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cademic-Services\Library-Services\RDL\Repository\Dupont_V\DOI-126\"/>
    </mc:Choice>
  </mc:AlternateContent>
  <bookViews>
    <workbookView xWindow="1635" yWindow="0" windowWidth="16635" windowHeight="9210"/>
  </bookViews>
  <sheets>
    <sheet name="Figure 2" sheetId="1" r:id="rId1"/>
    <sheet name="Figure 3 &amp; 4" sheetId="4" r:id="rId2"/>
    <sheet name="Figure 5" sheetId="5" r:id="rId3"/>
    <sheet name="Figure 6" sheetId="8" r:id="rId4"/>
    <sheet name="Figure 7" sheetId="9" r:id="rId5"/>
    <sheet name="Figure 8" sheetId="12" r:id="rId6"/>
    <sheet name="Figure 9" sheetId="13" r:id="rId7"/>
    <sheet name="Figure 10" sheetId="14" r:id="rId8"/>
    <sheet name="Figure 11" sheetId="15" r:id="rId9"/>
    <sheet name="Figure 12" sheetId="16" r:id="rId10"/>
    <sheet name="Table 1" sheetId="2" r:id="rId11"/>
    <sheet name="Table 2" sheetId="3" r:id="rId12"/>
    <sheet name="Table 3" sheetId="6" r:id="rId13"/>
    <sheet name="Table 4" sheetId="7" r:id="rId14"/>
    <sheet name="Table 5" sheetId="10" r:id="rId15"/>
    <sheet name="Table 6" sheetId="11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C15" i="4"/>
  <c r="C14" i="4"/>
  <c r="C13" i="4"/>
</calcChain>
</file>

<file path=xl/sharedStrings.xml><?xml version="1.0" encoding="utf-8"?>
<sst xmlns="http://schemas.openxmlformats.org/spreadsheetml/2006/main" count="327" uniqueCount="170">
  <si>
    <t>Fractional conversion of CH4 (XCH4)</t>
  </si>
  <si>
    <t>W/FCH4 (g.hr/mol)</t>
  </si>
  <si>
    <t>dp = 1.2 mm</t>
  </si>
  <si>
    <t>dp = 1.85 mm</t>
  </si>
  <si>
    <t>Equilibrium</t>
  </si>
  <si>
    <t>Table 1: Calculated values for Thiele modulus and effectiveness factor</t>
  </si>
  <si>
    <t>Diameter of catalyst [mm]</t>
  </si>
  <si>
    <t>Effectiveness factor</t>
  </si>
  <si>
    <t>Thiele modulus</t>
  </si>
  <si>
    <t>Table 2: Experimental conditions</t>
  </si>
  <si>
    <t>Catalyst</t>
  </si>
  <si>
    <t>Mass of catalyst [g]</t>
  </si>
  <si>
    <t>Reaction temperature [°C]</t>
  </si>
  <si>
    <t>SMR</t>
  </si>
  <si>
    <t>WGS</t>
  </si>
  <si>
    <t>Pressure [atm]</t>
  </si>
  <si>
    <t xml:space="preserve">Molar S/C </t>
  </si>
  <si>
    <t>Feed mole fraction</t>
  </si>
  <si>
    <t>H2O</t>
  </si>
  <si>
    <t>N2</t>
  </si>
  <si>
    <t xml:space="preserve">           10-28</t>
  </si>
  <si>
    <t>0.023-0.064</t>
  </si>
  <si>
    <t>92-258</t>
  </si>
  <si>
    <r>
      <t xml:space="preserve">          18 wt. % NiO/α-Al</t>
    </r>
    <r>
      <rPr>
        <vertAlign val="sub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O</t>
    </r>
    <r>
      <rPr>
        <vertAlign val="subscript"/>
        <sz val="11"/>
        <color rgb="FF000000"/>
        <rFont val="Times New Roman"/>
        <family val="1"/>
      </rPr>
      <t>3</t>
    </r>
  </si>
  <si>
    <r>
      <t>Diameter of catalyst, d</t>
    </r>
    <r>
      <rPr>
        <vertAlign val="subscript"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[μm]</t>
    </r>
  </si>
  <si>
    <r>
      <t xml:space="preserve">           CH</t>
    </r>
    <r>
      <rPr>
        <vertAlign val="subscript"/>
        <sz val="11"/>
        <color theme="1"/>
        <rFont val="Times New Roman"/>
        <family val="1"/>
      </rPr>
      <t>4</t>
    </r>
  </si>
  <si>
    <r>
      <t>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</si>
  <si>
    <r>
      <t>Feed volumetric flow rate at STP (cm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/min)</t>
    </r>
  </si>
  <si>
    <t>W/FCH4,o (g.hr/mol)</t>
  </si>
  <si>
    <t>Fractional conversion of CH4</t>
  </si>
  <si>
    <r>
      <t>700</t>
    </r>
    <r>
      <rPr>
        <sz val="11"/>
        <color theme="1"/>
        <rFont val="Calibri"/>
        <family val="2"/>
      </rPr>
      <t>°</t>
    </r>
    <r>
      <rPr>
        <sz val="11"/>
        <color theme="1"/>
        <rFont val="Times New Roman"/>
        <family val="1"/>
      </rPr>
      <t>C</t>
    </r>
  </si>
  <si>
    <r>
      <t>650</t>
    </r>
    <r>
      <rPr>
        <sz val="11"/>
        <color theme="1"/>
        <rFont val="Calibri"/>
        <family val="2"/>
      </rPr>
      <t>°</t>
    </r>
    <r>
      <rPr>
        <sz val="11"/>
        <color theme="1"/>
        <rFont val="Times New Roman"/>
        <family val="1"/>
      </rPr>
      <t>C</t>
    </r>
  </si>
  <si>
    <r>
      <t>600</t>
    </r>
    <r>
      <rPr>
        <sz val="11"/>
        <color theme="1"/>
        <rFont val="Calibri"/>
        <family val="2"/>
      </rPr>
      <t>°</t>
    </r>
    <r>
      <rPr>
        <sz val="11"/>
        <color theme="1"/>
        <rFont val="Times New Roman"/>
        <family val="1"/>
      </rPr>
      <t>C</t>
    </r>
  </si>
  <si>
    <r>
      <t>550</t>
    </r>
    <r>
      <rPr>
        <sz val="11"/>
        <color theme="1"/>
        <rFont val="Calibri"/>
        <family val="2"/>
      </rPr>
      <t>°</t>
    </r>
    <r>
      <rPr>
        <sz val="11"/>
        <color theme="1"/>
        <rFont val="Times New Roman"/>
        <family val="1"/>
      </rPr>
      <t>C</t>
    </r>
  </si>
  <si>
    <t>W/FCO,o (g.hr/mol)</t>
  </si>
  <si>
    <t>Fractional conversion of CO</t>
  </si>
  <si>
    <r>
      <t>300</t>
    </r>
    <r>
      <rPr>
        <sz val="11"/>
        <color theme="1"/>
        <rFont val="Calibri"/>
        <family val="2"/>
      </rPr>
      <t>°</t>
    </r>
    <r>
      <rPr>
        <sz val="11"/>
        <color theme="1"/>
        <rFont val="Times New Roman"/>
        <family val="1"/>
      </rPr>
      <t>C</t>
    </r>
  </si>
  <si>
    <r>
      <t>325</t>
    </r>
    <r>
      <rPr>
        <sz val="11"/>
        <color theme="1"/>
        <rFont val="Calibri"/>
        <family val="2"/>
      </rPr>
      <t>°</t>
    </r>
    <r>
      <rPr>
        <sz val="11"/>
        <color theme="1"/>
        <rFont val="Times New Roman"/>
        <family val="1"/>
      </rPr>
      <t>C</t>
    </r>
  </si>
  <si>
    <r>
      <rPr>
        <sz val="11"/>
        <color theme="1"/>
        <rFont val="Calibri"/>
        <family val="2"/>
      </rPr>
      <t>350°</t>
    </r>
    <r>
      <rPr>
        <sz val="11"/>
        <color theme="1"/>
        <rFont val="Times New Roman"/>
        <family val="1"/>
      </rPr>
      <t>C</t>
    </r>
  </si>
  <si>
    <r>
      <rPr>
        <sz val="11"/>
        <color theme="1"/>
        <rFont val="Calibri"/>
        <family val="2"/>
      </rPr>
      <t>375°</t>
    </r>
    <r>
      <rPr>
        <sz val="11"/>
        <color theme="1"/>
        <rFont val="Times New Roman"/>
        <family val="1"/>
      </rPr>
      <t>C</t>
    </r>
  </si>
  <si>
    <t>Figure 3: CH4 conversion (XCH4) vs pseudo-contact time (W/FCH4,o) for different temperature (550-700 °C), constant pressure (1bar) and S/C of 3.12</t>
  </si>
  <si>
    <t>Figure 4: CO conversion (XCO) vs pseudo-contact time (W/FCO,o) for different temperature (300-375 °C),  constant pressure (1bar) and S/C of 3.12</t>
  </si>
  <si>
    <r>
      <t>Figure 2: Effect of particle size and pseudo contact time on the conversion of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at constant S/C (3.12) and constant operating temperature (700 °C)</t>
    </r>
  </si>
  <si>
    <t>1/T (1/K)</t>
  </si>
  <si>
    <t>lnk1 (mol.bar^0.5/(g.s))</t>
  </si>
  <si>
    <t>lnk2 (mol./(bar.g.s))</t>
  </si>
  <si>
    <t>lnk3 (mol.bar^0.5/(g.s))</t>
  </si>
  <si>
    <t>Figure 5: Temperature dependency of rate constants for reaction 1 (steam reforming), 2 (water gas shift) and 3 (combined steam reforming and water gas shift)</t>
  </si>
  <si>
    <t>Reaction parameters</t>
  </si>
  <si>
    <t>This work</t>
  </si>
  <si>
    <t>Xu et al. [22]</t>
  </si>
  <si>
    <r>
      <t>E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[kJ mol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]</t>
    </r>
  </si>
  <si>
    <r>
      <t>E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[kJ mol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]</t>
    </r>
  </si>
  <si>
    <r>
      <t>E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[kJ mol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]</t>
    </r>
  </si>
  <si>
    <r>
      <t>k</t>
    </r>
    <r>
      <rPr>
        <vertAlign val="subscript"/>
        <sz val="11"/>
        <color rgb="FF000000"/>
        <rFont val="Times New Roman"/>
        <family val="1"/>
      </rPr>
      <t xml:space="preserve">o,1 </t>
    </r>
    <r>
      <rPr>
        <sz val="11"/>
        <color rgb="FF000000"/>
        <rFont val="Times New Roman"/>
        <family val="1"/>
      </rPr>
      <t>[mol bar</t>
    </r>
    <r>
      <rPr>
        <vertAlign val="superscript"/>
        <sz val="11"/>
        <color rgb="FF000000"/>
        <rFont val="Times New Roman"/>
        <family val="1"/>
      </rPr>
      <t>0.5</t>
    </r>
    <r>
      <rPr>
        <vertAlign val="subscript"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g</t>
    </r>
    <r>
      <rPr>
        <vertAlign val="superscript"/>
        <sz val="11"/>
        <color rgb="FF000000"/>
        <rFont val="Times New Roman"/>
        <family val="1"/>
      </rPr>
      <t xml:space="preserve">-1 </t>
    </r>
    <r>
      <rPr>
        <sz val="11"/>
        <color rgb="FF000000"/>
        <rFont val="Times New Roman"/>
        <family val="1"/>
      </rPr>
      <t>s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]</t>
    </r>
  </si>
  <si>
    <r>
      <t>5.19 ×10</t>
    </r>
    <r>
      <rPr>
        <vertAlign val="superscript"/>
        <sz val="11"/>
        <color rgb="FF000000"/>
        <rFont val="Times New Roman"/>
        <family val="1"/>
      </rPr>
      <t>9</t>
    </r>
  </si>
  <si>
    <r>
      <t xml:space="preserve">1.17 </t>
    </r>
    <r>
      <rPr>
        <sz val="11"/>
        <color rgb="FF000000"/>
        <rFont val="Times New Roman"/>
        <family val="1"/>
      </rPr>
      <t>×10</t>
    </r>
    <r>
      <rPr>
        <vertAlign val="superscript"/>
        <sz val="11"/>
        <color rgb="FF000000"/>
        <rFont val="Times New Roman"/>
        <family val="1"/>
      </rPr>
      <t>12</t>
    </r>
  </si>
  <si>
    <r>
      <t>k</t>
    </r>
    <r>
      <rPr>
        <vertAlign val="subscript"/>
        <sz val="11"/>
        <color rgb="FF000000"/>
        <rFont val="Times New Roman"/>
        <family val="1"/>
      </rPr>
      <t xml:space="preserve">o,2 </t>
    </r>
    <r>
      <rPr>
        <sz val="11"/>
        <color rgb="FF000000"/>
        <rFont val="Times New Roman"/>
        <family val="1"/>
      </rPr>
      <t>[mol bar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g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s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]</t>
    </r>
  </si>
  <si>
    <r>
      <t>9.90×10</t>
    </r>
    <r>
      <rPr>
        <vertAlign val="superscript"/>
        <sz val="11"/>
        <color rgb="FF000000"/>
        <rFont val="Times New Roman"/>
        <family val="1"/>
      </rPr>
      <t>3</t>
    </r>
  </si>
  <si>
    <r>
      <t xml:space="preserve">5.43 </t>
    </r>
    <r>
      <rPr>
        <sz val="11"/>
        <color rgb="FF000000"/>
        <rFont val="Times New Roman"/>
        <family val="1"/>
      </rPr>
      <t>×10</t>
    </r>
    <r>
      <rPr>
        <vertAlign val="superscript"/>
        <sz val="11"/>
        <color rgb="FF000000"/>
        <rFont val="Times New Roman"/>
        <family val="1"/>
      </rPr>
      <t>2</t>
    </r>
  </si>
  <si>
    <r>
      <t>k</t>
    </r>
    <r>
      <rPr>
        <vertAlign val="subscript"/>
        <sz val="11"/>
        <color rgb="FF000000"/>
        <rFont val="Times New Roman"/>
        <family val="1"/>
      </rPr>
      <t>o,3</t>
    </r>
    <r>
      <rPr>
        <sz val="11"/>
        <color rgb="FF000000"/>
        <rFont val="Times New Roman"/>
        <family val="1"/>
      </rPr>
      <t xml:space="preserve"> [mol bar</t>
    </r>
    <r>
      <rPr>
        <vertAlign val="superscript"/>
        <sz val="11"/>
        <color rgb="FF000000"/>
        <rFont val="Times New Roman"/>
        <family val="1"/>
      </rPr>
      <t>0.5</t>
    </r>
    <r>
      <rPr>
        <sz val="11"/>
        <color rgb="FF000000"/>
        <rFont val="Times New Roman"/>
        <family val="1"/>
      </rPr>
      <t xml:space="preserve"> g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s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>]</t>
    </r>
  </si>
  <si>
    <r>
      <t>1.32×10</t>
    </r>
    <r>
      <rPr>
        <vertAlign val="superscript"/>
        <sz val="11"/>
        <color rgb="FF000000"/>
        <rFont val="Times New Roman"/>
        <family val="1"/>
      </rPr>
      <t>10</t>
    </r>
  </si>
  <si>
    <r>
      <t xml:space="preserve">2.83 </t>
    </r>
    <r>
      <rPr>
        <sz val="11"/>
        <color rgb="FF000000"/>
        <rFont val="Times New Roman"/>
        <family val="1"/>
      </rPr>
      <t>×10</t>
    </r>
    <r>
      <rPr>
        <vertAlign val="superscript"/>
        <sz val="11"/>
        <color rgb="FF000000"/>
        <rFont val="Times New Roman"/>
        <family val="1"/>
      </rPr>
      <t>11</t>
    </r>
  </si>
  <si>
    <r>
      <t>Table 3: Activation energies and pre-exponential factors for SMR process via reactions 1 (SMR), 2 (WGS) and 3 (SMR/WGS) over 18 wt. % NiO/α-Al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3</t>
    </r>
  </si>
  <si>
    <t>Bed length [L]</t>
  </si>
  <si>
    <t>0.03 m</t>
  </si>
  <si>
    <t>Density of catalyst [ρcat] [49]</t>
  </si>
  <si>
    <t>Gas feed temperature [T]</t>
  </si>
  <si>
    <t>700 °C</t>
  </si>
  <si>
    <t>Pressure [P]</t>
  </si>
  <si>
    <t>1 bar</t>
  </si>
  <si>
    <t>Bed heat capacity [Cp,bed] [15]</t>
  </si>
  <si>
    <t>Solid thermal conductivity [𝜆s] [50]</t>
  </si>
  <si>
    <t>Steam to carbon ratio [S/C]</t>
  </si>
  <si>
    <r>
      <t>1870 kg m</t>
    </r>
    <r>
      <rPr>
        <vertAlign val="superscript"/>
        <sz val="11"/>
        <color rgb="FF000000"/>
        <rFont val="Times New Roman"/>
        <family val="1"/>
      </rPr>
      <t>-3</t>
    </r>
  </si>
  <si>
    <r>
      <t>1.2 х 10</t>
    </r>
    <r>
      <rPr>
        <vertAlign val="superscript"/>
        <sz val="11"/>
        <color rgb="FF000000"/>
        <rFont val="Times New Roman"/>
        <family val="1"/>
      </rPr>
      <t xml:space="preserve">-3 </t>
    </r>
    <r>
      <rPr>
        <sz val="11"/>
        <color rgb="FF000000"/>
        <rFont val="Times New Roman"/>
        <family val="1"/>
      </rPr>
      <t>m</t>
    </r>
  </si>
  <si>
    <r>
      <t>850 J kg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K</t>
    </r>
    <r>
      <rPr>
        <vertAlign val="superscript"/>
        <sz val="11"/>
        <color rgb="FF000000"/>
        <rFont val="Times New Roman"/>
        <family val="1"/>
      </rPr>
      <t>-1</t>
    </r>
  </si>
  <si>
    <r>
      <t>13.8 W m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K</t>
    </r>
    <r>
      <rPr>
        <vertAlign val="superscript"/>
        <sz val="11"/>
        <color rgb="FF000000"/>
        <rFont val="Times New Roman"/>
        <family val="1"/>
      </rPr>
      <t>-1</t>
    </r>
  </si>
  <si>
    <r>
      <t>0.56 W m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K</t>
    </r>
    <r>
      <rPr>
        <vertAlign val="superscript"/>
        <sz val="11"/>
        <color rgb="FF000000"/>
        <rFont val="Times New Roman"/>
        <family val="1"/>
      </rPr>
      <t>-1</t>
    </r>
  </si>
  <si>
    <r>
      <t>1.6 x 10</t>
    </r>
    <r>
      <rPr>
        <vertAlign val="superscript"/>
        <sz val="11"/>
        <color rgb="FF000000"/>
        <rFont val="Times New Roman"/>
        <family val="1"/>
      </rPr>
      <t>-5</t>
    </r>
    <r>
      <rPr>
        <sz val="11"/>
        <color rgb="FF000000"/>
        <rFont val="Times New Roman"/>
        <family val="1"/>
      </rPr>
      <t xml:space="preserve"> m</t>
    </r>
    <r>
      <rPr>
        <vertAlign val="superscript"/>
        <sz val="11"/>
        <color rgb="FF000000"/>
        <rFont val="Times New Roman"/>
        <family val="1"/>
      </rPr>
      <t xml:space="preserve">2 </t>
    </r>
    <r>
      <rPr>
        <sz val="11"/>
        <color rgb="FF000000"/>
        <rFont val="Times New Roman"/>
        <family val="1"/>
      </rPr>
      <t>s</t>
    </r>
    <r>
      <rPr>
        <vertAlign val="superscript"/>
        <sz val="11"/>
        <color rgb="FF000000"/>
        <rFont val="Times New Roman"/>
        <family val="1"/>
      </rPr>
      <t>-1</t>
    </r>
  </si>
  <si>
    <r>
      <t>Bed voidage [ɛ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]</t>
    </r>
  </si>
  <si>
    <r>
      <t>Particle diameter [d</t>
    </r>
    <r>
      <rPr>
        <vertAlign val="subscript"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]</t>
    </r>
  </si>
  <si>
    <r>
      <t>Catalyst temperature [T</t>
    </r>
    <r>
      <rPr>
        <vertAlign val="subscript"/>
        <sz val="11"/>
        <color theme="1"/>
        <rFont val="Times New Roman"/>
        <family val="1"/>
      </rPr>
      <t>s</t>
    </r>
    <r>
      <rPr>
        <sz val="11"/>
        <color theme="1"/>
        <rFont val="Times New Roman"/>
        <family val="1"/>
      </rPr>
      <t>]</t>
    </r>
  </si>
  <si>
    <r>
      <t>Molecular diffusivity [D</t>
    </r>
    <r>
      <rPr>
        <vertAlign val="subscript"/>
        <sz val="11"/>
        <color theme="1"/>
        <rFont val="Times New Roman"/>
        <family val="1"/>
      </rPr>
      <t>m</t>
    </r>
    <r>
      <rPr>
        <sz val="11"/>
        <color theme="1"/>
        <rFont val="Times New Roman"/>
        <family val="1"/>
      </rPr>
      <t>]</t>
    </r>
  </si>
  <si>
    <r>
      <t>Gas thermal conductivity [𝜆</t>
    </r>
    <r>
      <rPr>
        <vertAlign val="subscript"/>
        <sz val="11"/>
        <color theme="1"/>
        <rFont val="Times New Roman"/>
        <family val="1"/>
      </rPr>
      <t>g</t>
    </r>
    <r>
      <rPr>
        <sz val="11"/>
        <color theme="1"/>
        <rFont val="Times New Roman"/>
        <family val="1"/>
      </rPr>
      <t>]</t>
    </r>
  </si>
  <si>
    <t>Table 4: Operating conditions, parameters and average properties used in the reactor model</t>
  </si>
  <si>
    <t>Bed length [m]</t>
  </si>
  <si>
    <t>Gas temperature [K]</t>
  </si>
  <si>
    <t>0 s</t>
  </si>
  <si>
    <t>5 s</t>
  </si>
  <si>
    <t>10 s</t>
  </si>
  <si>
    <t>20 s</t>
  </si>
  <si>
    <t>50 s</t>
  </si>
  <si>
    <t>100 s</t>
  </si>
  <si>
    <t>200 s</t>
  </si>
  <si>
    <t>400 s</t>
  </si>
  <si>
    <t>Molar concentration of CH4 [mol/m3]</t>
  </si>
  <si>
    <t>Molar concentration of H2 [mol/m3]</t>
  </si>
  <si>
    <t>Molar concentration of CO2 [mol/m3]</t>
  </si>
  <si>
    <t>(a)</t>
  </si>
  <si>
    <t>(b)</t>
  </si>
  <si>
    <t>(d)</t>
  </si>
  <si>
    <r>
      <t>Figure 6: Dynamic profile of temperature profile and molar concentration of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,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, and 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in an adiabatic packed bed reactor at 700 °C, 1 bar, S/C of 3.0 and 0.05 kg m</t>
    </r>
    <r>
      <rPr>
        <vertAlign val="superscript"/>
        <sz val="11"/>
        <color theme="1"/>
        <rFont val="Times New Roman"/>
        <family val="1"/>
      </rPr>
      <t>-2</t>
    </r>
    <r>
      <rPr>
        <sz val="11"/>
        <color theme="1"/>
        <rFont val="Times New Roman"/>
        <family val="1"/>
      </rPr>
      <t xml:space="preserve"> s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mass flux of the gas phase</t>
    </r>
    <r>
      <rPr>
        <sz val="11"/>
        <color theme="1"/>
        <rFont val="Times New Roman"/>
        <family val="1"/>
      </rPr>
      <t xml:space="preserve"> conditions</t>
    </r>
  </si>
  <si>
    <t>(c)</t>
  </si>
  <si>
    <t>Time [s]</t>
  </si>
  <si>
    <t>Rate of reaction [mol/(kg.s)]</t>
  </si>
  <si>
    <t>Global SMR</t>
  </si>
  <si>
    <t>CH4 conversion [%]</t>
  </si>
  <si>
    <r>
      <t>Figure 7: Model reaction rates at different location within an adiabatic packed bed reactor (a-c) and d) variation of reactions rate along the axial direction of reactor (under steady state conditions) at 700 °C, 1 bar, S/C of 3.0, 0.05 kg m</t>
    </r>
    <r>
      <rPr>
        <vertAlign val="superscript"/>
        <sz val="11"/>
        <color theme="1"/>
        <rFont val="Times New Roman"/>
        <family val="1"/>
      </rPr>
      <t xml:space="preserve">-2 </t>
    </r>
    <r>
      <rPr>
        <sz val="11"/>
        <color theme="1"/>
        <rFont val="Times New Roman"/>
        <family val="1"/>
      </rPr>
      <t>s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 xml:space="preserve"> mass flux of the gas phase conditions</t>
    </r>
  </si>
  <si>
    <r>
      <t>[W/F in g h mol</t>
    </r>
    <r>
      <rPr>
        <b/>
        <vertAlign val="superscript"/>
        <sz val="9"/>
        <color rgb="FF000000"/>
        <rFont val="Times New Roman"/>
        <family val="1"/>
      </rPr>
      <t>-1</t>
    </r>
    <r>
      <rPr>
        <b/>
        <sz val="9"/>
        <color rgb="FF000000"/>
        <rFont val="Times New Roman"/>
        <family val="1"/>
      </rPr>
      <t>]</t>
    </r>
  </si>
  <si>
    <r>
      <t>Feed C (mol s</t>
    </r>
    <r>
      <rPr>
        <b/>
        <vertAlign val="superscript"/>
        <sz val="9"/>
        <color rgb="FF000000"/>
        <rFont val="Times New Roman"/>
        <family val="1"/>
      </rPr>
      <t>-1</t>
    </r>
    <r>
      <rPr>
        <b/>
        <sz val="9"/>
        <color rgb="FF000000"/>
        <rFont val="Times New Roman"/>
        <family val="1"/>
      </rPr>
      <t>)</t>
    </r>
  </si>
  <si>
    <r>
      <t>C in outlet gases (mol s</t>
    </r>
    <r>
      <rPr>
        <b/>
        <vertAlign val="superscript"/>
        <sz val="9"/>
        <color rgb="FF000000"/>
        <rFont val="Times New Roman"/>
        <family val="1"/>
      </rPr>
      <t>-1</t>
    </r>
    <r>
      <rPr>
        <b/>
        <sz val="9"/>
        <color rgb="FF000000"/>
        <rFont val="Times New Roman"/>
        <family val="1"/>
      </rPr>
      <t>)</t>
    </r>
  </si>
  <si>
    <r>
      <t>Exp. C out (mol  s</t>
    </r>
    <r>
      <rPr>
        <b/>
        <vertAlign val="superscript"/>
        <sz val="9"/>
        <color rgb="FF000000"/>
        <rFont val="Times New Roman"/>
        <family val="1"/>
      </rPr>
      <t>-1</t>
    </r>
    <r>
      <rPr>
        <b/>
        <sz val="9"/>
        <color rgb="FF000000"/>
        <rFont val="Times New Roman"/>
        <family val="1"/>
      </rPr>
      <t>)</t>
    </r>
  </si>
  <si>
    <r>
      <t>Exp. C</t>
    </r>
    <r>
      <rPr>
        <b/>
        <vertAlign val="subscript"/>
        <sz val="9"/>
        <color rgb="FF000000"/>
        <rFont val="Times New Roman"/>
        <family val="1"/>
      </rPr>
      <t>out</t>
    </r>
    <r>
      <rPr>
        <b/>
        <sz val="9"/>
        <color rgb="FF000000"/>
        <rFont val="Times New Roman"/>
        <family val="1"/>
      </rPr>
      <t>/C in (%)</t>
    </r>
  </si>
  <si>
    <r>
      <t>CH</t>
    </r>
    <r>
      <rPr>
        <vertAlign val="subscript"/>
        <sz val="10"/>
        <color rgb="FF000000"/>
        <rFont val="Times New Roman"/>
        <family val="1"/>
      </rPr>
      <t>4</t>
    </r>
  </si>
  <si>
    <t>CO</t>
  </si>
  <si>
    <r>
      <t>CO</t>
    </r>
    <r>
      <rPr>
        <vertAlign val="subscript"/>
        <sz val="10"/>
        <color rgb="FF000000"/>
        <rFont val="Times New Roman"/>
        <family val="1"/>
      </rPr>
      <t>2</t>
    </r>
  </si>
  <si>
    <r>
      <t>E.: 2.2×10</t>
    </r>
    <r>
      <rPr>
        <vertAlign val="superscript"/>
        <sz val="10"/>
        <color rgb="FF000000"/>
        <rFont val="Times New Roman"/>
        <family val="1"/>
      </rPr>
      <t>-3</t>
    </r>
  </si>
  <si>
    <r>
      <t>M: 1.8×10</t>
    </r>
    <r>
      <rPr>
        <vertAlign val="superscript"/>
        <sz val="10"/>
        <color rgb="FF000000"/>
        <rFont val="Times New Roman"/>
        <family val="1"/>
      </rPr>
      <t>-3</t>
    </r>
  </si>
  <si>
    <r>
      <t>E.: 1.38×10</t>
    </r>
    <r>
      <rPr>
        <vertAlign val="superscript"/>
        <sz val="10"/>
        <color rgb="FF000000"/>
        <rFont val="Times New Roman"/>
        <family val="1"/>
      </rPr>
      <t>-2</t>
    </r>
  </si>
  <si>
    <r>
      <t>M: 1.53 ×10</t>
    </r>
    <r>
      <rPr>
        <vertAlign val="superscript"/>
        <sz val="10"/>
        <color rgb="FF000000"/>
        <rFont val="Times New Roman"/>
        <family val="1"/>
      </rPr>
      <t>-2</t>
    </r>
  </si>
  <si>
    <r>
      <t>E: 1.35×10</t>
    </r>
    <r>
      <rPr>
        <vertAlign val="superscript"/>
        <sz val="10"/>
        <color rgb="FF000000"/>
        <rFont val="Times New Roman"/>
        <family val="1"/>
      </rPr>
      <t>-2</t>
    </r>
  </si>
  <si>
    <r>
      <t>M: 1.38 ×10</t>
    </r>
    <r>
      <rPr>
        <vertAlign val="superscript"/>
        <sz val="10"/>
        <color rgb="FF000000"/>
        <rFont val="Times New Roman"/>
        <family val="1"/>
      </rPr>
      <t>-2</t>
    </r>
  </si>
  <si>
    <r>
      <t>E.: 4.13×10</t>
    </r>
    <r>
      <rPr>
        <vertAlign val="superscript"/>
        <sz val="10"/>
        <color rgb="FF000000"/>
        <rFont val="Times New Roman"/>
        <family val="1"/>
      </rPr>
      <t>-3</t>
    </r>
  </si>
  <si>
    <r>
      <t>M: 5.1×10</t>
    </r>
    <r>
      <rPr>
        <vertAlign val="superscript"/>
        <sz val="10"/>
        <color rgb="FF000000"/>
        <rFont val="Times New Roman"/>
        <family val="1"/>
      </rPr>
      <t>-3</t>
    </r>
  </si>
  <si>
    <r>
      <t>E.: 2.00 ×10</t>
    </r>
    <r>
      <rPr>
        <vertAlign val="superscript"/>
        <sz val="10"/>
        <color rgb="FF000000"/>
        <rFont val="Times New Roman"/>
        <family val="1"/>
      </rPr>
      <t>-2</t>
    </r>
  </si>
  <si>
    <r>
      <t>M: 2.18 ×10</t>
    </r>
    <r>
      <rPr>
        <vertAlign val="superscript"/>
        <sz val="10"/>
        <color rgb="FF000000"/>
        <rFont val="Times New Roman"/>
        <family val="1"/>
      </rPr>
      <t>-2</t>
    </r>
  </si>
  <si>
    <r>
      <t>E: 2.32 ×10</t>
    </r>
    <r>
      <rPr>
        <vertAlign val="superscript"/>
        <sz val="10"/>
        <color rgb="FF000000"/>
        <rFont val="Times New Roman"/>
        <family val="1"/>
      </rPr>
      <t>-2</t>
    </r>
  </si>
  <si>
    <r>
      <t>E.: 1.85×10</t>
    </r>
    <r>
      <rPr>
        <vertAlign val="superscript"/>
        <sz val="10"/>
        <color rgb="FF000000"/>
        <rFont val="Times New Roman"/>
        <family val="1"/>
      </rPr>
      <t>-2</t>
    </r>
  </si>
  <si>
    <r>
      <t>M: 1.77×10</t>
    </r>
    <r>
      <rPr>
        <vertAlign val="superscript"/>
        <sz val="10"/>
        <color rgb="FF000000"/>
        <rFont val="Times New Roman"/>
        <family val="1"/>
      </rPr>
      <t>-2</t>
    </r>
  </si>
  <si>
    <r>
      <t>E: 2.55 ×10</t>
    </r>
    <r>
      <rPr>
        <vertAlign val="superscript"/>
        <sz val="10"/>
        <color rgb="FF000000"/>
        <rFont val="Times New Roman"/>
        <family val="1"/>
      </rPr>
      <t>-2</t>
    </r>
  </si>
  <si>
    <r>
      <t>M: 2.79 ×10</t>
    </r>
    <r>
      <rPr>
        <vertAlign val="superscript"/>
        <sz val="10"/>
        <color rgb="FF000000"/>
        <rFont val="Times New Roman"/>
        <family val="1"/>
      </rPr>
      <t>-2</t>
    </r>
  </si>
  <si>
    <r>
      <t>E: 3.60×10</t>
    </r>
    <r>
      <rPr>
        <vertAlign val="superscript"/>
        <sz val="10"/>
        <color rgb="FF000000"/>
        <rFont val="Times New Roman"/>
        <family val="1"/>
      </rPr>
      <t>-2</t>
    </r>
  </si>
  <si>
    <r>
      <t>M: 3.39 ×10</t>
    </r>
    <r>
      <rPr>
        <vertAlign val="superscript"/>
        <sz val="10"/>
        <color rgb="FF000000"/>
        <rFont val="Times New Roman"/>
        <family val="1"/>
      </rPr>
      <t>-2</t>
    </r>
  </si>
  <si>
    <t>GHSV (h-1)</t>
  </si>
  <si>
    <t>1.62 [203.6]</t>
  </si>
  <si>
    <t>2.58 [127.4]</t>
  </si>
  <si>
    <t>4.54 [73.1]</t>
  </si>
  <si>
    <r>
      <t xml:space="preserve">Table 5: Molar carbon balance for SMR experiments over </t>
    </r>
    <r>
      <rPr>
        <sz val="11"/>
        <color rgb="FF000000"/>
        <rFont val="Times New Roman"/>
        <family val="1"/>
      </rPr>
      <t>18wt.  % NiO/α-Al</t>
    </r>
    <r>
      <rPr>
        <vertAlign val="sub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O</t>
    </r>
    <r>
      <rPr>
        <vertAlign val="subscript"/>
        <sz val="11"/>
        <color rgb="FF000000"/>
        <rFont val="Times New Roman"/>
        <family val="1"/>
      </rPr>
      <t>3</t>
    </r>
    <r>
      <rPr>
        <sz val="11"/>
        <color rgb="FF000000"/>
        <rFont val="Times New Roman"/>
        <family val="1"/>
      </rPr>
      <t xml:space="preserve"> catalyst</t>
    </r>
    <r>
      <rPr>
        <sz val="11"/>
        <color theme="1"/>
        <rFont val="Times New Roman"/>
        <family val="1"/>
      </rPr>
      <t>. Experiments were run over the duration of 4500 s, at 700 °C, 1 bar and S/C of 3.0</t>
    </r>
  </si>
  <si>
    <t>Gases</t>
  </si>
  <si>
    <t>Experimental data [%]</t>
  </si>
  <si>
    <t>Modelling data [%]</t>
  </si>
  <si>
    <r>
      <t>CH</t>
    </r>
    <r>
      <rPr>
        <vertAlign val="subscript"/>
        <sz val="12"/>
        <color rgb="FF000000"/>
        <rFont val="Times New Roman"/>
        <family val="1"/>
      </rPr>
      <t>4</t>
    </r>
  </si>
  <si>
    <r>
      <t>CO</t>
    </r>
    <r>
      <rPr>
        <vertAlign val="subscript"/>
        <sz val="12"/>
        <color rgb="FF000000"/>
        <rFont val="Times New Roman"/>
        <family val="1"/>
      </rPr>
      <t>2</t>
    </r>
  </si>
  <si>
    <t>Table 6: Comparison of experimental and modelling values of selectivity of C-based products at 700 °C, 1 bar and S/C of 3.0.</t>
  </si>
  <si>
    <t>Fractional conversion</t>
  </si>
  <si>
    <t>Experimental</t>
  </si>
  <si>
    <t>CH4</t>
  </si>
  <si>
    <r>
      <t>Figure 8: Comparison between measured and estimated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and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O conversion at </t>
    </r>
    <r>
      <rPr>
        <sz val="11"/>
        <color rgb="FF000000"/>
        <rFont val="Times New Roman"/>
        <family val="1"/>
      </rPr>
      <t xml:space="preserve">700 °C, 1 bar and S/C of 3. </t>
    </r>
    <r>
      <rPr>
        <b/>
        <sz val="11"/>
        <color rgb="FF000000"/>
        <rFont val="Times New Roman"/>
        <family val="1"/>
      </rPr>
      <t xml:space="preserve">(a) </t>
    </r>
    <r>
      <rPr>
        <sz val="11"/>
        <color rgb="FF000000"/>
        <rFont val="Times New Roman"/>
        <family val="1"/>
      </rPr>
      <t>1.62 h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GHSV</t>
    </r>
    <r>
      <rPr>
        <b/>
        <sz val="11"/>
        <color rgb="FF000000"/>
        <rFont val="Times New Roman"/>
        <family val="1"/>
      </rPr>
      <t xml:space="preserve"> (b) </t>
    </r>
    <r>
      <rPr>
        <sz val="11"/>
        <color rgb="FF000000"/>
        <rFont val="Times New Roman"/>
        <family val="1"/>
      </rPr>
      <t>2.58 h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GSHV</t>
    </r>
    <r>
      <rPr>
        <b/>
        <sz val="11"/>
        <color rgb="FF000000"/>
        <rFont val="Times New Roman"/>
        <family val="1"/>
      </rPr>
      <t xml:space="preserve"> (c) </t>
    </r>
    <r>
      <rPr>
        <sz val="11"/>
        <color rgb="FF000000"/>
        <rFont val="Times New Roman"/>
        <family val="1"/>
      </rPr>
      <t>4.54 h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GHSV</t>
    </r>
  </si>
  <si>
    <t>H2 yield [wt. % of CH4]</t>
  </si>
  <si>
    <t>H2 purity [%]</t>
  </si>
  <si>
    <r>
      <t>Figure 9: Comparison between measured and estimated values of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purity (%) and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yield (wt. % of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) at </t>
    </r>
    <r>
      <rPr>
        <sz val="11"/>
        <color rgb="FF000000"/>
        <rFont val="Times New Roman"/>
        <family val="1"/>
      </rPr>
      <t xml:space="preserve">700 °C, 1 bar and S/C 3. </t>
    </r>
    <r>
      <rPr>
        <b/>
        <sz val="11"/>
        <color rgb="FF000000"/>
        <rFont val="Times New Roman"/>
        <family val="1"/>
      </rPr>
      <t xml:space="preserve">(a) </t>
    </r>
    <r>
      <rPr>
        <sz val="11"/>
        <color rgb="FF000000"/>
        <rFont val="Times New Roman"/>
        <family val="1"/>
      </rPr>
      <t>1.62 h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GHSV</t>
    </r>
    <r>
      <rPr>
        <b/>
        <sz val="11"/>
        <color rgb="FF000000"/>
        <rFont val="Times New Roman"/>
        <family val="1"/>
      </rPr>
      <t xml:space="preserve"> (b) </t>
    </r>
    <r>
      <rPr>
        <sz val="11"/>
        <color rgb="FF000000"/>
        <rFont val="Times New Roman"/>
        <family val="1"/>
      </rPr>
      <t>2.58 h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GSHV</t>
    </r>
    <r>
      <rPr>
        <b/>
        <sz val="11"/>
        <color rgb="FF000000"/>
        <rFont val="Times New Roman"/>
        <family val="1"/>
      </rPr>
      <t xml:space="preserve"> (c) </t>
    </r>
    <r>
      <rPr>
        <sz val="11"/>
        <color rgb="FF000000"/>
        <rFont val="Times New Roman"/>
        <family val="1"/>
      </rPr>
      <t>4.54 h</t>
    </r>
    <r>
      <rPr>
        <vertAlign val="superscript"/>
        <sz val="11"/>
        <color rgb="FF000000"/>
        <rFont val="Times New Roman"/>
        <family val="1"/>
      </rPr>
      <t>-1</t>
    </r>
    <r>
      <rPr>
        <sz val="11"/>
        <color rgb="FF000000"/>
        <rFont val="Times New Roman"/>
        <family val="1"/>
      </rPr>
      <t xml:space="preserve"> GHSV</t>
    </r>
  </si>
  <si>
    <t>Modelling</t>
  </si>
  <si>
    <t>Conversion [%]</t>
  </si>
  <si>
    <t>Temperature [K]</t>
  </si>
  <si>
    <t>Pressure [bar]</t>
  </si>
  <si>
    <t>S/C</t>
  </si>
  <si>
    <r>
      <t>Figure 10: Effect on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and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O conversion of </t>
    </r>
    <r>
      <rPr>
        <b/>
        <sz val="11"/>
        <color theme="1"/>
        <rFont val="Times New Roman"/>
        <family val="1"/>
      </rPr>
      <t>a)</t>
    </r>
    <r>
      <rPr>
        <sz val="11"/>
        <color theme="1"/>
        <rFont val="Times New Roman"/>
        <family val="1"/>
      </rPr>
      <t xml:space="preserve"> temperature, </t>
    </r>
    <r>
      <rPr>
        <b/>
        <sz val="11"/>
        <color theme="1"/>
        <rFont val="Times New Roman"/>
        <family val="1"/>
      </rPr>
      <t>b)</t>
    </r>
    <r>
      <rPr>
        <sz val="11"/>
        <color theme="1"/>
        <rFont val="Times New Roman"/>
        <family val="1"/>
      </rPr>
      <t xml:space="preserve"> pressure and </t>
    </r>
    <r>
      <rPr>
        <b/>
        <sz val="11"/>
        <color theme="1"/>
        <rFont val="Times New Roman"/>
        <family val="1"/>
      </rPr>
      <t>c)</t>
    </r>
    <r>
      <rPr>
        <sz val="11"/>
        <color theme="1"/>
        <rFont val="Times New Roman"/>
        <family val="1"/>
      </rPr>
      <t xml:space="preserve"> molar S/C </t>
    </r>
  </si>
  <si>
    <t>GHSV [h-1]</t>
  </si>
  <si>
    <t>Selectivity of product gases [%]</t>
  </si>
  <si>
    <t>CO2</t>
  </si>
  <si>
    <t>H2</t>
  </si>
  <si>
    <r>
      <t xml:space="preserve">Figure 11: Effect of GHSV on </t>
    </r>
    <r>
      <rPr>
        <b/>
        <sz val="11"/>
        <color theme="1"/>
        <rFont val="Times New Roman"/>
        <family val="1"/>
      </rPr>
      <t>a)</t>
    </r>
    <r>
      <rPr>
        <sz val="11"/>
        <color theme="1"/>
        <rFont val="Times New Roman"/>
        <family val="1"/>
      </rPr>
      <t xml:space="preserve"> conversion of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and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O, </t>
    </r>
    <r>
      <rPr>
        <b/>
        <sz val="11"/>
        <color theme="1"/>
        <rFont val="Times New Roman"/>
        <family val="1"/>
      </rPr>
      <t>b)</t>
    </r>
    <r>
      <rPr>
        <sz val="11"/>
        <color theme="1"/>
        <rFont val="Times New Roman"/>
        <family val="1"/>
      </rPr>
      <t xml:space="preserve"> Selectivity to effluent gases (C-selectivity for CO, CH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and CO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and H-selectivity for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) &amp; </t>
    </r>
    <r>
      <rPr>
        <b/>
        <sz val="11"/>
        <color theme="1"/>
        <rFont val="Times New Roman"/>
        <family val="1"/>
      </rPr>
      <t>c)</t>
    </r>
    <r>
      <rPr>
        <sz val="11"/>
        <color theme="1"/>
        <rFont val="Times New Roman"/>
        <family val="1"/>
      </rPr>
      <t xml:space="preserve"> 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yield and purity, at </t>
    </r>
    <r>
      <rPr>
        <sz val="11"/>
        <color rgb="FF000000"/>
        <rFont val="Times New Roman"/>
        <family val="1"/>
      </rPr>
      <t xml:space="preserve">700°C, 1 bar and S/C of 3.12 </t>
    </r>
  </si>
  <si>
    <t>Thermal efficiency [%]</t>
  </si>
  <si>
    <t>S/C [-]</t>
  </si>
  <si>
    <r>
      <t xml:space="preserve">Figure 12: Effect of temperature and S/C on the thermal efficiency (%) of reforming process at </t>
    </r>
    <r>
      <rPr>
        <sz val="11"/>
        <color rgb="FF000000"/>
        <rFont val="Times New Roman"/>
        <family val="1"/>
      </rPr>
      <t>700 °C, 1 bar and 1.52 hr</t>
    </r>
    <r>
      <rPr>
        <vertAlign val="superscript"/>
        <sz val="11"/>
        <color rgb="FF000000"/>
        <rFont val="Times New Roman"/>
        <family val="1"/>
      </rPr>
      <t xml:space="preserve">-1 </t>
    </r>
    <r>
      <rPr>
        <sz val="11"/>
        <color rgb="FF000000"/>
        <rFont val="Times New Roman"/>
        <family val="1"/>
      </rPr>
      <t xml:space="preserve">GHSV  </t>
    </r>
  </si>
  <si>
    <t>550 °C</t>
  </si>
  <si>
    <t>600 °C</t>
  </si>
  <si>
    <t>650 °C</t>
  </si>
  <si>
    <t>750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</si>
</sst>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0"/>
    <numFmt numFmtId="167" formatCode="0.0E+00"/>
  </numFmts>
  <fonts count="23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vertAlign val="superscript"/>
      <sz val="11"/>
      <color rgb="FF000000"/>
      <name val="Times New Roman"/>
      <family val="1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vertAlign val="superscript"/>
      <sz val="9"/>
      <color rgb="FF000000"/>
      <name val="Times New Roman"/>
      <family val="1"/>
    </font>
    <font>
      <b/>
      <vertAlign val="subscript"/>
      <sz val="9"/>
      <color rgb="FF000000"/>
      <name val="Times New Roman"/>
      <family val="1"/>
    </font>
    <font>
      <vertAlign val="subscript"/>
      <sz val="10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7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14"/>
  <sheetViews>
    <sheetView tabSelected="1" workbookViewId="0">
      <selection activeCell="E22" sqref="E22"/>
    </sheetView>
  </sheetViews>
  <sheetFormatPr defaultRowHeight="12.75" x14ac:dyDescent="0.2"/>
  <cols>
    <col min="4" max="4" width="17.42578125" bestFit="1" customWidth="1"/>
    <col min="5" max="5" width="17.42578125" customWidth="1"/>
    <col min="6" max="6" width="14.7109375" customWidth="1"/>
    <col min="7" max="7" width="15.42578125" customWidth="1"/>
  </cols>
  <sheetData>
    <row r="4" spans="2:17" ht="18" customHeight="1" x14ac:dyDescent="0.25">
      <c r="B4" s="40" t="s">
        <v>42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9"/>
      <c r="P4" s="4"/>
      <c r="Q4" s="4"/>
    </row>
    <row r="5" spans="2:17" ht="12.75" customHeight="1" x14ac:dyDescent="0.2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2:17" ht="12.75" customHeight="1" x14ac:dyDescent="0.2"/>
    <row r="8" spans="2:17" x14ac:dyDescent="0.2">
      <c r="D8" s="38" t="s">
        <v>1</v>
      </c>
      <c r="E8" s="37" t="s">
        <v>0</v>
      </c>
      <c r="F8" s="37"/>
      <c r="G8" s="37"/>
    </row>
    <row r="9" spans="2:17" ht="27" customHeight="1" x14ac:dyDescent="0.2">
      <c r="D9" s="39"/>
      <c r="E9" s="7" t="s">
        <v>2</v>
      </c>
      <c r="F9" s="7" t="s">
        <v>3</v>
      </c>
      <c r="G9" s="7" t="s">
        <v>4</v>
      </c>
    </row>
    <row r="10" spans="2:17" x14ac:dyDescent="0.2">
      <c r="D10" s="8">
        <v>203.75749999999996</v>
      </c>
      <c r="E10" s="2">
        <v>0.92548088215014579</v>
      </c>
      <c r="F10" s="2">
        <v>0.879</v>
      </c>
      <c r="G10" s="2">
        <v>0.99</v>
      </c>
    </row>
    <row r="11" spans="2:17" x14ac:dyDescent="0.2">
      <c r="D11" s="8">
        <v>127.34843749999996</v>
      </c>
      <c r="E11" s="2">
        <v>0.91067611020975237</v>
      </c>
      <c r="F11" s="2">
        <v>0.84</v>
      </c>
      <c r="G11" s="2">
        <v>0.99</v>
      </c>
    </row>
    <row r="12" spans="2:17" x14ac:dyDescent="0.2">
      <c r="D12" s="8">
        <v>92.617045454545433</v>
      </c>
      <c r="E12" s="2">
        <v>0.875</v>
      </c>
      <c r="F12" s="2">
        <v>0.79</v>
      </c>
      <c r="G12" s="2">
        <v>0.99</v>
      </c>
    </row>
    <row r="13" spans="2:17" x14ac:dyDescent="0.2">
      <c r="D13" s="8">
        <v>72.7705357142857</v>
      </c>
      <c r="E13" s="2">
        <v>0.79904885127325886</v>
      </c>
      <c r="F13" s="2">
        <v>0.71099999999999997</v>
      </c>
      <c r="G13" s="2">
        <v>0.99</v>
      </c>
    </row>
    <row r="14" spans="2:17" x14ac:dyDescent="0.2">
      <c r="D14" s="8">
        <v>0</v>
      </c>
      <c r="E14" s="2">
        <v>0</v>
      </c>
      <c r="F14" s="2">
        <v>0</v>
      </c>
      <c r="G14" s="2">
        <v>0</v>
      </c>
    </row>
  </sheetData>
  <mergeCells count="3">
    <mergeCell ref="E8:G8"/>
    <mergeCell ref="D8:D9"/>
    <mergeCell ref="B4:N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O19"/>
  <sheetViews>
    <sheetView workbookViewId="0">
      <selection activeCell="I38" sqref="I38"/>
    </sheetView>
  </sheetViews>
  <sheetFormatPr defaultRowHeight="12.75" x14ac:dyDescent="0.2"/>
  <sheetData>
    <row r="10" spans="3:15" ht="15.75" customHeight="1" x14ac:dyDescent="0.2">
      <c r="C10" s="40" t="s">
        <v>165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3:15" x14ac:dyDescent="0.2"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4" spans="3:15" ht="24.75" customHeight="1" x14ac:dyDescent="0.2">
      <c r="D14" s="37" t="s">
        <v>164</v>
      </c>
      <c r="E14" s="37" t="s">
        <v>163</v>
      </c>
      <c r="F14" s="37"/>
      <c r="G14" s="37"/>
      <c r="H14" s="37"/>
      <c r="I14" s="37"/>
      <c r="J14" s="37"/>
      <c r="K14" s="37"/>
      <c r="L14" s="37"/>
      <c r="M14" s="37"/>
      <c r="N14" s="37"/>
    </row>
    <row r="15" spans="3:15" ht="27.75" customHeight="1" x14ac:dyDescent="0.2">
      <c r="D15" s="37"/>
      <c r="E15" s="37" t="s">
        <v>4</v>
      </c>
      <c r="F15" s="37"/>
      <c r="G15" s="37"/>
      <c r="H15" s="37"/>
      <c r="I15" s="37"/>
      <c r="J15" s="37" t="s">
        <v>152</v>
      </c>
      <c r="K15" s="37"/>
      <c r="L15" s="37"/>
      <c r="M15" s="37"/>
      <c r="N15" s="37"/>
    </row>
    <row r="16" spans="3:15" ht="27.75" customHeight="1" x14ac:dyDescent="0.2">
      <c r="D16" s="37"/>
      <c r="E16" s="7" t="s">
        <v>166</v>
      </c>
      <c r="F16" s="7" t="s">
        <v>167</v>
      </c>
      <c r="G16" s="7" t="s">
        <v>168</v>
      </c>
      <c r="H16" s="7" t="s">
        <v>68</v>
      </c>
      <c r="I16" s="36" t="s">
        <v>169</v>
      </c>
      <c r="J16" s="7" t="s">
        <v>166</v>
      </c>
      <c r="K16" s="7" t="s">
        <v>167</v>
      </c>
      <c r="L16" s="7" t="s">
        <v>168</v>
      </c>
      <c r="M16" s="7" t="s">
        <v>68</v>
      </c>
      <c r="N16" s="36" t="s">
        <v>169</v>
      </c>
    </row>
    <row r="17" spans="4:14" ht="26.25" customHeight="1" x14ac:dyDescent="0.2">
      <c r="D17" s="7">
        <v>1</v>
      </c>
      <c r="E17" s="2">
        <v>53.231939163498097</v>
      </c>
      <c r="F17" s="2">
        <v>65.399239543726196</v>
      </c>
      <c r="G17" s="2">
        <v>75.285171102661593</v>
      </c>
      <c r="H17" s="2">
        <v>81.749049429657802</v>
      </c>
      <c r="I17" s="2">
        <v>85.361216730037995</v>
      </c>
      <c r="J17" s="2">
        <v>35.171102661596898</v>
      </c>
      <c r="K17" s="2">
        <v>46.3878326996197</v>
      </c>
      <c r="L17" s="2">
        <v>57.604562737642503</v>
      </c>
      <c r="M17" s="2">
        <v>68.250950570342198</v>
      </c>
      <c r="N17" s="2">
        <v>77.376425855513304</v>
      </c>
    </row>
    <row r="18" spans="4:14" ht="24" customHeight="1" x14ac:dyDescent="0.2">
      <c r="D18" s="7">
        <v>2</v>
      </c>
      <c r="E18" s="2">
        <v>74.334600760456198</v>
      </c>
      <c r="F18" s="2">
        <v>87.832699619771802</v>
      </c>
      <c r="G18" s="2">
        <v>95.247148288973307</v>
      </c>
      <c r="H18" s="2">
        <v>96.958174904942894</v>
      </c>
      <c r="I18" s="2">
        <v>96.768060836501903</v>
      </c>
      <c r="J18" s="2">
        <v>46.768060836501903</v>
      </c>
      <c r="K18" s="2">
        <v>61.406844106463801</v>
      </c>
      <c r="L18" s="2">
        <v>75.095057034220503</v>
      </c>
      <c r="M18" s="2">
        <v>85.741444866920105</v>
      </c>
      <c r="N18" s="2">
        <v>90.494296577946699</v>
      </c>
    </row>
    <row r="19" spans="4:14" ht="26.25" customHeight="1" x14ac:dyDescent="0.2">
      <c r="D19" s="7">
        <v>3</v>
      </c>
      <c r="E19" s="2">
        <v>87.832699619771802</v>
      </c>
      <c r="F19" s="2">
        <v>98.859315589353599</v>
      </c>
      <c r="G19" s="2">
        <v>99.809885931558895</v>
      </c>
      <c r="H19" s="2">
        <v>99.809885931558895</v>
      </c>
      <c r="I19" s="2">
        <v>100</v>
      </c>
      <c r="J19" s="2">
        <v>52.471482889733799</v>
      </c>
      <c r="K19" s="2">
        <v>68.250950570342198</v>
      </c>
      <c r="L19" s="2">
        <v>81.558935361216697</v>
      </c>
      <c r="M19" s="2">
        <v>89.353612167300298</v>
      </c>
      <c r="N19" s="2">
        <v>97.148288973383998</v>
      </c>
    </row>
  </sheetData>
  <mergeCells count="5">
    <mergeCell ref="C10:O11"/>
    <mergeCell ref="D14:D16"/>
    <mergeCell ref="E15:I15"/>
    <mergeCell ref="J15:N15"/>
    <mergeCell ref="E14:N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28"/>
  <sheetViews>
    <sheetView workbookViewId="0">
      <selection activeCell="D19" sqref="D19"/>
    </sheetView>
  </sheetViews>
  <sheetFormatPr defaultRowHeight="12.75" x14ac:dyDescent="0.2"/>
  <cols>
    <col min="3" max="3" width="28.28515625" customWidth="1"/>
    <col min="4" max="4" width="25.42578125" customWidth="1"/>
    <col min="5" max="5" width="23" customWidth="1"/>
  </cols>
  <sheetData>
    <row r="5" spans="3:5" ht="15" customHeight="1" x14ac:dyDescent="0.2">
      <c r="C5" s="40" t="s">
        <v>5</v>
      </c>
      <c r="D5" s="40"/>
      <c r="E5" s="40"/>
    </row>
    <row r="6" spans="3:5" x14ac:dyDescent="0.2">
      <c r="C6" s="40"/>
      <c r="D6" s="40"/>
      <c r="E6" s="40"/>
    </row>
    <row r="8" spans="3:5" ht="27.75" customHeight="1" x14ac:dyDescent="0.2">
      <c r="C8" s="7" t="s">
        <v>6</v>
      </c>
      <c r="D8" s="7" t="s">
        <v>7</v>
      </c>
      <c r="E8" s="7" t="s">
        <v>8</v>
      </c>
    </row>
    <row r="9" spans="3:5" ht="25.5" customHeight="1" x14ac:dyDescent="0.2">
      <c r="C9" s="7">
        <v>1.85</v>
      </c>
      <c r="D9" s="7">
        <v>0.37</v>
      </c>
      <c r="E9" s="7">
        <v>6.9</v>
      </c>
    </row>
    <row r="10" spans="3:5" ht="24" customHeight="1" x14ac:dyDescent="0.2">
      <c r="C10" s="7">
        <v>1.2</v>
      </c>
      <c r="D10" s="7">
        <v>0.52</v>
      </c>
      <c r="E10" s="7">
        <v>4.4800000000000004</v>
      </c>
    </row>
    <row r="11" spans="3:5" ht="24" customHeight="1" x14ac:dyDescent="0.2">
      <c r="C11" s="7">
        <v>0.2</v>
      </c>
      <c r="D11" s="7">
        <v>0.92</v>
      </c>
      <c r="E11" s="7">
        <v>1.1499999999999999</v>
      </c>
    </row>
    <row r="18" ht="16.5" customHeight="1" x14ac:dyDescent="0.2"/>
    <row r="25" ht="16.5" customHeight="1" x14ac:dyDescent="0.2"/>
    <row r="27" ht="17.25" customHeight="1" x14ac:dyDescent="0.2"/>
    <row r="28" ht="15.75" customHeight="1" x14ac:dyDescent="0.2"/>
  </sheetData>
  <mergeCells count="1">
    <mergeCell ref="C5: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K27"/>
  <sheetViews>
    <sheetView workbookViewId="0">
      <selection activeCell="G23" sqref="G23"/>
    </sheetView>
  </sheetViews>
  <sheetFormatPr defaultRowHeight="12.75" x14ac:dyDescent="0.2"/>
  <cols>
    <col min="3" max="3" width="29.28515625" customWidth="1"/>
  </cols>
  <sheetData>
    <row r="6" spans="3:11" ht="15" customHeight="1" x14ac:dyDescent="0.2">
      <c r="C6" s="40" t="s">
        <v>9</v>
      </c>
      <c r="D6" s="40"/>
      <c r="E6" s="40"/>
      <c r="F6" s="40"/>
      <c r="G6" s="40"/>
      <c r="H6" s="40"/>
      <c r="I6" s="40"/>
      <c r="J6" s="40"/>
      <c r="K6" s="40"/>
    </row>
    <row r="7" spans="3:11" x14ac:dyDescent="0.2">
      <c r="C7" s="40"/>
      <c r="D7" s="40"/>
      <c r="E7" s="40"/>
      <c r="F7" s="40"/>
      <c r="G7" s="40"/>
      <c r="H7" s="40"/>
      <c r="I7" s="40"/>
      <c r="J7" s="40"/>
      <c r="K7" s="40"/>
    </row>
    <row r="9" spans="3:11" ht="30.75" customHeight="1" x14ac:dyDescent="0.2">
      <c r="C9" s="11" t="s">
        <v>10</v>
      </c>
      <c r="D9" s="50" t="s">
        <v>23</v>
      </c>
      <c r="E9" s="50"/>
      <c r="F9" s="50"/>
      <c r="G9" s="50"/>
      <c r="H9" s="50"/>
      <c r="I9" s="50"/>
      <c r="J9" s="50"/>
      <c r="K9" s="50"/>
    </row>
    <row r="10" spans="3:11" ht="24.75" customHeight="1" x14ac:dyDescent="0.2">
      <c r="C10" s="11" t="s">
        <v>24</v>
      </c>
      <c r="D10" s="49">
        <v>200</v>
      </c>
      <c r="E10" s="49"/>
      <c r="F10" s="49"/>
      <c r="G10" s="49"/>
      <c r="H10" s="49"/>
      <c r="I10" s="49"/>
      <c r="J10" s="49"/>
      <c r="K10" s="49"/>
    </row>
    <row r="11" spans="3:11" ht="27.75" customHeight="1" x14ac:dyDescent="0.2">
      <c r="C11" s="11" t="s">
        <v>11</v>
      </c>
      <c r="D11" s="49">
        <v>5</v>
      </c>
      <c r="E11" s="49"/>
      <c r="F11" s="49"/>
      <c r="G11" s="49"/>
      <c r="H11" s="49"/>
      <c r="I11" s="49"/>
      <c r="J11" s="49"/>
      <c r="K11" s="49"/>
    </row>
    <row r="12" spans="3:11" ht="29.25" customHeight="1" x14ac:dyDescent="0.2">
      <c r="C12" s="49" t="s">
        <v>12</v>
      </c>
      <c r="D12" s="49" t="s">
        <v>13</v>
      </c>
      <c r="E12" s="49"/>
      <c r="F12" s="49"/>
      <c r="G12" s="49"/>
      <c r="H12" s="49" t="s">
        <v>14</v>
      </c>
      <c r="I12" s="49"/>
      <c r="J12" s="49"/>
      <c r="K12" s="49"/>
    </row>
    <row r="13" spans="3:11" ht="28.5" customHeight="1" x14ac:dyDescent="0.2">
      <c r="C13" s="49"/>
      <c r="D13" s="11">
        <v>550</v>
      </c>
      <c r="E13" s="11">
        <v>600</v>
      </c>
      <c r="F13" s="11">
        <v>650</v>
      </c>
      <c r="G13" s="11">
        <v>700</v>
      </c>
      <c r="H13" s="11">
        <v>300</v>
      </c>
      <c r="I13" s="11">
        <v>325</v>
      </c>
      <c r="J13" s="11">
        <v>350</v>
      </c>
      <c r="K13" s="11">
        <v>375</v>
      </c>
    </row>
    <row r="14" spans="3:11" ht="29.25" customHeight="1" x14ac:dyDescent="0.2">
      <c r="C14" s="11" t="s">
        <v>15</v>
      </c>
      <c r="D14" s="49">
        <v>1</v>
      </c>
      <c r="E14" s="49"/>
      <c r="F14" s="49"/>
      <c r="G14" s="49"/>
      <c r="H14" s="49"/>
      <c r="I14" s="49"/>
      <c r="J14" s="49"/>
      <c r="K14" s="49"/>
    </row>
    <row r="15" spans="3:11" ht="27.75" customHeight="1" x14ac:dyDescent="0.2">
      <c r="C15" s="11" t="s">
        <v>16</v>
      </c>
      <c r="D15" s="49">
        <v>3.12</v>
      </c>
      <c r="E15" s="49"/>
      <c r="F15" s="49"/>
      <c r="G15" s="49"/>
      <c r="H15" s="49"/>
      <c r="I15" s="49"/>
      <c r="J15" s="49"/>
      <c r="K15" s="49"/>
    </row>
    <row r="16" spans="3:11" ht="24" customHeight="1" x14ac:dyDescent="0.2">
      <c r="C16" s="49" t="s">
        <v>17</v>
      </c>
      <c r="D16" s="49" t="s">
        <v>25</v>
      </c>
      <c r="E16" s="49"/>
      <c r="F16" s="49"/>
      <c r="G16" s="49" t="s">
        <v>26</v>
      </c>
      <c r="H16" s="49"/>
      <c r="I16" s="49"/>
      <c r="J16" s="51" t="s">
        <v>19</v>
      </c>
      <c r="K16" s="52"/>
    </row>
    <row r="17" spans="3:11" ht="28.5" customHeight="1" x14ac:dyDescent="0.2">
      <c r="C17" s="49"/>
      <c r="D17" s="49">
        <v>7.4999999999999997E-2</v>
      </c>
      <c r="E17" s="49"/>
      <c r="F17" s="49"/>
      <c r="G17" s="49">
        <v>0.23400000000000001</v>
      </c>
      <c r="H17" s="49"/>
      <c r="I17" s="49"/>
      <c r="J17" s="49">
        <v>0.69099999999999995</v>
      </c>
      <c r="K17" s="49"/>
    </row>
    <row r="18" spans="3:11" ht="27" customHeight="1" x14ac:dyDescent="0.2">
      <c r="C18" s="49" t="s">
        <v>27</v>
      </c>
      <c r="D18" s="49" t="s">
        <v>25</v>
      </c>
      <c r="E18" s="49"/>
      <c r="F18" s="49"/>
      <c r="G18" s="49" t="s">
        <v>26</v>
      </c>
      <c r="H18" s="49"/>
      <c r="I18" s="49"/>
      <c r="J18" s="49" t="s">
        <v>19</v>
      </c>
      <c r="K18" s="49"/>
    </row>
    <row r="19" spans="3:11" ht="24" customHeight="1" x14ac:dyDescent="0.2">
      <c r="C19" s="49"/>
      <c r="D19" s="51" t="s">
        <v>20</v>
      </c>
      <c r="E19" s="53"/>
      <c r="F19" s="52"/>
      <c r="G19" s="49" t="s">
        <v>21</v>
      </c>
      <c r="H19" s="49"/>
      <c r="I19" s="49"/>
      <c r="J19" s="49" t="s">
        <v>22</v>
      </c>
      <c r="K19" s="49"/>
    </row>
    <row r="24" spans="3:11" ht="15" x14ac:dyDescent="0.2">
      <c r="H24" s="10"/>
    </row>
    <row r="25" spans="3:11" ht="15" x14ac:dyDescent="0.2">
      <c r="H25" s="10"/>
    </row>
    <row r="26" spans="3:11" ht="15" x14ac:dyDescent="0.2">
      <c r="H26" s="10"/>
    </row>
    <row r="27" spans="3:11" ht="15" x14ac:dyDescent="0.2">
      <c r="H27" s="10"/>
    </row>
  </sheetData>
  <mergeCells count="23">
    <mergeCell ref="D17:F17"/>
    <mergeCell ref="G17:I17"/>
    <mergeCell ref="C18:C19"/>
    <mergeCell ref="D18:F18"/>
    <mergeCell ref="G18:I18"/>
    <mergeCell ref="D19:F19"/>
    <mergeCell ref="G19:I19"/>
    <mergeCell ref="J17:K17"/>
    <mergeCell ref="J18:K18"/>
    <mergeCell ref="J19:K19"/>
    <mergeCell ref="C6:K7"/>
    <mergeCell ref="D9:K9"/>
    <mergeCell ref="D10:K10"/>
    <mergeCell ref="D11:K11"/>
    <mergeCell ref="C12:C13"/>
    <mergeCell ref="D12:G12"/>
    <mergeCell ref="H12:K12"/>
    <mergeCell ref="D14:K14"/>
    <mergeCell ref="D15:K15"/>
    <mergeCell ref="C16:C17"/>
    <mergeCell ref="D16:F16"/>
    <mergeCell ref="G16:I16"/>
    <mergeCell ref="J16:K16"/>
  </mergeCells>
  <pageMargins left="0.7" right="0.7" top="0.75" bottom="0.75" header="0.3" footer="0.3"/>
  <ignoredErrors>
    <ignoredError sqref="D19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4"/>
  <sheetViews>
    <sheetView workbookViewId="0">
      <selection activeCell="F17" sqref="F17"/>
    </sheetView>
  </sheetViews>
  <sheetFormatPr defaultRowHeight="12.75" x14ac:dyDescent="0.2"/>
  <cols>
    <col min="4" max="4" width="30" customWidth="1"/>
    <col min="5" max="5" width="23.85546875" customWidth="1"/>
    <col min="6" max="6" width="29.85546875" customWidth="1"/>
  </cols>
  <sheetData>
    <row r="4" spans="1:10" ht="14.25" customHeight="1" x14ac:dyDescent="0.2">
      <c r="A4" s="40" t="s">
        <v>63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</row>
    <row r="8" spans="1:10" ht="46.5" customHeight="1" x14ac:dyDescent="0.2">
      <c r="D8" s="19" t="s">
        <v>48</v>
      </c>
      <c r="E8" s="19" t="s">
        <v>49</v>
      </c>
      <c r="F8" s="20" t="s">
        <v>50</v>
      </c>
    </row>
    <row r="9" spans="1:10" ht="33.75" customHeight="1" x14ac:dyDescent="0.2">
      <c r="D9" s="11" t="s">
        <v>51</v>
      </c>
      <c r="E9" s="21">
        <v>257.01</v>
      </c>
      <c r="F9" s="11">
        <v>240.1</v>
      </c>
    </row>
    <row r="10" spans="1:10" ht="33.75" customHeight="1" x14ac:dyDescent="0.2">
      <c r="D10" s="11" t="s">
        <v>52</v>
      </c>
      <c r="E10" s="21">
        <v>89.23</v>
      </c>
      <c r="F10" s="11">
        <v>67.13</v>
      </c>
    </row>
    <row r="11" spans="1:10" ht="31.5" customHeight="1" x14ac:dyDescent="0.2">
      <c r="D11" s="11" t="s">
        <v>53</v>
      </c>
      <c r="E11" s="21">
        <v>236.7</v>
      </c>
      <c r="F11" s="11">
        <v>243.9</v>
      </c>
    </row>
    <row r="12" spans="1:10" ht="31.5" customHeight="1" x14ac:dyDescent="0.2">
      <c r="D12" s="21" t="s">
        <v>54</v>
      </c>
      <c r="E12" s="21" t="s">
        <v>55</v>
      </c>
      <c r="F12" s="11" t="s">
        <v>56</v>
      </c>
    </row>
    <row r="13" spans="1:10" ht="31.5" customHeight="1" x14ac:dyDescent="0.2">
      <c r="D13" s="21" t="s">
        <v>57</v>
      </c>
      <c r="E13" s="21" t="s">
        <v>58</v>
      </c>
      <c r="F13" s="11" t="s">
        <v>59</v>
      </c>
    </row>
    <row r="14" spans="1:10" ht="33" customHeight="1" x14ac:dyDescent="0.2">
      <c r="D14" s="21" t="s">
        <v>60</v>
      </c>
      <c r="E14" s="21" t="s">
        <v>61</v>
      </c>
      <c r="F14" s="11" t="s">
        <v>62</v>
      </c>
    </row>
  </sheetData>
  <mergeCells count="1">
    <mergeCell ref="A4:J5"/>
  </mergeCells>
  <hyperlinks>
    <hyperlink ref="F8" location="_ENREF_22" tooltip="Xu, 1989 #122" display="_ENREF_22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20"/>
  <sheetViews>
    <sheetView workbookViewId="0">
      <selection activeCell="E26" sqref="E26"/>
    </sheetView>
  </sheetViews>
  <sheetFormatPr defaultRowHeight="12.75" x14ac:dyDescent="0.2"/>
  <cols>
    <col min="4" max="4" width="48.42578125" customWidth="1"/>
    <col min="5" max="5" width="35.85546875" customWidth="1"/>
  </cols>
  <sheetData>
    <row r="6" spans="3:6" ht="15" customHeight="1" x14ac:dyDescent="0.2">
      <c r="C6" s="40" t="s">
        <v>85</v>
      </c>
      <c r="D6" s="40"/>
      <c r="E6" s="40"/>
      <c r="F6" s="40"/>
    </row>
    <row r="7" spans="3:6" x14ac:dyDescent="0.2">
      <c r="C7" s="40"/>
      <c r="D7" s="40"/>
      <c r="E7" s="40"/>
      <c r="F7" s="40"/>
    </row>
    <row r="9" spans="3:6" ht="29.25" customHeight="1" x14ac:dyDescent="0.2">
      <c r="D9" s="11" t="s">
        <v>80</v>
      </c>
      <c r="E9" s="21">
        <v>0.4</v>
      </c>
    </row>
    <row r="10" spans="3:6" ht="30.75" customHeight="1" x14ac:dyDescent="0.2">
      <c r="D10" s="11" t="s">
        <v>64</v>
      </c>
      <c r="E10" s="21" t="s">
        <v>65</v>
      </c>
    </row>
    <row r="11" spans="3:6" ht="32.25" customHeight="1" x14ac:dyDescent="0.2">
      <c r="D11" s="22" t="s">
        <v>66</v>
      </c>
      <c r="E11" s="21" t="s">
        <v>74</v>
      </c>
    </row>
    <row r="12" spans="3:6" ht="31.5" customHeight="1" x14ac:dyDescent="0.2">
      <c r="D12" s="11" t="s">
        <v>81</v>
      </c>
      <c r="E12" s="21" t="s">
        <v>75</v>
      </c>
    </row>
    <row r="13" spans="3:6" ht="27.75" customHeight="1" x14ac:dyDescent="0.2">
      <c r="D13" s="11" t="s">
        <v>67</v>
      </c>
      <c r="E13" s="21" t="s">
        <v>68</v>
      </c>
    </row>
    <row r="14" spans="3:6" ht="26.25" customHeight="1" x14ac:dyDescent="0.2">
      <c r="D14" s="11" t="s">
        <v>82</v>
      </c>
      <c r="E14" s="21" t="s">
        <v>68</v>
      </c>
    </row>
    <row r="15" spans="3:6" ht="26.25" customHeight="1" x14ac:dyDescent="0.2">
      <c r="D15" s="11" t="s">
        <v>69</v>
      </c>
      <c r="E15" s="11" t="s">
        <v>70</v>
      </c>
    </row>
    <row r="16" spans="3:6" ht="31.5" customHeight="1" x14ac:dyDescent="0.2">
      <c r="D16" s="22" t="s">
        <v>71</v>
      </c>
      <c r="E16" s="21" t="s">
        <v>76</v>
      </c>
    </row>
    <row r="17" spans="4:5" ht="30" customHeight="1" x14ac:dyDescent="0.2">
      <c r="D17" s="22" t="s">
        <v>72</v>
      </c>
      <c r="E17" s="21" t="s">
        <v>77</v>
      </c>
    </row>
    <row r="18" spans="4:5" ht="33" customHeight="1" x14ac:dyDescent="0.2">
      <c r="D18" s="11" t="s">
        <v>84</v>
      </c>
      <c r="E18" s="21" t="s">
        <v>78</v>
      </c>
    </row>
    <row r="19" spans="4:5" ht="33" customHeight="1" x14ac:dyDescent="0.2">
      <c r="D19" s="11" t="s">
        <v>83</v>
      </c>
      <c r="E19" s="21" t="s">
        <v>79</v>
      </c>
    </row>
    <row r="20" spans="4:5" ht="26.25" customHeight="1" x14ac:dyDescent="0.2">
      <c r="D20" s="11" t="s">
        <v>73</v>
      </c>
      <c r="E20" s="11">
        <v>3</v>
      </c>
    </row>
  </sheetData>
  <mergeCells count="1">
    <mergeCell ref="C6:F7"/>
  </mergeCells>
  <hyperlinks>
    <hyperlink ref="D11" location="_ENREF_49" tooltip="De Smet, 2001 #432" display="_ENREF_49"/>
    <hyperlink ref="D16" location="_ENREF_15" tooltip="Ding, 2000 #433" display="_ENREF_15"/>
    <hyperlink ref="D17" location="_ENREF_50" tooltip="Halabi, 2008 #434" display="_ENREF_50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18"/>
  <sheetViews>
    <sheetView workbookViewId="0">
      <selection activeCell="C2" sqref="C2"/>
    </sheetView>
  </sheetViews>
  <sheetFormatPr defaultRowHeight="12.75" x14ac:dyDescent="0.2"/>
  <cols>
    <col min="3" max="3" width="20.7109375" customWidth="1"/>
    <col min="4" max="4" width="16" customWidth="1"/>
    <col min="5" max="5" width="16.28515625" customWidth="1"/>
    <col min="6" max="6" width="14.5703125" customWidth="1"/>
    <col min="7" max="7" width="15.5703125" customWidth="1"/>
    <col min="8" max="8" width="18.140625" customWidth="1"/>
    <col min="9" max="9" width="20.5703125" customWidth="1"/>
  </cols>
  <sheetData>
    <row r="6" spans="2:11" ht="14.25" customHeight="1" x14ac:dyDescent="0.2">
      <c r="B6" s="40" t="s">
        <v>138</v>
      </c>
      <c r="C6" s="40"/>
      <c r="D6" s="40"/>
      <c r="E6" s="40"/>
      <c r="F6" s="40"/>
      <c r="G6" s="40"/>
      <c r="H6" s="40"/>
      <c r="I6" s="40"/>
      <c r="J6" s="40"/>
      <c r="K6" s="40"/>
    </row>
    <row r="7" spans="2:11" ht="12.75" customHeight="1" x14ac:dyDescent="0.2">
      <c r="B7" s="40"/>
      <c r="C7" s="40"/>
      <c r="D7" s="40"/>
      <c r="E7" s="40"/>
      <c r="F7" s="40"/>
      <c r="G7" s="40"/>
      <c r="H7" s="40"/>
      <c r="I7" s="40"/>
      <c r="J7" s="40"/>
      <c r="K7" s="40"/>
    </row>
    <row r="10" spans="2:11" ht="22.5" customHeight="1" x14ac:dyDescent="0.2">
      <c r="C10" s="54" t="s">
        <v>134</v>
      </c>
      <c r="D10" s="59" t="s">
        <v>110</v>
      </c>
      <c r="E10" s="59" t="s">
        <v>111</v>
      </c>
      <c r="F10" s="59"/>
      <c r="G10" s="59"/>
      <c r="H10" s="54" t="s">
        <v>112</v>
      </c>
      <c r="I10" s="54" t="s">
        <v>113</v>
      </c>
    </row>
    <row r="11" spans="2:11" ht="14.25" customHeight="1" x14ac:dyDescent="0.2">
      <c r="C11" s="55"/>
      <c r="D11" s="59"/>
      <c r="E11" s="59"/>
      <c r="F11" s="59"/>
      <c r="G11" s="59"/>
      <c r="H11" s="56"/>
      <c r="I11" s="56"/>
    </row>
    <row r="12" spans="2:11" ht="26.25" customHeight="1" x14ac:dyDescent="0.2">
      <c r="C12" s="31" t="s">
        <v>109</v>
      </c>
      <c r="D12" s="59"/>
      <c r="E12" s="32" t="s">
        <v>114</v>
      </c>
      <c r="F12" s="32" t="s">
        <v>115</v>
      </c>
      <c r="G12" s="32" t="s">
        <v>116</v>
      </c>
      <c r="H12" s="55"/>
      <c r="I12" s="55"/>
    </row>
    <row r="13" spans="2:11" ht="27.75" customHeight="1" x14ac:dyDescent="0.2">
      <c r="C13" s="57" t="s">
        <v>135</v>
      </c>
      <c r="D13" s="60">
        <v>0.03</v>
      </c>
      <c r="E13" s="32" t="s">
        <v>117</v>
      </c>
      <c r="F13" s="32" t="s">
        <v>119</v>
      </c>
      <c r="G13" s="32" t="s">
        <v>121</v>
      </c>
      <c r="H13" s="60">
        <v>2.9499999999999998E-2</v>
      </c>
      <c r="I13" s="60">
        <v>98.3</v>
      </c>
    </row>
    <row r="14" spans="2:11" ht="27.75" customHeight="1" x14ac:dyDescent="0.2">
      <c r="C14" s="58"/>
      <c r="D14" s="60"/>
      <c r="E14" s="32" t="s">
        <v>118</v>
      </c>
      <c r="F14" s="32" t="s">
        <v>120</v>
      </c>
      <c r="G14" s="32" t="s">
        <v>122</v>
      </c>
      <c r="H14" s="60"/>
      <c r="I14" s="60"/>
    </row>
    <row r="15" spans="2:11" ht="28.5" customHeight="1" x14ac:dyDescent="0.2">
      <c r="C15" s="57" t="s">
        <v>136</v>
      </c>
      <c r="D15" s="60">
        <v>4.9000000000000002E-2</v>
      </c>
      <c r="E15" s="32" t="s">
        <v>123</v>
      </c>
      <c r="F15" s="32" t="s">
        <v>125</v>
      </c>
      <c r="G15" s="32" t="s">
        <v>127</v>
      </c>
      <c r="H15" s="60">
        <v>4.7199999999999999E-2</v>
      </c>
      <c r="I15" s="60">
        <v>96.33</v>
      </c>
    </row>
    <row r="16" spans="2:11" ht="26.25" customHeight="1" x14ac:dyDescent="0.2">
      <c r="C16" s="58"/>
      <c r="D16" s="60"/>
      <c r="E16" s="32" t="s">
        <v>124</v>
      </c>
      <c r="F16" s="32" t="s">
        <v>126</v>
      </c>
      <c r="G16" s="32" t="s">
        <v>126</v>
      </c>
      <c r="H16" s="60"/>
      <c r="I16" s="60"/>
    </row>
    <row r="17" spans="3:9" ht="27.75" customHeight="1" x14ac:dyDescent="0.2">
      <c r="C17" s="57" t="s">
        <v>137</v>
      </c>
      <c r="D17" s="60">
        <v>8.5999999999999993E-2</v>
      </c>
      <c r="E17" s="32" t="s">
        <v>128</v>
      </c>
      <c r="F17" s="32" t="s">
        <v>130</v>
      </c>
      <c r="G17" s="32" t="s">
        <v>132</v>
      </c>
      <c r="H17" s="60">
        <v>0.08</v>
      </c>
      <c r="I17" s="60">
        <v>93.02</v>
      </c>
    </row>
    <row r="18" spans="3:9" ht="29.25" customHeight="1" x14ac:dyDescent="0.2">
      <c r="C18" s="58"/>
      <c r="D18" s="60"/>
      <c r="E18" s="32" t="s">
        <v>129</v>
      </c>
      <c r="F18" s="32" t="s">
        <v>131</v>
      </c>
      <c r="G18" s="32" t="s">
        <v>133</v>
      </c>
      <c r="H18" s="60"/>
      <c r="I18" s="60"/>
    </row>
  </sheetData>
  <mergeCells count="18">
    <mergeCell ref="C15:C16"/>
    <mergeCell ref="C17:C18"/>
    <mergeCell ref="D15:D16"/>
    <mergeCell ref="H15:H16"/>
    <mergeCell ref="I15:I16"/>
    <mergeCell ref="D17:D18"/>
    <mergeCell ref="H17:H18"/>
    <mergeCell ref="I17:I18"/>
    <mergeCell ref="B6:K7"/>
    <mergeCell ref="C10:C11"/>
    <mergeCell ref="H10:H12"/>
    <mergeCell ref="I10:I12"/>
    <mergeCell ref="C13:C14"/>
    <mergeCell ref="D10:D12"/>
    <mergeCell ref="E10:G11"/>
    <mergeCell ref="D13:D14"/>
    <mergeCell ref="H13:H14"/>
    <mergeCell ref="I13:I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5"/>
  <sheetViews>
    <sheetView workbookViewId="0">
      <selection activeCell="H20" sqref="H20"/>
    </sheetView>
  </sheetViews>
  <sheetFormatPr defaultRowHeight="12.75" x14ac:dyDescent="0.2"/>
  <cols>
    <col min="4" max="4" width="17" customWidth="1"/>
    <col min="5" max="5" width="27.7109375" customWidth="1"/>
    <col min="6" max="6" width="24.140625" customWidth="1"/>
  </cols>
  <sheetData>
    <row r="8" spans="2:9" ht="15" customHeight="1" x14ac:dyDescent="0.2">
      <c r="B8" s="40" t="s">
        <v>144</v>
      </c>
      <c r="C8" s="40"/>
      <c r="D8" s="40"/>
      <c r="E8" s="40"/>
      <c r="F8" s="40"/>
      <c r="G8" s="40"/>
      <c r="H8" s="40"/>
      <c r="I8" s="40"/>
    </row>
    <row r="9" spans="2:9" x14ac:dyDescent="0.2">
      <c r="B9" s="40"/>
      <c r="C9" s="40"/>
      <c r="D9" s="40"/>
      <c r="E9" s="40"/>
      <c r="F9" s="40"/>
      <c r="G9" s="40"/>
      <c r="H9" s="40"/>
      <c r="I9" s="40"/>
    </row>
    <row r="12" spans="2:9" ht="34.5" customHeight="1" x14ac:dyDescent="0.2">
      <c r="D12" s="33" t="s">
        <v>139</v>
      </c>
      <c r="E12" s="33" t="s">
        <v>140</v>
      </c>
      <c r="F12" s="33" t="s">
        <v>141</v>
      </c>
    </row>
    <row r="13" spans="2:9" ht="18.75" x14ac:dyDescent="0.2">
      <c r="D13" s="33" t="s">
        <v>142</v>
      </c>
      <c r="E13" s="33">
        <v>7.6</v>
      </c>
      <c r="F13" s="33">
        <v>5.4</v>
      </c>
    </row>
    <row r="14" spans="2:9" ht="15.75" x14ac:dyDescent="0.2">
      <c r="D14" s="33" t="s">
        <v>115</v>
      </c>
      <c r="E14" s="33">
        <v>47</v>
      </c>
      <c r="F14" s="33">
        <v>49.8</v>
      </c>
    </row>
    <row r="15" spans="2:9" ht="18.75" x14ac:dyDescent="0.2">
      <c r="D15" s="33" t="s">
        <v>143</v>
      </c>
      <c r="E15" s="33">
        <v>45.5</v>
      </c>
      <c r="F15" s="33">
        <v>44.8</v>
      </c>
    </row>
  </sheetData>
  <mergeCells count="1">
    <mergeCell ref="B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O31"/>
  <sheetViews>
    <sheetView topLeftCell="A3" workbookViewId="0">
      <selection activeCell="I30" sqref="I30"/>
    </sheetView>
  </sheetViews>
  <sheetFormatPr defaultRowHeight="12.75" x14ac:dyDescent="0.2"/>
  <cols>
    <col min="3" max="3" width="21" bestFit="1" customWidth="1"/>
  </cols>
  <sheetData>
    <row r="8" spans="2:15" x14ac:dyDescent="0.2">
      <c r="B8" s="40" t="s">
        <v>40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2:15" x14ac:dyDescent="0.2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1" spans="2:15" ht="27.75" customHeight="1" x14ac:dyDescent="0.2">
      <c r="C11" s="41" t="s">
        <v>28</v>
      </c>
      <c r="D11" s="41" t="s">
        <v>29</v>
      </c>
      <c r="E11" s="41"/>
      <c r="F11" s="41"/>
      <c r="G11" s="41"/>
    </row>
    <row r="12" spans="2:15" ht="28.5" customHeight="1" x14ac:dyDescent="0.2">
      <c r="C12" s="41"/>
      <c r="D12" s="12" t="s">
        <v>30</v>
      </c>
      <c r="E12" s="12" t="s">
        <v>31</v>
      </c>
      <c r="F12" s="12" t="s">
        <v>32</v>
      </c>
      <c r="G12" s="12" t="s">
        <v>33</v>
      </c>
    </row>
    <row r="13" spans="2:15" ht="26.25" customHeight="1" x14ac:dyDescent="0.2">
      <c r="C13" s="13">
        <f>293410.8/3600</f>
        <v>81.503</v>
      </c>
      <c r="D13" s="14">
        <v>0.79</v>
      </c>
      <c r="E13" s="14">
        <v>0.67</v>
      </c>
      <c r="F13" s="15">
        <v>0.44</v>
      </c>
      <c r="G13" s="16">
        <v>0.34699999999999998</v>
      </c>
    </row>
    <row r="14" spans="2:15" ht="26.25" customHeight="1" x14ac:dyDescent="0.2">
      <c r="C14" s="13">
        <f>183381.75/3600</f>
        <v>50.939374999999998</v>
      </c>
      <c r="D14" s="14">
        <v>0.72</v>
      </c>
      <c r="E14" s="14">
        <v>0.61</v>
      </c>
      <c r="F14" s="15">
        <v>0.41</v>
      </c>
      <c r="G14" s="16">
        <v>0.28999999999999998</v>
      </c>
    </row>
    <row r="15" spans="2:15" ht="25.5" customHeight="1" x14ac:dyDescent="0.2">
      <c r="C15" s="13">
        <f>133368.55/3600</f>
        <v>37.046819444444438</v>
      </c>
      <c r="D15" s="14">
        <v>0.56999999999999995</v>
      </c>
      <c r="E15" s="14">
        <v>0.5</v>
      </c>
      <c r="F15" s="15">
        <v>0.36</v>
      </c>
      <c r="G15" s="16">
        <v>0.22</v>
      </c>
    </row>
    <row r="16" spans="2:15" ht="25.5" customHeight="1" x14ac:dyDescent="0.2">
      <c r="C16" s="13">
        <f>104789.57/3600</f>
        <v>29.108213888888891</v>
      </c>
      <c r="D16" s="14">
        <v>0.45</v>
      </c>
      <c r="E16" s="14">
        <v>0.4</v>
      </c>
      <c r="F16" s="15">
        <v>0.28999999999999998</v>
      </c>
      <c r="G16" s="16">
        <v>0.18</v>
      </c>
    </row>
    <row r="17" spans="2:15" ht="25.5" customHeight="1" x14ac:dyDescent="0.2">
      <c r="C17" s="13">
        <v>0</v>
      </c>
      <c r="D17" s="14">
        <v>0</v>
      </c>
      <c r="E17" s="14">
        <v>0</v>
      </c>
      <c r="F17" s="14">
        <v>0</v>
      </c>
      <c r="G17" s="17">
        <v>0</v>
      </c>
    </row>
    <row r="22" spans="2:15" x14ac:dyDescent="0.2">
      <c r="B22" s="40" t="s">
        <v>41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2:1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5" spans="2:15" ht="29.25" customHeight="1" x14ac:dyDescent="0.2">
      <c r="C25" s="41" t="s">
        <v>34</v>
      </c>
      <c r="D25" s="41" t="s">
        <v>35</v>
      </c>
      <c r="E25" s="41"/>
      <c r="F25" s="41"/>
      <c r="G25" s="41"/>
    </row>
    <row r="26" spans="2:15" ht="28.5" customHeight="1" x14ac:dyDescent="0.2">
      <c r="C26" s="41"/>
      <c r="D26" s="12" t="s">
        <v>36</v>
      </c>
      <c r="E26" s="12" t="s">
        <v>37</v>
      </c>
      <c r="F26" s="12" t="s">
        <v>38</v>
      </c>
      <c r="G26" s="12" t="s">
        <v>39</v>
      </c>
    </row>
    <row r="27" spans="2:15" ht="24.75" customHeight="1" x14ac:dyDescent="0.2">
      <c r="C27" s="13">
        <v>101.87875</v>
      </c>
      <c r="D27" s="14">
        <v>0.34</v>
      </c>
      <c r="E27" s="14">
        <v>0.68</v>
      </c>
      <c r="F27" s="15">
        <v>0.94199999999999995</v>
      </c>
      <c r="G27" s="16">
        <v>0.98499999999999999</v>
      </c>
    </row>
    <row r="28" spans="2:15" ht="25.5" customHeight="1" x14ac:dyDescent="0.2">
      <c r="C28" s="13">
        <v>67.919166666666669</v>
      </c>
      <c r="D28" s="14">
        <v>0.28999999999999998</v>
      </c>
      <c r="E28" s="14">
        <v>0.64</v>
      </c>
      <c r="F28" s="15">
        <v>0.90600000000000003</v>
      </c>
      <c r="G28" s="16">
        <v>0.96599999999999997</v>
      </c>
    </row>
    <row r="29" spans="2:15" ht="25.5" customHeight="1" x14ac:dyDescent="0.2">
      <c r="C29" s="13">
        <v>50.939374999999998</v>
      </c>
      <c r="D29" s="14">
        <v>0.23</v>
      </c>
      <c r="E29" s="14">
        <v>0.52</v>
      </c>
      <c r="F29" s="15">
        <v>0.86</v>
      </c>
      <c r="G29" s="16">
        <v>0.92400000000000004</v>
      </c>
    </row>
    <row r="30" spans="2:15" ht="25.5" customHeight="1" x14ac:dyDescent="0.2">
      <c r="C30" s="13">
        <v>40.7515</v>
      </c>
      <c r="D30" s="14">
        <v>0.18</v>
      </c>
      <c r="E30" s="14">
        <v>0.43</v>
      </c>
      <c r="F30" s="15">
        <v>0.8</v>
      </c>
      <c r="G30" s="16">
        <v>0.86</v>
      </c>
    </row>
    <row r="31" spans="2:15" ht="25.5" customHeight="1" x14ac:dyDescent="0.2">
      <c r="C31" s="13">
        <v>0</v>
      </c>
      <c r="D31" s="14">
        <v>0</v>
      </c>
      <c r="E31" s="14">
        <v>0</v>
      </c>
      <c r="F31" s="14">
        <v>0</v>
      </c>
      <c r="G31" s="17">
        <v>0</v>
      </c>
    </row>
  </sheetData>
  <mergeCells count="6">
    <mergeCell ref="C11:C12"/>
    <mergeCell ref="D11:G11"/>
    <mergeCell ref="C25:C26"/>
    <mergeCell ref="D25:G25"/>
    <mergeCell ref="B8:O9"/>
    <mergeCell ref="B22:O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13"/>
  <sheetViews>
    <sheetView workbookViewId="0">
      <selection activeCell="E37" sqref="E37"/>
    </sheetView>
  </sheetViews>
  <sheetFormatPr defaultRowHeight="12.75" x14ac:dyDescent="0.2"/>
  <cols>
    <col min="3" max="3" width="14.5703125" customWidth="1"/>
    <col min="4" max="4" width="23.140625" customWidth="1"/>
    <col min="5" max="5" width="22.7109375" customWidth="1"/>
    <col min="6" max="6" width="25.5703125" customWidth="1"/>
    <col min="7" max="7" width="17.42578125" bestFit="1" customWidth="1"/>
    <col min="10" max="10" width="14.7109375" customWidth="1"/>
  </cols>
  <sheetData>
    <row r="6" spans="2:10" x14ac:dyDescent="0.2">
      <c r="B6" s="40" t="s">
        <v>47</v>
      </c>
      <c r="C6" s="40"/>
      <c r="D6" s="40"/>
      <c r="E6" s="40"/>
      <c r="F6" s="40"/>
      <c r="G6" s="40"/>
      <c r="H6" s="40"/>
      <c r="I6" s="40"/>
      <c r="J6" s="40"/>
    </row>
    <row r="7" spans="2:10" x14ac:dyDescent="0.2">
      <c r="B7" s="40"/>
      <c r="C7" s="40"/>
      <c r="D7" s="40"/>
      <c r="E7" s="40"/>
      <c r="F7" s="40"/>
      <c r="G7" s="40"/>
      <c r="H7" s="40"/>
      <c r="I7" s="40"/>
      <c r="J7" s="40"/>
    </row>
    <row r="9" spans="2:10" ht="26.25" customHeight="1" x14ac:dyDescent="0.2">
      <c r="C9" s="7" t="s">
        <v>43</v>
      </c>
      <c r="D9" s="7" t="s">
        <v>44</v>
      </c>
      <c r="E9" s="7" t="s">
        <v>46</v>
      </c>
      <c r="F9" s="7" t="s">
        <v>43</v>
      </c>
      <c r="G9" s="7" t="s">
        <v>45</v>
      </c>
    </row>
    <row r="10" spans="2:10" ht="25.5" customHeight="1" x14ac:dyDescent="0.2">
      <c r="C10" s="18">
        <v>1.0275908133381287E-3</v>
      </c>
      <c r="D10" s="7">
        <v>-9.3958309850040678</v>
      </c>
      <c r="E10" s="7">
        <v>-10.117320307556772</v>
      </c>
      <c r="F10" s="18">
        <v>1.5421983240771599E-3</v>
      </c>
      <c r="G10" s="7">
        <v>-9.6827564853154993</v>
      </c>
    </row>
    <row r="11" spans="2:10" ht="26.25" customHeight="1" x14ac:dyDescent="0.2">
      <c r="C11" s="18">
        <v>1.0832475762335481E-3</v>
      </c>
      <c r="D11" s="7">
        <v>-11.11634393084864</v>
      </c>
      <c r="E11" s="7">
        <v>-11.927470498430166</v>
      </c>
      <c r="F11" s="18">
        <v>1.6047748319389099E-3</v>
      </c>
      <c r="G11" s="7">
        <v>-10.3243998752761</v>
      </c>
    </row>
    <row r="12" spans="2:10" ht="26.25" customHeight="1" x14ac:dyDescent="0.2">
      <c r="C12" s="18">
        <v>1.1452785890167783E-3</v>
      </c>
      <c r="D12" s="7">
        <v>-13.033903540593403</v>
      </c>
      <c r="E12" s="7">
        <v>-13.944933314954751</v>
      </c>
      <c r="F12" s="18">
        <v>1.6713285493433401E-3</v>
      </c>
      <c r="G12" s="7">
        <v>-11.064583864827201</v>
      </c>
    </row>
    <row r="13" spans="2:10" ht="26.25" customHeight="1" x14ac:dyDescent="0.2">
      <c r="C13" s="18">
        <v>1.2148454109214603E-3</v>
      </c>
      <c r="D13" s="7">
        <v>-15.18441699954484</v>
      </c>
      <c r="E13" s="7">
        <v>-16.207486675915295</v>
      </c>
      <c r="F13" s="18">
        <v>1.7458262194922499E-3</v>
      </c>
      <c r="G13" s="7">
        <v>-11.8542213151393</v>
      </c>
    </row>
  </sheetData>
  <mergeCells count="1">
    <mergeCell ref="B6:J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AL112"/>
  <sheetViews>
    <sheetView workbookViewId="0">
      <selection activeCell="L30" sqref="L30"/>
    </sheetView>
  </sheetViews>
  <sheetFormatPr defaultRowHeight="12.75" x14ac:dyDescent="0.2"/>
  <cols>
    <col min="3" max="3" width="15.7109375" customWidth="1"/>
    <col min="13" max="13" width="16.7109375" customWidth="1"/>
    <col min="22" max="22" width="15.7109375" customWidth="1"/>
    <col min="31" max="31" width="13.28515625" bestFit="1" customWidth="1"/>
  </cols>
  <sheetData>
    <row r="5" spans="3:38" ht="15.75" customHeight="1" x14ac:dyDescent="0.2">
      <c r="C5" s="40" t="s">
        <v>102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3:38" ht="12.75" customHeight="1" x14ac:dyDescent="0.2"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</row>
    <row r="8" spans="3:38" ht="15.75" x14ac:dyDescent="0.25">
      <c r="C8" s="28" t="s">
        <v>99</v>
      </c>
      <c r="M8" s="28" t="s">
        <v>100</v>
      </c>
      <c r="V8" s="28" t="s">
        <v>103</v>
      </c>
      <c r="AE8" s="28" t="s">
        <v>101</v>
      </c>
    </row>
    <row r="10" spans="3:38" ht="25.5" customHeight="1" x14ac:dyDescent="0.2">
      <c r="C10" s="37" t="s">
        <v>86</v>
      </c>
      <c r="D10" s="37" t="s">
        <v>87</v>
      </c>
      <c r="E10" s="37"/>
      <c r="F10" s="37"/>
      <c r="G10" s="37"/>
      <c r="H10" s="37"/>
      <c r="I10" s="37"/>
      <c r="J10" s="37"/>
      <c r="K10" s="37"/>
      <c r="M10" s="37" t="s">
        <v>86</v>
      </c>
      <c r="N10" s="37" t="s">
        <v>96</v>
      </c>
      <c r="O10" s="37"/>
      <c r="P10" s="37"/>
      <c r="Q10" s="37"/>
      <c r="R10" s="37"/>
      <c r="S10" s="37"/>
      <c r="T10" s="37"/>
      <c r="V10" s="37" t="s">
        <v>86</v>
      </c>
      <c r="W10" s="37" t="s">
        <v>97</v>
      </c>
      <c r="X10" s="37"/>
      <c r="Y10" s="37"/>
      <c r="Z10" s="37"/>
      <c r="AA10" s="37"/>
      <c r="AB10" s="37"/>
      <c r="AC10" s="37"/>
      <c r="AE10" s="37" t="s">
        <v>86</v>
      </c>
      <c r="AF10" s="37" t="s">
        <v>98</v>
      </c>
      <c r="AG10" s="37"/>
      <c r="AH10" s="37"/>
      <c r="AI10" s="37"/>
      <c r="AJ10" s="37"/>
      <c r="AK10" s="37"/>
      <c r="AL10" s="37"/>
    </row>
    <row r="11" spans="3:38" x14ac:dyDescent="0.2">
      <c r="C11" s="37"/>
      <c r="D11" s="7" t="s">
        <v>88</v>
      </c>
      <c r="E11" s="7" t="s">
        <v>89</v>
      </c>
      <c r="F11" s="7" t="s">
        <v>90</v>
      </c>
      <c r="G11" s="7" t="s">
        <v>91</v>
      </c>
      <c r="H11" s="7" t="s">
        <v>92</v>
      </c>
      <c r="I11" s="7" t="s">
        <v>93</v>
      </c>
      <c r="J11" s="7" t="s">
        <v>94</v>
      </c>
      <c r="K11" s="7" t="s">
        <v>95</v>
      </c>
      <c r="M11" s="37"/>
      <c r="N11" s="7" t="s">
        <v>89</v>
      </c>
      <c r="O11" s="7" t="s">
        <v>90</v>
      </c>
      <c r="P11" s="7" t="s">
        <v>91</v>
      </c>
      <c r="Q11" s="7" t="s">
        <v>92</v>
      </c>
      <c r="R11" s="7" t="s">
        <v>93</v>
      </c>
      <c r="S11" s="7" t="s">
        <v>94</v>
      </c>
      <c r="T11" s="7" t="s">
        <v>95</v>
      </c>
      <c r="V11" s="37"/>
      <c r="W11" s="7" t="s">
        <v>89</v>
      </c>
      <c r="X11" s="7" t="s">
        <v>90</v>
      </c>
      <c r="Y11" s="7" t="s">
        <v>91</v>
      </c>
      <c r="Z11" s="7" t="s">
        <v>92</v>
      </c>
      <c r="AA11" s="7" t="s">
        <v>93</v>
      </c>
      <c r="AB11" s="7" t="s">
        <v>94</v>
      </c>
      <c r="AC11" s="7" t="s">
        <v>95</v>
      </c>
      <c r="AE11" s="37"/>
      <c r="AF11" s="7" t="s">
        <v>89</v>
      </c>
      <c r="AG11" s="7" t="s">
        <v>90</v>
      </c>
      <c r="AH11" s="7" t="s">
        <v>91</v>
      </c>
      <c r="AI11" s="7" t="s">
        <v>92</v>
      </c>
      <c r="AJ11" s="7" t="s">
        <v>93</v>
      </c>
      <c r="AK11" s="7" t="s">
        <v>94</v>
      </c>
      <c r="AL11" s="7" t="s">
        <v>95</v>
      </c>
    </row>
    <row r="12" spans="3:38" x14ac:dyDescent="0.2">
      <c r="C12" s="5">
        <v>0</v>
      </c>
      <c r="D12" s="26">
        <v>973.15</v>
      </c>
      <c r="E12" s="26">
        <v>973.15</v>
      </c>
      <c r="F12" s="26">
        <v>973.15</v>
      </c>
      <c r="G12" s="26">
        <v>973.15</v>
      </c>
      <c r="H12" s="26">
        <v>973.15</v>
      </c>
      <c r="I12" s="26">
        <v>973.15</v>
      </c>
      <c r="J12" s="26">
        <v>973.15</v>
      </c>
      <c r="K12" s="26">
        <v>973.15</v>
      </c>
      <c r="M12" s="5">
        <v>0</v>
      </c>
      <c r="N12" s="6">
        <v>2.472</v>
      </c>
      <c r="O12" s="25">
        <v>2.472</v>
      </c>
      <c r="P12" s="25">
        <v>2.472</v>
      </c>
      <c r="Q12" s="25">
        <v>2.472</v>
      </c>
      <c r="R12" s="25">
        <v>2.472</v>
      </c>
      <c r="S12" s="25">
        <v>2.472</v>
      </c>
      <c r="T12" s="25">
        <v>2.472</v>
      </c>
      <c r="V12" s="5">
        <v>0</v>
      </c>
      <c r="W12" s="27">
        <v>1.6E-2</v>
      </c>
      <c r="X12" s="25">
        <v>1.6E-2</v>
      </c>
      <c r="Y12" s="25">
        <v>1.6E-2</v>
      </c>
      <c r="Z12" s="25">
        <v>1.6E-2</v>
      </c>
      <c r="AA12" s="25">
        <v>1.6E-2</v>
      </c>
      <c r="AB12" s="25">
        <v>1.6E-2</v>
      </c>
      <c r="AC12" s="25">
        <v>1.6E-2</v>
      </c>
      <c r="AE12" s="5">
        <v>0</v>
      </c>
      <c r="AF12" s="6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</row>
    <row r="13" spans="3:38" x14ac:dyDescent="0.2">
      <c r="C13" s="5">
        <v>2.9999999999999997E-4</v>
      </c>
      <c r="D13" s="26">
        <v>973.15</v>
      </c>
      <c r="E13" s="26">
        <v>962.2319</v>
      </c>
      <c r="F13" s="26">
        <v>960.62329999999997</v>
      </c>
      <c r="G13" s="26">
        <v>960.16454999999996</v>
      </c>
      <c r="H13" s="26">
        <v>960.09119999999996</v>
      </c>
      <c r="I13" s="26">
        <v>960.09</v>
      </c>
      <c r="J13" s="26">
        <v>960.09</v>
      </c>
      <c r="K13" s="26">
        <v>960.09</v>
      </c>
      <c r="M13" s="5">
        <v>2.9999999999999997E-4</v>
      </c>
      <c r="N13" s="6">
        <v>1.8448032999999999</v>
      </c>
      <c r="O13" s="25">
        <v>1.8690087</v>
      </c>
      <c r="P13" s="25">
        <v>1.871664</v>
      </c>
      <c r="Q13" s="25">
        <v>1.8720231000000001</v>
      </c>
      <c r="R13" s="25">
        <v>1.8720285999999999</v>
      </c>
      <c r="S13" s="25">
        <v>1.8720285999999999</v>
      </c>
      <c r="T13" s="25">
        <v>1.8720285999999999</v>
      </c>
      <c r="V13" s="5">
        <v>2.9999999999999997E-4</v>
      </c>
      <c r="W13" s="27">
        <v>2.3604927</v>
      </c>
      <c r="X13" s="25">
        <v>2.3019161000000001</v>
      </c>
      <c r="Y13" s="25">
        <v>2.2974706</v>
      </c>
      <c r="Z13" s="25">
        <v>2.2969499999999998</v>
      </c>
      <c r="AA13" s="25">
        <v>2.2969425000000001</v>
      </c>
      <c r="AB13" s="25">
        <v>2.2969425000000001</v>
      </c>
      <c r="AC13" s="25">
        <v>2.2969425000000001</v>
      </c>
      <c r="AE13" s="5">
        <v>2.9999999999999997E-4</v>
      </c>
      <c r="AF13" s="6">
        <v>0.38500094000000001</v>
      </c>
      <c r="AG13" s="25">
        <v>0.38641797999999999</v>
      </c>
      <c r="AH13" s="25">
        <v>0.38630252999999998</v>
      </c>
      <c r="AI13" s="25">
        <v>0.38627635999999999</v>
      </c>
      <c r="AJ13" s="25">
        <v>0.38627591999999999</v>
      </c>
      <c r="AK13" s="25">
        <v>0.38627591999999999</v>
      </c>
      <c r="AL13" s="25">
        <v>0.38627591999999999</v>
      </c>
    </row>
    <row r="14" spans="3:38" x14ac:dyDescent="0.2">
      <c r="C14" s="5">
        <v>5.9999999999999995E-4</v>
      </c>
      <c r="D14" s="26">
        <v>973.15</v>
      </c>
      <c r="E14" s="26">
        <v>955.82074</v>
      </c>
      <c r="F14" s="26">
        <v>952.57830000000001</v>
      </c>
      <c r="G14" s="26">
        <v>951.62805000000003</v>
      </c>
      <c r="H14" s="26">
        <v>951.47559999999999</v>
      </c>
      <c r="I14" s="26">
        <v>951.47320000000002</v>
      </c>
      <c r="J14" s="26">
        <v>951.47320000000002</v>
      </c>
      <c r="K14" s="26">
        <v>951.47320000000002</v>
      </c>
      <c r="M14" s="5">
        <v>5.9999999999999995E-4</v>
      </c>
      <c r="N14" s="6">
        <v>1.4148385999999999</v>
      </c>
      <c r="O14" s="25">
        <v>1.4615543</v>
      </c>
      <c r="P14" s="25">
        <v>1.4687406000000001</v>
      </c>
      <c r="Q14" s="25">
        <v>1.4696182</v>
      </c>
      <c r="R14" s="25">
        <v>1.4696316</v>
      </c>
      <c r="S14" s="25">
        <v>1.4696316</v>
      </c>
      <c r="T14" s="25">
        <v>1.4696316</v>
      </c>
      <c r="V14" s="5">
        <v>5.9999999999999995E-4</v>
      </c>
      <c r="W14" s="27">
        <v>3.974796</v>
      </c>
      <c r="X14" s="25">
        <v>3.8573363000000001</v>
      </c>
      <c r="Y14" s="25">
        <v>3.8430439999999999</v>
      </c>
      <c r="Z14" s="25">
        <v>3.8416153999999998</v>
      </c>
      <c r="AA14" s="25">
        <v>3.8415940000000002</v>
      </c>
      <c r="AB14" s="25">
        <v>3.8415940000000002</v>
      </c>
      <c r="AC14" s="25">
        <v>3.8415940000000002</v>
      </c>
      <c r="AE14" s="5">
        <v>5.9999999999999995E-4</v>
      </c>
      <c r="AF14" s="6">
        <v>0.66397892999999997</v>
      </c>
      <c r="AG14" s="25">
        <v>0.66107269999999996</v>
      </c>
      <c r="AH14" s="25">
        <v>0.66069169999999999</v>
      </c>
      <c r="AI14" s="25">
        <v>0.66066259999999999</v>
      </c>
      <c r="AJ14" s="25">
        <v>0.66066219999999998</v>
      </c>
      <c r="AK14" s="25">
        <v>0.66066219999999998</v>
      </c>
      <c r="AL14" s="25">
        <v>0.66066219999999998</v>
      </c>
    </row>
    <row r="15" spans="3:38" x14ac:dyDescent="0.2">
      <c r="C15" s="5">
        <v>8.9999999999999998E-4</v>
      </c>
      <c r="D15" s="26">
        <v>973.15</v>
      </c>
      <c r="E15" s="26">
        <v>951.86699999999996</v>
      </c>
      <c r="F15" s="26">
        <v>947.24400000000003</v>
      </c>
      <c r="G15" s="26">
        <v>945.77409999999998</v>
      </c>
      <c r="H15" s="26">
        <v>945.53375000000005</v>
      </c>
      <c r="I15" s="26">
        <v>945.52997000000005</v>
      </c>
      <c r="J15" s="26">
        <v>945.52997000000005</v>
      </c>
      <c r="K15" s="26">
        <v>945.52997000000005</v>
      </c>
      <c r="M15" s="5">
        <v>8.9999999999999998E-4</v>
      </c>
      <c r="N15" s="6">
        <v>1.1422243999999999</v>
      </c>
      <c r="O15" s="25">
        <v>1.1963793</v>
      </c>
      <c r="P15" s="25">
        <v>1.2076662</v>
      </c>
      <c r="Q15" s="25">
        <v>1.2091590999999999</v>
      </c>
      <c r="R15" s="25">
        <v>1.2091818999999999</v>
      </c>
      <c r="S15" s="25">
        <v>1.209182</v>
      </c>
      <c r="T15" s="25">
        <v>1.209182</v>
      </c>
      <c r="V15" s="5">
        <v>8.9999999999999998E-4</v>
      </c>
      <c r="W15" s="27">
        <v>5.0158123999999997</v>
      </c>
      <c r="X15" s="25">
        <v>4.8904443000000004</v>
      </c>
      <c r="Y15" s="25">
        <v>4.8688349999999998</v>
      </c>
      <c r="Z15" s="25">
        <v>4.8663290000000003</v>
      </c>
      <c r="AA15" s="25">
        <v>4.8662915</v>
      </c>
      <c r="AB15" s="25">
        <v>4.8662915</v>
      </c>
      <c r="AC15" s="25">
        <v>4.8662915</v>
      </c>
      <c r="AE15" s="5">
        <v>8.9999999999999998E-4</v>
      </c>
      <c r="AF15" s="6">
        <v>0.85990226000000003</v>
      </c>
      <c r="AG15" s="25">
        <v>0.86023309999999997</v>
      </c>
      <c r="AH15" s="25">
        <v>0.86053674999999996</v>
      </c>
      <c r="AI15" s="25">
        <v>0.860541</v>
      </c>
      <c r="AJ15" s="25">
        <v>0.86054090000000005</v>
      </c>
      <c r="AK15" s="25">
        <v>0.86054090000000005</v>
      </c>
      <c r="AL15" s="25">
        <v>0.86054090000000005</v>
      </c>
    </row>
    <row r="16" spans="3:38" x14ac:dyDescent="0.2">
      <c r="C16" s="5">
        <v>1.1999999999999999E-3</v>
      </c>
      <c r="D16" s="26">
        <v>973.15</v>
      </c>
      <c r="E16" s="26">
        <v>949.28639999999996</v>
      </c>
      <c r="F16" s="26">
        <v>943.4633</v>
      </c>
      <c r="G16" s="26">
        <v>941.45592999999997</v>
      </c>
      <c r="H16" s="26">
        <v>941.11710000000005</v>
      </c>
      <c r="I16" s="26">
        <v>941.11180000000002</v>
      </c>
      <c r="J16" s="26">
        <v>941.11176</v>
      </c>
      <c r="K16" s="26">
        <v>941.11176</v>
      </c>
      <c r="M16" s="5">
        <v>1.1999999999999999E-3</v>
      </c>
      <c r="N16" s="6">
        <v>0.95340484000000003</v>
      </c>
      <c r="O16" s="25">
        <v>1.013463</v>
      </c>
      <c r="P16" s="25">
        <v>1.0285412</v>
      </c>
      <c r="Q16" s="25">
        <v>1.0306848</v>
      </c>
      <c r="R16" s="25">
        <v>1.0307177000000001</v>
      </c>
      <c r="S16" s="25">
        <v>1.0307177999999999</v>
      </c>
      <c r="T16" s="25">
        <v>1.0307177999999999</v>
      </c>
      <c r="V16" s="5">
        <v>1.1999999999999999E-3</v>
      </c>
      <c r="W16" s="27">
        <v>5.7142059999999999</v>
      </c>
      <c r="X16" s="25">
        <v>5.5863566000000002</v>
      </c>
      <c r="Y16" s="25">
        <v>5.5592459999999999</v>
      </c>
      <c r="Z16" s="25">
        <v>5.5557622999999996</v>
      </c>
      <c r="AA16" s="25">
        <v>5.5557093999999996</v>
      </c>
      <c r="AB16" s="25">
        <v>5.5557093999999996</v>
      </c>
      <c r="AC16" s="25">
        <v>5.5557093999999996</v>
      </c>
      <c r="AE16" s="5">
        <v>1.1999999999999999E-3</v>
      </c>
      <c r="AF16" s="6">
        <v>0.97499174</v>
      </c>
      <c r="AG16" s="25">
        <v>0.98071783999999995</v>
      </c>
      <c r="AH16" s="25">
        <v>0.98240079999999996</v>
      </c>
      <c r="AI16" s="25">
        <v>0.98254823999999996</v>
      </c>
      <c r="AJ16" s="25">
        <v>0.98255009999999998</v>
      </c>
      <c r="AK16" s="25">
        <v>0.98255009999999998</v>
      </c>
      <c r="AL16" s="25">
        <v>0.98255009999999998</v>
      </c>
    </row>
    <row r="17" spans="3:38" x14ac:dyDescent="0.2">
      <c r="C17" s="5">
        <v>1.5E-3</v>
      </c>
      <c r="D17" s="26">
        <v>973.15</v>
      </c>
      <c r="E17" s="26">
        <v>947.60375999999997</v>
      </c>
      <c r="F17" s="26">
        <v>940.69169999999997</v>
      </c>
      <c r="G17" s="26">
        <v>938.12505999999996</v>
      </c>
      <c r="H17" s="26">
        <v>937.67633000000001</v>
      </c>
      <c r="I17" s="26">
        <v>937.66925000000003</v>
      </c>
      <c r="J17" s="26">
        <v>937.66925000000003</v>
      </c>
      <c r="K17" s="26">
        <v>937.66925000000003</v>
      </c>
      <c r="M17" s="5">
        <v>1.5E-3</v>
      </c>
      <c r="N17" s="6">
        <v>0.81372049999999996</v>
      </c>
      <c r="O17" s="25">
        <v>0.87922069999999997</v>
      </c>
      <c r="P17" s="25">
        <v>0.89801280000000006</v>
      </c>
      <c r="Q17" s="25">
        <v>0.900837</v>
      </c>
      <c r="R17" s="25">
        <v>0.90088033999999995</v>
      </c>
      <c r="S17" s="25">
        <v>0.90088045999999999</v>
      </c>
      <c r="T17" s="25">
        <v>0.90088045999999999</v>
      </c>
      <c r="V17" s="5">
        <v>1.5E-3</v>
      </c>
      <c r="W17" s="27">
        <v>6.2054520000000002</v>
      </c>
      <c r="X17" s="25">
        <v>6.0758739999999998</v>
      </c>
      <c r="Y17" s="25">
        <v>6.0442057</v>
      </c>
      <c r="Z17" s="25">
        <v>6.0398803000000001</v>
      </c>
      <c r="AA17" s="25">
        <v>6.0398145000000003</v>
      </c>
      <c r="AB17" s="25">
        <v>6.0398145000000003</v>
      </c>
      <c r="AC17" s="25">
        <v>6.0398145000000003</v>
      </c>
      <c r="AE17" s="5">
        <v>1.5E-3</v>
      </c>
      <c r="AF17" s="6">
        <v>1.0372591</v>
      </c>
      <c r="AG17" s="25">
        <v>1.0486124999999999</v>
      </c>
      <c r="AH17" s="25">
        <v>1.0521767</v>
      </c>
      <c r="AI17" s="25">
        <v>1.0525911999999999</v>
      </c>
      <c r="AJ17" s="25">
        <v>1.0525967000000001</v>
      </c>
      <c r="AK17" s="25">
        <v>1.0525968000000001</v>
      </c>
      <c r="AL17" s="25">
        <v>1.0525968000000001</v>
      </c>
    </row>
    <row r="18" spans="3:38" x14ac:dyDescent="0.2">
      <c r="C18" s="5">
        <v>1.8E-3</v>
      </c>
      <c r="D18" s="26">
        <v>973.15</v>
      </c>
      <c r="E18" s="26">
        <v>946.56240000000003</v>
      </c>
      <c r="F18" s="26">
        <v>938.64269999999999</v>
      </c>
      <c r="G18" s="26">
        <v>935.4932</v>
      </c>
      <c r="H18" s="26">
        <v>934.92240000000004</v>
      </c>
      <c r="I18" s="26">
        <v>934.91340000000002</v>
      </c>
      <c r="J18" s="26">
        <v>934.91330000000005</v>
      </c>
      <c r="K18" s="26">
        <v>934.91330000000005</v>
      </c>
      <c r="M18" s="5">
        <v>1.8E-3</v>
      </c>
      <c r="N18" s="6">
        <v>0.7056287</v>
      </c>
      <c r="O18" s="25">
        <v>0.77610990000000002</v>
      </c>
      <c r="P18" s="25">
        <v>0.79859376000000004</v>
      </c>
      <c r="Q18" s="25">
        <v>0.80213219999999996</v>
      </c>
      <c r="R18" s="25">
        <v>0.80218666999999999</v>
      </c>
      <c r="S18" s="25">
        <v>0.80218679999999998</v>
      </c>
      <c r="T18" s="25">
        <v>0.80218679999999998</v>
      </c>
      <c r="V18" s="5">
        <v>1.8E-3</v>
      </c>
      <c r="W18" s="27">
        <v>6.5676227000000003</v>
      </c>
      <c r="X18" s="25">
        <v>6.4367239999999999</v>
      </c>
      <c r="Y18" s="25">
        <v>6.4011300000000002</v>
      </c>
      <c r="Z18" s="25">
        <v>6.3960752000000003</v>
      </c>
      <c r="AA18" s="25">
        <v>6.3959989999999998</v>
      </c>
      <c r="AB18" s="25">
        <v>6.3959985000000001</v>
      </c>
      <c r="AC18" s="25">
        <v>6.3959985000000001</v>
      </c>
      <c r="AE18" s="5">
        <v>1.8E-3</v>
      </c>
      <c r="AF18" s="6">
        <v>1.0702217999999999</v>
      </c>
      <c r="AG18" s="25">
        <v>1.0868910000000001</v>
      </c>
      <c r="AH18" s="25">
        <v>1.0926895000000001</v>
      </c>
      <c r="AI18" s="25">
        <v>1.0934775999999999</v>
      </c>
      <c r="AJ18" s="25">
        <v>1.0934885999999999</v>
      </c>
      <c r="AK18" s="25">
        <v>1.0934885999999999</v>
      </c>
      <c r="AL18" s="25">
        <v>1.0934885999999999</v>
      </c>
    </row>
    <row r="19" spans="3:38" x14ac:dyDescent="0.2">
      <c r="C19" s="5">
        <v>2.0999999999999999E-3</v>
      </c>
      <c r="D19" s="26">
        <v>973.15</v>
      </c>
      <c r="E19" s="26">
        <v>945.99800000000005</v>
      </c>
      <c r="F19" s="26">
        <v>937.13933999999995</v>
      </c>
      <c r="G19" s="26">
        <v>933.38390000000004</v>
      </c>
      <c r="H19" s="26">
        <v>932.67830000000004</v>
      </c>
      <c r="I19" s="26">
        <v>932.66700000000003</v>
      </c>
      <c r="J19" s="26">
        <v>932.66700000000003</v>
      </c>
      <c r="K19" s="26">
        <v>932.66700000000003</v>
      </c>
      <c r="M19" s="5">
        <v>2.0999999999999999E-3</v>
      </c>
      <c r="N19" s="6">
        <v>0.61927754000000002</v>
      </c>
      <c r="O19" s="25">
        <v>0.69421940000000004</v>
      </c>
      <c r="P19" s="25">
        <v>0.72038709999999995</v>
      </c>
      <c r="Q19" s="25">
        <v>0.72467870000000001</v>
      </c>
      <c r="R19" s="25">
        <v>0.72474490000000003</v>
      </c>
      <c r="S19" s="25">
        <v>0.72474510000000003</v>
      </c>
      <c r="T19" s="25">
        <v>0.72474510000000003</v>
      </c>
      <c r="V19" s="5">
        <v>2.0999999999999999E-3</v>
      </c>
      <c r="W19" s="27">
        <v>6.8454740000000003</v>
      </c>
      <c r="X19" s="25">
        <v>6.7137833000000002</v>
      </c>
      <c r="Y19" s="25">
        <v>6.6747170000000002</v>
      </c>
      <c r="Z19" s="25">
        <v>6.6690149999999999</v>
      </c>
      <c r="AA19" s="25">
        <v>6.6689290000000003</v>
      </c>
      <c r="AB19" s="25">
        <v>6.6689286000000001</v>
      </c>
      <c r="AC19" s="25">
        <v>6.6689286000000001</v>
      </c>
      <c r="AE19" s="5">
        <v>2.0999999999999999E-3</v>
      </c>
      <c r="AF19" s="6">
        <v>1.0878235000000001</v>
      </c>
      <c r="AG19" s="25">
        <v>1.1093575</v>
      </c>
      <c r="AH19" s="25">
        <v>1.1176200999999999</v>
      </c>
      <c r="AI19" s="25">
        <v>1.1188693000000001</v>
      </c>
      <c r="AJ19" s="25">
        <v>1.1188871</v>
      </c>
      <c r="AK19" s="25">
        <v>1.1188872000000001</v>
      </c>
      <c r="AL19" s="25">
        <v>1.1188872000000001</v>
      </c>
    </row>
    <row r="20" spans="3:38" x14ac:dyDescent="0.2">
      <c r="C20" s="5">
        <v>2.3999999999999998E-3</v>
      </c>
      <c r="D20" s="26">
        <v>973.15</v>
      </c>
      <c r="E20" s="26">
        <v>945.79565000000002</v>
      </c>
      <c r="F20" s="26">
        <v>936.06104000000005</v>
      </c>
      <c r="G20" s="26">
        <v>931.67840000000001</v>
      </c>
      <c r="H20" s="26">
        <v>930.82449999999994</v>
      </c>
      <c r="I20" s="26">
        <v>930.8107</v>
      </c>
      <c r="J20" s="26">
        <v>930.81066999999996</v>
      </c>
      <c r="K20" s="26">
        <v>930.81066999999996</v>
      </c>
      <c r="M20" s="5">
        <v>2.3999999999999998E-3</v>
      </c>
      <c r="N20" s="6">
        <v>0.54867250000000001</v>
      </c>
      <c r="O20" s="25">
        <v>0.62752222999999996</v>
      </c>
      <c r="P20" s="25">
        <v>0.65736740000000005</v>
      </c>
      <c r="Q20" s="25">
        <v>0.66245589999999999</v>
      </c>
      <c r="R20" s="25">
        <v>0.66253470000000003</v>
      </c>
      <c r="S20" s="25">
        <v>0.66253494999999996</v>
      </c>
      <c r="T20" s="25">
        <v>0.66253494999999996</v>
      </c>
      <c r="V20" s="5">
        <v>2.3999999999999998E-3</v>
      </c>
      <c r="W20" s="27">
        <v>7.0651529999999996</v>
      </c>
      <c r="X20" s="25">
        <v>6.9333169999999997</v>
      </c>
      <c r="Y20" s="25">
        <v>6.8911220000000002</v>
      </c>
      <c r="Z20" s="25">
        <v>6.8848314000000004</v>
      </c>
      <c r="AA20" s="25">
        <v>6.8847375</v>
      </c>
      <c r="AB20" s="25">
        <v>6.8847370000000003</v>
      </c>
      <c r="AC20" s="25">
        <v>6.8847370000000003</v>
      </c>
      <c r="AE20" s="5">
        <v>2.3999999999999998E-3</v>
      </c>
      <c r="AF20" s="6">
        <v>1.0973383000000001</v>
      </c>
      <c r="AG20" s="25">
        <v>1.1232717999999999</v>
      </c>
      <c r="AH20" s="25">
        <v>1.1341441000000001</v>
      </c>
      <c r="AI20" s="25">
        <v>1.135928</v>
      </c>
      <c r="AJ20" s="25">
        <v>1.1359539999999999</v>
      </c>
      <c r="AK20" s="25">
        <v>1.1359539999999999</v>
      </c>
      <c r="AL20" s="25">
        <v>1.1359539999999999</v>
      </c>
    </row>
    <row r="21" spans="3:38" x14ac:dyDescent="0.2">
      <c r="C21" s="5">
        <v>2.7000000000000001E-3</v>
      </c>
      <c r="D21" s="26">
        <v>973.15</v>
      </c>
      <c r="E21" s="26">
        <v>945.87114999999994</v>
      </c>
      <c r="F21" s="26">
        <v>935.32135000000005</v>
      </c>
      <c r="G21" s="26">
        <v>930.29236000000003</v>
      </c>
      <c r="H21" s="26">
        <v>929.27637000000004</v>
      </c>
      <c r="I21" s="26">
        <v>929.25977</v>
      </c>
      <c r="J21" s="26">
        <v>929.25977</v>
      </c>
      <c r="K21" s="26">
        <v>929.25977</v>
      </c>
      <c r="M21" s="5">
        <v>2.7000000000000001E-3</v>
      </c>
      <c r="N21" s="6">
        <v>0.48992819999999998</v>
      </c>
      <c r="O21" s="25">
        <v>0.57212454000000001</v>
      </c>
      <c r="P21" s="25">
        <v>0.60563739999999999</v>
      </c>
      <c r="Q21" s="25">
        <v>0.61157083999999995</v>
      </c>
      <c r="R21" s="25">
        <v>0.61166310000000002</v>
      </c>
      <c r="S21" s="25">
        <v>0.61166339999999997</v>
      </c>
      <c r="T21" s="25">
        <v>0.61166339999999997</v>
      </c>
      <c r="V21" s="5">
        <v>2.7000000000000001E-3</v>
      </c>
      <c r="W21" s="27">
        <v>7.2426123999999996</v>
      </c>
      <c r="X21" s="25">
        <v>7.1113390000000001</v>
      </c>
      <c r="Y21" s="25">
        <v>7.0662912999999996</v>
      </c>
      <c r="Z21" s="25">
        <v>7.0594530000000004</v>
      </c>
      <c r="AA21" s="25">
        <v>7.0593519999999996</v>
      </c>
      <c r="AB21" s="25">
        <v>7.0593513999999997</v>
      </c>
      <c r="AC21" s="25">
        <v>7.0593513999999997</v>
      </c>
      <c r="AE21" s="5">
        <v>2.7000000000000001E-3</v>
      </c>
      <c r="AF21" s="6">
        <v>1.102401</v>
      </c>
      <c r="AG21" s="25">
        <v>1.1322918</v>
      </c>
      <c r="AH21" s="25">
        <v>1.1458642000000001</v>
      </c>
      <c r="AI21" s="25">
        <v>1.1482490999999999</v>
      </c>
      <c r="AJ21" s="25">
        <v>1.1482847</v>
      </c>
      <c r="AK21" s="25">
        <v>1.1482847</v>
      </c>
      <c r="AL21" s="25">
        <v>1.1482847</v>
      </c>
    </row>
    <row r="22" spans="3:38" x14ac:dyDescent="0.2">
      <c r="C22" s="5">
        <v>3.0000000000000001E-3</v>
      </c>
      <c r="D22" s="26">
        <v>973.15</v>
      </c>
      <c r="E22" s="26">
        <v>946.16110000000003</v>
      </c>
      <c r="F22" s="26">
        <v>934.85580000000004</v>
      </c>
      <c r="G22" s="26">
        <v>929.16399999999999</v>
      </c>
      <c r="H22" s="26">
        <v>927.97170000000006</v>
      </c>
      <c r="I22" s="26">
        <v>927.952</v>
      </c>
      <c r="J22" s="26">
        <v>927.95196999999996</v>
      </c>
      <c r="K22" s="26">
        <v>927.95196999999996</v>
      </c>
      <c r="M22" s="5">
        <v>3.0000000000000001E-3</v>
      </c>
      <c r="N22" s="6">
        <v>0.44039600000000001</v>
      </c>
      <c r="O22" s="25">
        <v>0.52538379999999996</v>
      </c>
      <c r="P22" s="25">
        <v>0.56254780000000004</v>
      </c>
      <c r="Q22" s="25">
        <v>0.56937850000000001</v>
      </c>
      <c r="R22" s="25">
        <v>0.56948536999999999</v>
      </c>
      <c r="S22" s="25">
        <v>0.56948566</v>
      </c>
      <c r="T22" s="25">
        <v>0.56948566</v>
      </c>
      <c r="V22" s="5">
        <v>3.0000000000000001E-3</v>
      </c>
      <c r="W22" s="27">
        <v>7.3881290000000002</v>
      </c>
      <c r="X22" s="25">
        <v>7.2581429999999996</v>
      </c>
      <c r="Y22" s="25">
        <v>7.210477</v>
      </c>
      <c r="Z22" s="25">
        <v>7.203119</v>
      </c>
      <c r="AA22" s="25">
        <v>7.2030110000000001</v>
      </c>
      <c r="AB22" s="25">
        <v>7.2030110000000001</v>
      </c>
      <c r="AC22" s="25">
        <v>7.2030110000000001</v>
      </c>
      <c r="AE22" s="5">
        <v>3.0000000000000001E-3</v>
      </c>
      <c r="AF22" s="6">
        <v>1.1048427000000001</v>
      </c>
      <c r="AG22" s="25">
        <v>1.1382768999999999</v>
      </c>
      <c r="AH22" s="25">
        <v>1.1546050000000001</v>
      </c>
      <c r="AI22" s="25">
        <v>1.157653</v>
      </c>
      <c r="AJ22" s="25">
        <v>1.1576991999999999</v>
      </c>
      <c r="AK22" s="25">
        <v>1.1576993</v>
      </c>
      <c r="AL22" s="25">
        <v>1.1576993</v>
      </c>
    </row>
    <row r="23" spans="3:38" x14ac:dyDescent="0.2">
      <c r="C23" s="5">
        <v>3.3E-3</v>
      </c>
      <c r="D23" s="26">
        <v>973.15</v>
      </c>
      <c r="E23" s="26">
        <v>946.61670000000004</v>
      </c>
      <c r="F23" s="26">
        <v>934.61540000000002</v>
      </c>
      <c r="G23" s="26">
        <v>928.24720000000002</v>
      </c>
      <c r="H23" s="26">
        <v>926.86389999999994</v>
      </c>
      <c r="I23" s="26">
        <v>926.84076000000005</v>
      </c>
      <c r="J23" s="26">
        <v>926.84069999999997</v>
      </c>
      <c r="K23" s="26">
        <v>926.84069999999997</v>
      </c>
      <c r="M23" s="5">
        <v>3.3E-3</v>
      </c>
      <c r="N23" s="6">
        <v>0.39819450000000001</v>
      </c>
      <c r="O23" s="25">
        <v>0.48543343</v>
      </c>
      <c r="P23" s="25">
        <v>0.52622413999999995</v>
      </c>
      <c r="Q23" s="25">
        <v>0.53400815000000001</v>
      </c>
      <c r="R23" s="25">
        <v>0.53413080000000002</v>
      </c>
      <c r="S23" s="25">
        <v>0.53413116999999999</v>
      </c>
      <c r="T23" s="25">
        <v>0.53413116999999999</v>
      </c>
      <c r="V23" s="5">
        <v>3.3E-3</v>
      </c>
      <c r="W23" s="27">
        <v>7.5087013000000002</v>
      </c>
      <c r="X23" s="25">
        <v>7.3807099999999997</v>
      </c>
      <c r="Y23" s="25">
        <v>7.3306326999999998</v>
      </c>
      <c r="Z23" s="25">
        <v>7.3227710000000004</v>
      </c>
      <c r="AA23" s="25">
        <v>7.3226576000000003</v>
      </c>
      <c r="AB23" s="25">
        <v>7.3226576000000003</v>
      </c>
      <c r="AC23" s="25">
        <v>7.3226576000000003</v>
      </c>
      <c r="AE23" s="5">
        <v>3.3E-3</v>
      </c>
      <c r="AF23" s="6">
        <v>1.1056296999999999</v>
      </c>
      <c r="AG23" s="25">
        <v>1.1422186000000001</v>
      </c>
      <c r="AH23" s="25">
        <v>1.1613331</v>
      </c>
      <c r="AI23" s="25">
        <v>1.1651039999999999</v>
      </c>
      <c r="AJ23" s="25">
        <v>1.1651623</v>
      </c>
      <c r="AK23" s="25">
        <v>1.1651624</v>
      </c>
      <c r="AL23" s="25">
        <v>1.1651624</v>
      </c>
    </row>
    <row r="24" spans="3:38" x14ac:dyDescent="0.2">
      <c r="C24" s="5">
        <v>3.5999999999999999E-3</v>
      </c>
      <c r="D24" s="26">
        <v>973.15</v>
      </c>
      <c r="E24" s="26">
        <v>947.2</v>
      </c>
      <c r="F24" s="26">
        <v>934.56209999999999</v>
      </c>
      <c r="G24" s="26">
        <v>927.50660000000005</v>
      </c>
      <c r="H24" s="26">
        <v>925.91740000000004</v>
      </c>
      <c r="I24" s="26">
        <v>925.89044000000001</v>
      </c>
      <c r="J24" s="26">
        <v>925.8904</v>
      </c>
      <c r="K24" s="26">
        <v>925.8904</v>
      </c>
      <c r="M24" s="5">
        <v>3.5999999999999999E-3</v>
      </c>
      <c r="N24" s="6">
        <v>0.36194166999999999</v>
      </c>
      <c r="O24" s="25">
        <v>0.45091212000000003</v>
      </c>
      <c r="P24" s="25">
        <v>0.49529543999999998</v>
      </c>
      <c r="Q24" s="25">
        <v>0.50409234000000003</v>
      </c>
      <c r="R24" s="25">
        <v>0.50423209999999996</v>
      </c>
      <c r="S24" s="25">
        <v>0.50423249999999997</v>
      </c>
      <c r="T24" s="25">
        <v>0.50423249999999997</v>
      </c>
      <c r="V24" s="5">
        <v>3.5999999999999999E-3</v>
      </c>
      <c r="W24" s="27">
        <v>7.6093254000000004</v>
      </c>
      <c r="X24" s="25">
        <v>7.4840010000000001</v>
      </c>
      <c r="Y24" s="25">
        <v>7.4317016999999996</v>
      </c>
      <c r="Z24" s="25">
        <v>7.4233427000000001</v>
      </c>
      <c r="AA24" s="25">
        <v>7.4232243999999996</v>
      </c>
      <c r="AB24" s="25">
        <v>7.4232243999999996</v>
      </c>
      <c r="AC24" s="25">
        <v>7.4232243999999996</v>
      </c>
      <c r="AE24" s="5">
        <v>3.5999999999999999E-3</v>
      </c>
      <c r="AF24" s="6">
        <v>1.1053097000000001</v>
      </c>
      <c r="AG24" s="25">
        <v>1.1446863</v>
      </c>
      <c r="AH24" s="25">
        <v>1.1665985999999999</v>
      </c>
      <c r="AI24" s="25">
        <v>1.1711511999999999</v>
      </c>
      <c r="AJ24" s="25">
        <v>1.1712229000000001</v>
      </c>
      <c r="AK24" s="25">
        <v>1.1712229999999999</v>
      </c>
      <c r="AL24" s="25">
        <v>1.1712229999999999</v>
      </c>
    </row>
    <row r="25" spans="3:38" x14ac:dyDescent="0.2">
      <c r="C25" s="5">
        <v>3.8999999999999998E-3</v>
      </c>
      <c r="D25" s="26">
        <v>973.15</v>
      </c>
      <c r="E25" s="26">
        <v>947.88085999999998</v>
      </c>
      <c r="F25" s="26">
        <v>934.6653</v>
      </c>
      <c r="G25" s="26">
        <v>926.91480000000001</v>
      </c>
      <c r="H25" s="26">
        <v>925.10450000000003</v>
      </c>
      <c r="I25" s="26">
        <v>925.07335999999998</v>
      </c>
      <c r="J25" s="26">
        <v>925.07324000000006</v>
      </c>
      <c r="K25" s="26">
        <v>925.07324000000006</v>
      </c>
      <c r="M25" s="5">
        <v>3.8999999999999998E-3</v>
      </c>
      <c r="N25" s="6">
        <v>0.33059356000000001</v>
      </c>
      <c r="O25" s="25">
        <v>0.42080026999999998</v>
      </c>
      <c r="P25" s="25">
        <v>0.46873169999999997</v>
      </c>
      <c r="Q25" s="25">
        <v>0.47860444000000002</v>
      </c>
      <c r="R25" s="25">
        <v>0.47876278</v>
      </c>
      <c r="S25" s="25">
        <v>0.47876324999999997</v>
      </c>
      <c r="T25" s="25">
        <v>0.47876324999999997</v>
      </c>
      <c r="V25" s="5">
        <v>3.8999999999999998E-3</v>
      </c>
      <c r="W25" s="27">
        <v>7.6937118</v>
      </c>
      <c r="X25" s="25">
        <v>7.5716763</v>
      </c>
      <c r="Y25" s="25">
        <v>7.5173316000000003</v>
      </c>
      <c r="Z25" s="25">
        <v>7.5084749999999998</v>
      </c>
      <c r="AA25" s="25">
        <v>7.5083520000000004</v>
      </c>
      <c r="AB25" s="25">
        <v>7.5083520000000004</v>
      </c>
      <c r="AC25" s="25">
        <v>7.5083520000000004</v>
      </c>
      <c r="AE25" s="5">
        <v>3.8999999999999998E-3</v>
      </c>
      <c r="AF25" s="6">
        <v>1.1042198999999999</v>
      </c>
      <c r="AG25" s="25">
        <v>1.1460364000000001</v>
      </c>
      <c r="AH25" s="25">
        <v>1.1707413</v>
      </c>
      <c r="AI25" s="25">
        <v>1.1761336</v>
      </c>
      <c r="AJ25" s="25">
        <v>1.1762203</v>
      </c>
      <c r="AK25" s="25">
        <v>1.1762204999999999</v>
      </c>
      <c r="AL25" s="25">
        <v>1.1762204999999999</v>
      </c>
    </row>
    <row r="26" spans="3:38" x14ac:dyDescent="0.2">
      <c r="C26" s="5">
        <v>4.1999999999999997E-3</v>
      </c>
      <c r="D26" s="26">
        <v>973.15</v>
      </c>
      <c r="E26" s="26">
        <v>948.63495</v>
      </c>
      <c r="F26" s="26">
        <v>934.90049999999997</v>
      </c>
      <c r="G26" s="26">
        <v>926.4502</v>
      </c>
      <c r="H26" s="26">
        <v>924.40326000000005</v>
      </c>
      <c r="I26" s="26">
        <v>924.36749999999995</v>
      </c>
      <c r="J26" s="26">
        <v>924.36743000000001</v>
      </c>
      <c r="K26" s="26">
        <v>924.36743000000001</v>
      </c>
      <c r="M26" s="5">
        <v>4.1999999999999997E-3</v>
      </c>
      <c r="N26" s="6">
        <v>0.30334260000000002</v>
      </c>
      <c r="O26" s="25">
        <v>0.39431775000000002</v>
      </c>
      <c r="P26" s="25">
        <v>0.44574164999999999</v>
      </c>
      <c r="Q26" s="25">
        <v>0.45675602999999998</v>
      </c>
      <c r="R26" s="25">
        <v>0.45693463000000001</v>
      </c>
      <c r="S26" s="25">
        <v>0.45693514000000002</v>
      </c>
      <c r="T26" s="25">
        <v>0.45693514000000002</v>
      </c>
      <c r="V26" s="5">
        <v>4.1999999999999997E-3</v>
      </c>
      <c r="W26" s="27">
        <v>7.7647003999999997</v>
      </c>
      <c r="X26" s="25">
        <v>7.6465177999999998</v>
      </c>
      <c r="Y26" s="25">
        <v>7.5902987</v>
      </c>
      <c r="Z26" s="25">
        <v>7.5809335999999998</v>
      </c>
      <c r="AA26" s="25">
        <v>7.5808062999999999</v>
      </c>
      <c r="AB26" s="25">
        <v>7.5808062999999999</v>
      </c>
      <c r="AC26" s="25">
        <v>7.5808062999999999</v>
      </c>
      <c r="AE26" s="5">
        <v>4.1999999999999997E-3</v>
      </c>
      <c r="AF26" s="6">
        <v>1.1025834999999999</v>
      </c>
      <c r="AG26" s="25">
        <v>1.1465098</v>
      </c>
      <c r="AH26" s="25">
        <v>1.1739885000000001</v>
      </c>
      <c r="AI26" s="25">
        <v>1.1802778</v>
      </c>
      <c r="AJ26" s="25">
        <v>1.1803809999999999</v>
      </c>
      <c r="AK26" s="25">
        <v>1.1803813000000001</v>
      </c>
      <c r="AL26" s="25">
        <v>1.1803813000000001</v>
      </c>
    </row>
    <row r="27" spans="3:38" x14ac:dyDescent="0.2">
      <c r="C27" s="5">
        <v>4.4999999999999997E-3</v>
      </c>
      <c r="D27" s="26">
        <v>973.15</v>
      </c>
      <c r="E27" s="26">
        <v>949.44269999999995</v>
      </c>
      <c r="F27" s="26">
        <v>935.24760000000003</v>
      </c>
      <c r="G27" s="26">
        <v>926.09533999999996</v>
      </c>
      <c r="H27" s="26">
        <v>923.79625999999996</v>
      </c>
      <c r="I27" s="26">
        <v>923.75540000000001</v>
      </c>
      <c r="J27" s="26">
        <v>923.75525000000005</v>
      </c>
      <c r="K27" s="26">
        <v>923.75525000000005</v>
      </c>
      <c r="M27" s="5">
        <v>4.4999999999999997E-3</v>
      </c>
      <c r="N27" s="6">
        <v>0.27955144999999998</v>
      </c>
      <c r="O27" s="25">
        <v>0.37085657999999999</v>
      </c>
      <c r="P27" s="25">
        <v>0.42570599999999997</v>
      </c>
      <c r="Q27" s="25">
        <v>0.43793042999999998</v>
      </c>
      <c r="R27" s="25">
        <v>0.4381311</v>
      </c>
      <c r="S27" s="25">
        <v>0.43813170000000001</v>
      </c>
      <c r="T27" s="25">
        <v>0.43813170000000001</v>
      </c>
      <c r="V27" s="5">
        <v>4.4999999999999997E-3</v>
      </c>
      <c r="W27" s="27">
        <v>7.8245163</v>
      </c>
      <c r="X27" s="25">
        <v>7.7106895</v>
      </c>
      <c r="Y27" s="25">
        <v>7.6527615000000004</v>
      </c>
      <c r="Z27" s="25">
        <v>7.6428719999999997</v>
      </c>
      <c r="AA27" s="25">
        <v>7.6427402000000004</v>
      </c>
      <c r="AB27" s="25">
        <v>7.6427402000000004</v>
      </c>
      <c r="AC27" s="25">
        <v>7.6427402000000004</v>
      </c>
      <c r="AE27" s="5">
        <v>4.4999999999999997E-3</v>
      </c>
      <c r="AF27" s="6">
        <v>1.1005578</v>
      </c>
      <c r="AG27" s="25">
        <v>1.1462812</v>
      </c>
      <c r="AH27" s="25">
        <v>1.1765018</v>
      </c>
      <c r="AI27" s="25">
        <v>1.1837449</v>
      </c>
      <c r="AJ27" s="25">
        <v>1.1838663</v>
      </c>
      <c r="AK27" s="25">
        <v>1.1838666</v>
      </c>
      <c r="AL27" s="25">
        <v>1.1838666</v>
      </c>
    </row>
    <row r="28" spans="3:38" x14ac:dyDescent="0.2">
      <c r="C28" s="5">
        <v>4.7999999999999996E-3</v>
      </c>
      <c r="D28" s="26">
        <v>973.15</v>
      </c>
      <c r="E28" s="26">
        <v>950.28800000000001</v>
      </c>
      <c r="F28" s="26">
        <v>935.68964000000005</v>
      </c>
      <c r="G28" s="26">
        <v>925.83623999999998</v>
      </c>
      <c r="H28" s="26">
        <v>923.26917000000003</v>
      </c>
      <c r="I28" s="26">
        <v>923.22266000000002</v>
      </c>
      <c r="J28" s="26">
        <v>923.22253000000001</v>
      </c>
      <c r="K28" s="26">
        <v>923.22253000000001</v>
      </c>
      <c r="M28" s="5">
        <v>4.7999999999999996E-3</v>
      </c>
      <c r="N28" s="6">
        <v>0.25870794000000003</v>
      </c>
      <c r="O28" s="25">
        <v>0.34993590000000002</v>
      </c>
      <c r="P28" s="25">
        <v>0.40813226000000002</v>
      </c>
      <c r="Q28" s="25">
        <v>0.4216375</v>
      </c>
      <c r="R28" s="25">
        <v>0.42186220000000002</v>
      </c>
      <c r="S28" s="25">
        <v>0.42186287</v>
      </c>
      <c r="T28" s="25">
        <v>0.42186287</v>
      </c>
      <c r="V28" s="5">
        <v>4.7999999999999996E-3</v>
      </c>
      <c r="W28" s="27">
        <v>7.8749393999999997</v>
      </c>
      <c r="X28" s="25">
        <v>7.7659060000000002</v>
      </c>
      <c r="Y28" s="25">
        <v>7.7064339999999998</v>
      </c>
      <c r="Z28" s="25">
        <v>7.6959952999999999</v>
      </c>
      <c r="AA28" s="25">
        <v>7.6958593999999998</v>
      </c>
      <c r="AB28" s="25">
        <v>7.6958589999999996</v>
      </c>
      <c r="AC28" s="25">
        <v>7.6958589999999996</v>
      </c>
      <c r="AE28" s="5">
        <v>4.7999999999999996E-3</v>
      </c>
      <c r="AF28" s="6">
        <v>1.0982575000000001</v>
      </c>
      <c r="AG28" s="25">
        <v>1.1454833</v>
      </c>
      <c r="AH28" s="25">
        <v>1.1784021</v>
      </c>
      <c r="AI28" s="25">
        <v>1.1866549</v>
      </c>
      <c r="AJ28" s="25">
        <v>1.1867962999999999</v>
      </c>
      <c r="AK28" s="25">
        <v>1.1867968</v>
      </c>
      <c r="AL28" s="25">
        <v>1.1867968</v>
      </c>
    </row>
    <row r="29" spans="3:38" x14ac:dyDescent="0.2">
      <c r="C29" s="5">
        <v>5.1000000000000004E-3</v>
      </c>
      <c r="D29" s="26">
        <v>973.15</v>
      </c>
      <c r="E29" s="26">
        <v>951.15779999999995</v>
      </c>
      <c r="F29" s="26">
        <v>936.21220000000005</v>
      </c>
      <c r="G29" s="26">
        <v>925.66139999999996</v>
      </c>
      <c r="H29" s="26">
        <v>922.81035999999995</v>
      </c>
      <c r="I29" s="26">
        <v>922.75774999999999</v>
      </c>
      <c r="J29" s="26">
        <v>922.75760000000002</v>
      </c>
      <c r="K29" s="26">
        <v>922.75760000000002</v>
      </c>
      <c r="M29" s="5">
        <v>5.1000000000000004E-3</v>
      </c>
      <c r="N29" s="6">
        <v>0.24039440000000001</v>
      </c>
      <c r="O29" s="25">
        <v>0.33117029999999997</v>
      </c>
      <c r="P29" s="25">
        <v>0.39262350000000001</v>
      </c>
      <c r="Q29" s="25">
        <v>0.40748230000000002</v>
      </c>
      <c r="R29" s="25">
        <v>0.40773320000000002</v>
      </c>
      <c r="S29" s="25">
        <v>0.40773395000000001</v>
      </c>
      <c r="T29" s="25">
        <v>0.40773395000000001</v>
      </c>
      <c r="V29" s="5">
        <v>5.1000000000000004E-3</v>
      </c>
      <c r="W29" s="27">
        <v>7.9174137</v>
      </c>
      <c r="X29" s="25">
        <v>7.8135456999999997</v>
      </c>
      <c r="Y29" s="25">
        <v>7.752694</v>
      </c>
      <c r="Z29" s="25">
        <v>7.741676</v>
      </c>
      <c r="AA29" s="25">
        <v>7.741536</v>
      </c>
      <c r="AB29" s="25">
        <v>7.7415357</v>
      </c>
      <c r="AC29" s="25">
        <v>7.7415357</v>
      </c>
      <c r="AE29" s="5">
        <v>5.1000000000000004E-3</v>
      </c>
      <c r="AF29" s="6">
        <v>1.0957695000000001</v>
      </c>
      <c r="AG29" s="25">
        <v>1.1442197999999999</v>
      </c>
      <c r="AH29" s="25">
        <v>1.179783</v>
      </c>
      <c r="AI29" s="25">
        <v>1.1891008999999999</v>
      </c>
      <c r="AJ29" s="25">
        <v>1.1892640000000001</v>
      </c>
      <c r="AK29" s="25">
        <v>1.1892644999999999</v>
      </c>
      <c r="AL29" s="25">
        <v>1.1892644999999999</v>
      </c>
    </row>
    <row r="30" spans="3:38" x14ac:dyDescent="0.2">
      <c r="C30" s="5">
        <v>5.4000000000000003E-3</v>
      </c>
      <c r="D30" s="26">
        <v>973.15</v>
      </c>
      <c r="E30" s="26">
        <v>952.0412</v>
      </c>
      <c r="F30" s="26">
        <v>936.80319999999995</v>
      </c>
      <c r="G30" s="26">
        <v>925.56104000000005</v>
      </c>
      <c r="H30" s="26">
        <v>922.41020000000003</v>
      </c>
      <c r="I30" s="26">
        <v>922.35095000000001</v>
      </c>
      <c r="J30" s="26">
        <v>922.35077000000001</v>
      </c>
      <c r="K30" s="26">
        <v>922.35077000000001</v>
      </c>
      <c r="M30" s="5">
        <v>5.4000000000000003E-3</v>
      </c>
      <c r="N30" s="6">
        <v>0.22426541</v>
      </c>
      <c r="O30" s="25">
        <v>0.31424742999999999</v>
      </c>
      <c r="P30" s="25">
        <v>0.37885619999999998</v>
      </c>
      <c r="Q30" s="25">
        <v>0.39514284999999999</v>
      </c>
      <c r="R30" s="25">
        <v>0.39542233999999998</v>
      </c>
      <c r="S30" s="25">
        <v>0.39542314000000001</v>
      </c>
      <c r="T30" s="25">
        <v>0.39542314000000001</v>
      </c>
      <c r="V30" s="5">
        <v>5.4000000000000003E-3</v>
      </c>
      <c r="W30" s="27">
        <v>7.9531264000000004</v>
      </c>
      <c r="X30" s="25">
        <v>7.8547305999999999</v>
      </c>
      <c r="Y30" s="25">
        <v>7.7926655</v>
      </c>
      <c r="Z30" s="25">
        <v>7.7810319999999997</v>
      </c>
      <c r="AA30" s="25">
        <v>7.7808875999999998</v>
      </c>
      <c r="AB30" s="25">
        <v>7.7808869999999999</v>
      </c>
      <c r="AC30" s="25">
        <v>7.7808869999999999</v>
      </c>
      <c r="AE30" s="5">
        <v>5.4000000000000003E-3</v>
      </c>
      <c r="AF30" s="6">
        <v>1.0931599999999999</v>
      </c>
      <c r="AG30" s="25">
        <v>1.1425746999999999</v>
      </c>
      <c r="AH30" s="25">
        <v>1.1807186999999999</v>
      </c>
      <c r="AI30" s="25">
        <v>1.1911558</v>
      </c>
      <c r="AJ30" s="25">
        <v>1.191343</v>
      </c>
      <c r="AK30" s="25">
        <v>1.1913435000000001</v>
      </c>
      <c r="AL30" s="25">
        <v>1.1913435000000001</v>
      </c>
    </row>
    <row r="31" spans="3:38" x14ac:dyDescent="0.2">
      <c r="C31" s="5">
        <v>5.7000000000000002E-3</v>
      </c>
      <c r="D31" s="26">
        <v>973.15</v>
      </c>
      <c r="E31" s="26">
        <v>952.92926</v>
      </c>
      <c r="F31" s="26">
        <v>937.45209999999997</v>
      </c>
      <c r="G31" s="26">
        <v>925.52719999999999</v>
      </c>
      <c r="H31" s="26">
        <v>922.0607</v>
      </c>
      <c r="I31" s="26">
        <v>921.99414000000002</v>
      </c>
      <c r="J31" s="26">
        <v>921.99396000000002</v>
      </c>
      <c r="K31" s="26">
        <v>921.99396000000002</v>
      </c>
      <c r="M31" s="5">
        <v>5.7000000000000002E-3</v>
      </c>
      <c r="N31" s="6">
        <v>0.21003205999999999</v>
      </c>
      <c r="O31" s="25">
        <v>0.29891178000000002</v>
      </c>
      <c r="P31" s="25">
        <v>0.36656395000000003</v>
      </c>
      <c r="Q31" s="25">
        <v>0.38435403000000001</v>
      </c>
      <c r="R31" s="25">
        <v>0.38466465</v>
      </c>
      <c r="S31" s="25">
        <v>0.38466558000000001</v>
      </c>
      <c r="T31" s="25">
        <v>0.38466558000000001</v>
      </c>
      <c r="V31" s="5">
        <v>5.7000000000000002E-3</v>
      </c>
      <c r="W31" s="27">
        <v>7.983066</v>
      </c>
      <c r="X31" s="25">
        <v>7.8903837000000001</v>
      </c>
      <c r="Y31" s="25">
        <v>7.8272740000000001</v>
      </c>
      <c r="Z31" s="25">
        <v>7.8149834</v>
      </c>
      <c r="AA31" s="25">
        <v>7.8148346000000002</v>
      </c>
      <c r="AB31" s="25">
        <v>7.8148340000000003</v>
      </c>
      <c r="AC31" s="25">
        <v>7.8148340000000003</v>
      </c>
      <c r="AE31" s="5">
        <v>5.7000000000000002E-3</v>
      </c>
      <c r="AF31" s="6">
        <v>1.0904803000000001</v>
      </c>
      <c r="AG31" s="25">
        <v>1.1406167</v>
      </c>
      <c r="AH31" s="25">
        <v>1.1812693000000001</v>
      </c>
      <c r="AI31" s="25">
        <v>1.1928791999999999</v>
      </c>
      <c r="AJ31" s="25">
        <v>1.1930923</v>
      </c>
      <c r="AK31" s="25">
        <v>1.1930931</v>
      </c>
      <c r="AL31" s="25">
        <v>1.1930931</v>
      </c>
    </row>
    <row r="32" spans="3:38" x14ac:dyDescent="0.2">
      <c r="C32" s="5">
        <v>6.0000000000000001E-3</v>
      </c>
      <c r="D32" s="26">
        <v>973.15</v>
      </c>
      <c r="E32" s="26">
        <v>953.81464000000005</v>
      </c>
      <c r="F32" s="26">
        <v>938.14954</v>
      </c>
      <c r="G32" s="26">
        <v>925.55319999999995</v>
      </c>
      <c r="H32" s="26">
        <v>921.75507000000005</v>
      </c>
      <c r="I32" s="26">
        <v>921.68053999999995</v>
      </c>
      <c r="J32" s="26">
        <v>921.68029999999999</v>
      </c>
      <c r="K32" s="26">
        <v>921.68029999999999</v>
      </c>
      <c r="M32" s="5">
        <v>6.0000000000000001E-3</v>
      </c>
      <c r="N32" s="6">
        <v>0.19745027000000001</v>
      </c>
      <c r="O32" s="25">
        <v>0.2849525</v>
      </c>
      <c r="P32" s="25">
        <v>0.35552555000000002</v>
      </c>
      <c r="Q32" s="25">
        <v>0.37489554000000003</v>
      </c>
      <c r="R32" s="25">
        <v>0.37524010000000002</v>
      </c>
      <c r="S32" s="25">
        <v>0.37524112999999998</v>
      </c>
      <c r="T32" s="25">
        <v>0.37524112999999998</v>
      </c>
      <c r="V32" s="5">
        <v>6.0000000000000001E-3</v>
      </c>
      <c r="W32" s="27">
        <v>8.0080609999999997</v>
      </c>
      <c r="X32" s="25">
        <v>7.921271</v>
      </c>
      <c r="Y32" s="25">
        <v>7.8572889999999997</v>
      </c>
      <c r="Z32" s="25">
        <v>7.8442955000000003</v>
      </c>
      <c r="AA32" s="25">
        <v>7.8441409999999996</v>
      </c>
      <c r="AB32" s="25">
        <v>7.8441405</v>
      </c>
      <c r="AC32" s="25">
        <v>7.8441405</v>
      </c>
      <c r="AE32" s="5">
        <v>6.0000000000000001E-3</v>
      </c>
      <c r="AF32" s="6">
        <v>1.0877699000000001</v>
      </c>
      <c r="AG32" s="25">
        <v>1.1384027999999999</v>
      </c>
      <c r="AH32" s="25">
        <v>1.1814845</v>
      </c>
      <c r="AI32" s="25">
        <v>1.1943191</v>
      </c>
      <c r="AJ32" s="25">
        <v>1.1945608000000001</v>
      </c>
      <c r="AK32" s="25">
        <v>1.1945615000000001</v>
      </c>
      <c r="AL32" s="25">
        <v>1.1945615000000001</v>
      </c>
    </row>
    <row r="33" spans="3:38" x14ac:dyDescent="0.2">
      <c r="C33" s="5">
        <v>6.3E-3</v>
      </c>
      <c r="D33" s="26">
        <v>973.15</v>
      </c>
      <c r="E33" s="26">
        <v>954.69129999999996</v>
      </c>
      <c r="F33" s="26">
        <v>938.88750000000005</v>
      </c>
      <c r="G33" s="26">
        <v>925.63319999999999</v>
      </c>
      <c r="H33" s="26">
        <v>921.48760000000004</v>
      </c>
      <c r="I33" s="26">
        <v>921.40449999999998</v>
      </c>
      <c r="J33" s="26">
        <v>921.40419999999995</v>
      </c>
      <c r="K33" s="26">
        <v>921.40419999999995</v>
      </c>
      <c r="M33" s="5">
        <v>6.3E-3</v>
      </c>
      <c r="N33" s="6">
        <v>0.18631200000000001</v>
      </c>
      <c r="O33" s="25">
        <v>0.27219427000000002</v>
      </c>
      <c r="P33" s="25">
        <v>0.34555602000000002</v>
      </c>
      <c r="Q33" s="25">
        <v>0.36658296000000001</v>
      </c>
      <c r="R33" s="25">
        <v>0.36696443000000001</v>
      </c>
      <c r="S33" s="25">
        <v>0.36696556000000002</v>
      </c>
      <c r="T33" s="25">
        <v>0.36696556000000002</v>
      </c>
      <c r="V33" s="5">
        <v>6.3E-3</v>
      </c>
      <c r="W33" s="27">
        <v>8.0288129999999995</v>
      </c>
      <c r="X33" s="25">
        <v>7.9480329999999997</v>
      </c>
      <c r="Y33" s="25">
        <v>7.8833539999999998</v>
      </c>
      <c r="Z33" s="25">
        <v>7.8696080000000004</v>
      </c>
      <c r="AA33" s="25">
        <v>7.8694477000000003</v>
      </c>
      <c r="AB33" s="25">
        <v>7.8694470000000001</v>
      </c>
      <c r="AC33" s="25">
        <v>7.8694470000000001</v>
      </c>
      <c r="AE33" s="5">
        <v>6.3E-3</v>
      </c>
      <c r="AF33" s="6">
        <v>1.0850595000000001</v>
      </c>
      <c r="AG33" s="25">
        <v>1.1359809999999999</v>
      </c>
      <c r="AH33" s="25">
        <v>1.181405</v>
      </c>
      <c r="AI33" s="25">
        <v>1.1955156</v>
      </c>
      <c r="AJ33" s="25">
        <v>1.1957880000000001</v>
      </c>
      <c r="AK33" s="25">
        <v>1.1957888999999999</v>
      </c>
      <c r="AL33" s="25">
        <v>1.1957888999999999</v>
      </c>
    </row>
    <row r="34" spans="3:38" x14ac:dyDescent="0.2">
      <c r="C34" s="5">
        <v>6.6E-3</v>
      </c>
      <c r="D34" s="26">
        <v>973.15</v>
      </c>
      <c r="E34" s="26">
        <v>955.55430000000001</v>
      </c>
      <c r="F34" s="26">
        <v>939.65894000000003</v>
      </c>
      <c r="G34" s="26">
        <v>925.76210000000003</v>
      </c>
      <c r="H34" s="26">
        <v>921.25340000000006</v>
      </c>
      <c r="I34" s="26">
        <v>921.16094999999996</v>
      </c>
      <c r="J34" s="26">
        <v>921.16063999999994</v>
      </c>
      <c r="K34" s="26">
        <v>921.16063999999994</v>
      </c>
      <c r="M34" s="5">
        <v>6.6E-3</v>
      </c>
      <c r="N34" s="6">
        <v>0.1764387</v>
      </c>
      <c r="O34" s="25">
        <v>0.26049040000000001</v>
      </c>
      <c r="P34" s="25">
        <v>0.33649965999999998</v>
      </c>
      <c r="Q34" s="25">
        <v>0.35926074000000002</v>
      </c>
      <c r="R34" s="25">
        <v>0.35968234999999998</v>
      </c>
      <c r="S34" s="25">
        <v>0.35968362999999998</v>
      </c>
      <c r="T34" s="25">
        <v>0.35968362999999998</v>
      </c>
      <c r="V34" s="5">
        <v>6.6E-3</v>
      </c>
      <c r="W34" s="27">
        <v>8.0459180000000003</v>
      </c>
      <c r="X34" s="25">
        <v>7.9712085999999998</v>
      </c>
      <c r="Y34" s="25">
        <v>7.9060135000000002</v>
      </c>
      <c r="Z34" s="25">
        <v>7.8914609999999996</v>
      </c>
      <c r="AA34" s="25">
        <v>7.8912930000000001</v>
      </c>
      <c r="AB34" s="25">
        <v>7.8912930000000001</v>
      </c>
      <c r="AC34" s="25">
        <v>7.8912930000000001</v>
      </c>
      <c r="AE34" s="5">
        <v>6.6E-3</v>
      </c>
      <c r="AF34" s="6">
        <v>1.082373</v>
      </c>
      <c r="AG34" s="25">
        <v>1.1333917</v>
      </c>
      <c r="AH34" s="25">
        <v>1.1810657</v>
      </c>
      <c r="AI34" s="25">
        <v>1.196502</v>
      </c>
      <c r="AJ34" s="25">
        <v>1.1968076999999999</v>
      </c>
      <c r="AK34" s="25">
        <v>1.1968087000000001</v>
      </c>
      <c r="AL34" s="25">
        <v>1.1968087000000001</v>
      </c>
    </row>
    <row r="35" spans="3:38" x14ac:dyDescent="0.2">
      <c r="C35" s="5">
        <v>6.8999999999999999E-3</v>
      </c>
      <c r="D35" s="26">
        <v>973.15</v>
      </c>
      <c r="E35" s="26">
        <v>956.39984000000004</v>
      </c>
      <c r="F35" s="26">
        <v>940.45749999999998</v>
      </c>
      <c r="G35" s="26">
        <v>925.9357</v>
      </c>
      <c r="H35" s="26">
        <v>921.04845999999998</v>
      </c>
      <c r="I35" s="26">
        <v>920.94586000000004</v>
      </c>
      <c r="J35" s="26">
        <v>920.94550000000004</v>
      </c>
      <c r="K35" s="26">
        <v>920.94550000000004</v>
      </c>
      <c r="M35" s="5">
        <v>6.8999999999999999E-3</v>
      </c>
      <c r="N35" s="6">
        <v>0.16767612000000001</v>
      </c>
      <c r="O35" s="25">
        <v>0.24971731999999999</v>
      </c>
      <c r="P35" s="25">
        <v>0.32822484000000002</v>
      </c>
      <c r="Q35" s="25">
        <v>0.35279700000000003</v>
      </c>
      <c r="R35" s="25">
        <v>0.35326225</v>
      </c>
      <c r="S35" s="25">
        <v>0.35326364999999998</v>
      </c>
      <c r="T35" s="25">
        <v>0.35326364999999998</v>
      </c>
      <c r="V35" s="5">
        <v>6.8999999999999999E-3</v>
      </c>
      <c r="W35" s="27">
        <v>8.0598880000000008</v>
      </c>
      <c r="X35" s="25">
        <v>7.9912559999999999</v>
      </c>
      <c r="Y35" s="25">
        <v>7.9257274000000004</v>
      </c>
      <c r="Z35" s="25">
        <v>7.9103117000000003</v>
      </c>
      <c r="AA35" s="25">
        <v>7.9101359999999996</v>
      </c>
      <c r="AB35" s="25">
        <v>7.9101356999999997</v>
      </c>
      <c r="AC35" s="25">
        <v>7.9101356999999997</v>
      </c>
      <c r="AE35" s="5">
        <v>6.8999999999999999E-3</v>
      </c>
      <c r="AF35" s="6">
        <v>1.0797285999999999</v>
      </c>
      <c r="AG35" s="25">
        <v>1.1306697000000001</v>
      </c>
      <c r="AH35" s="25">
        <v>1.1804957</v>
      </c>
      <c r="AI35" s="25">
        <v>1.197306</v>
      </c>
      <c r="AJ35" s="25">
        <v>1.1976479</v>
      </c>
      <c r="AK35" s="25">
        <v>1.197649</v>
      </c>
      <c r="AL35" s="25">
        <v>1.197649</v>
      </c>
    </row>
    <row r="36" spans="3:38" x14ac:dyDescent="0.2">
      <c r="C36" s="5">
        <v>7.1999999999999998E-3</v>
      </c>
      <c r="D36" s="26">
        <v>973.15</v>
      </c>
      <c r="E36" s="26">
        <v>957.22455000000002</v>
      </c>
      <c r="F36" s="26">
        <v>941.27760000000001</v>
      </c>
      <c r="G36" s="26">
        <v>926.15026999999998</v>
      </c>
      <c r="H36" s="26">
        <v>920.86914000000002</v>
      </c>
      <c r="I36" s="26">
        <v>920.75554999999997</v>
      </c>
      <c r="J36" s="26">
        <v>920.75519999999995</v>
      </c>
      <c r="K36" s="26">
        <v>920.75519999999995</v>
      </c>
      <c r="M36" s="5">
        <v>7.1999999999999998E-3</v>
      </c>
      <c r="N36" s="6">
        <v>0.15989039999999999</v>
      </c>
      <c r="O36" s="25">
        <v>0.23977044</v>
      </c>
      <c r="P36" s="25">
        <v>0.32061963999999998</v>
      </c>
      <c r="Q36" s="25">
        <v>0.34707929999999998</v>
      </c>
      <c r="R36" s="25">
        <v>0.34759190000000001</v>
      </c>
      <c r="S36" s="25">
        <v>0.34759346000000002</v>
      </c>
      <c r="T36" s="25">
        <v>0.34759346000000002</v>
      </c>
      <c r="V36" s="5">
        <v>7.1999999999999998E-3</v>
      </c>
      <c r="W36" s="27">
        <v>8.0711589999999998</v>
      </c>
      <c r="X36" s="25">
        <v>8.0085639999999998</v>
      </c>
      <c r="Y36" s="25">
        <v>7.9428879999999999</v>
      </c>
      <c r="Z36" s="25">
        <v>7.9265509999999999</v>
      </c>
      <c r="AA36" s="25">
        <v>7.9263662999999998</v>
      </c>
      <c r="AB36" s="25">
        <v>7.9263659999999998</v>
      </c>
      <c r="AC36" s="25">
        <v>7.9263659999999998</v>
      </c>
      <c r="AE36" s="5">
        <v>7.1999999999999998E-3</v>
      </c>
      <c r="AF36" s="6">
        <v>1.0771398999999999</v>
      </c>
      <c r="AG36" s="25">
        <v>1.1278443</v>
      </c>
      <c r="AH36" s="25">
        <v>1.1797204999999999</v>
      </c>
      <c r="AI36" s="25">
        <v>1.1979515999999999</v>
      </c>
      <c r="AJ36" s="25">
        <v>1.1983324</v>
      </c>
      <c r="AK36" s="25">
        <v>1.1983336</v>
      </c>
      <c r="AL36" s="25">
        <v>1.1983336</v>
      </c>
    </row>
    <row r="37" spans="3:38" x14ac:dyDescent="0.2">
      <c r="C37" s="5">
        <v>7.4999999999999997E-3</v>
      </c>
      <c r="D37" s="26">
        <v>973.15</v>
      </c>
      <c r="E37" s="26">
        <v>958.02599999999995</v>
      </c>
      <c r="F37" s="26">
        <v>942.11419999999998</v>
      </c>
      <c r="G37" s="26">
        <v>926.40239999999994</v>
      </c>
      <c r="H37" s="26">
        <v>920.7124</v>
      </c>
      <c r="I37" s="26">
        <v>920.58699999999999</v>
      </c>
      <c r="J37" s="26">
        <v>920.58659999999998</v>
      </c>
      <c r="K37" s="26">
        <v>920.58659999999998</v>
      </c>
      <c r="M37" s="5">
        <v>7.4999999999999997E-3</v>
      </c>
      <c r="N37" s="6">
        <v>0.15296488</v>
      </c>
      <c r="O37" s="25">
        <v>0.23056069000000001</v>
      </c>
      <c r="P37" s="25">
        <v>0.31358868000000001</v>
      </c>
      <c r="Q37" s="25">
        <v>0.34201133</v>
      </c>
      <c r="R37" s="25">
        <v>0.34257525</v>
      </c>
      <c r="S37" s="25">
        <v>0.34257697999999998</v>
      </c>
      <c r="T37" s="25">
        <v>0.34257697999999998</v>
      </c>
      <c r="V37" s="5">
        <v>7.4999999999999997E-3</v>
      </c>
      <c r="W37" s="27">
        <v>8.0801114999999992</v>
      </c>
      <c r="X37" s="25">
        <v>8.0234670000000001</v>
      </c>
      <c r="Y37" s="25">
        <v>7.9578313999999999</v>
      </c>
      <c r="Z37" s="25">
        <v>7.9405130000000002</v>
      </c>
      <c r="AA37" s="25">
        <v>7.9403176000000002</v>
      </c>
      <c r="AB37" s="25">
        <v>7.9403170000000003</v>
      </c>
      <c r="AC37" s="25">
        <v>7.9403170000000003</v>
      </c>
      <c r="AE37" s="5">
        <v>7.4999999999999997E-3</v>
      </c>
      <c r="AF37" s="6">
        <v>1.0746168</v>
      </c>
      <c r="AG37" s="25">
        <v>1.124941</v>
      </c>
      <c r="AH37" s="25">
        <v>1.1787615</v>
      </c>
      <c r="AI37" s="25">
        <v>1.1984587</v>
      </c>
      <c r="AJ37" s="25">
        <v>1.1988816</v>
      </c>
      <c r="AK37" s="25">
        <v>1.1988829000000001</v>
      </c>
      <c r="AL37" s="25">
        <v>1.1988829000000001</v>
      </c>
    </row>
    <row r="38" spans="3:38" x14ac:dyDescent="0.2">
      <c r="C38" s="5">
        <v>7.7999999999999996E-3</v>
      </c>
      <c r="D38" s="26">
        <v>973.15</v>
      </c>
      <c r="E38" s="26">
        <v>958.80237</v>
      </c>
      <c r="F38" s="26">
        <v>942.96276999999998</v>
      </c>
      <c r="G38" s="26">
        <v>926.6893</v>
      </c>
      <c r="H38" s="26">
        <v>920.57569999999998</v>
      </c>
      <c r="I38" s="26">
        <v>920.4375</v>
      </c>
      <c r="J38" s="26">
        <v>920.43700000000001</v>
      </c>
      <c r="K38" s="26">
        <v>920.43700000000001</v>
      </c>
      <c r="M38" s="5">
        <v>7.7999999999999996E-3</v>
      </c>
      <c r="N38" s="6">
        <v>0.14679754</v>
      </c>
      <c r="O38" s="25">
        <v>0.22201190000000001</v>
      </c>
      <c r="P38" s="25">
        <v>0.30705043999999998</v>
      </c>
      <c r="Q38" s="25">
        <v>0.33751017</v>
      </c>
      <c r="R38" s="25">
        <v>0.33812973000000002</v>
      </c>
      <c r="S38" s="25">
        <v>0.33813164000000001</v>
      </c>
      <c r="T38" s="25">
        <v>0.33813164000000001</v>
      </c>
      <c r="V38" s="5">
        <v>7.7999999999999996E-3</v>
      </c>
      <c r="W38" s="27">
        <v>8.0870709999999999</v>
      </c>
      <c r="X38" s="25">
        <v>8.0362500000000008</v>
      </c>
      <c r="Y38" s="25">
        <v>7.9708456999999999</v>
      </c>
      <c r="Z38" s="25">
        <v>7.9524856000000002</v>
      </c>
      <c r="AA38" s="25">
        <v>7.9522776999999998</v>
      </c>
      <c r="AB38" s="25">
        <v>7.9522769999999996</v>
      </c>
      <c r="AC38" s="25">
        <v>7.9522769999999996</v>
      </c>
      <c r="AE38" s="5">
        <v>7.7999999999999996E-3</v>
      </c>
      <c r="AF38" s="6">
        <v>1.0721668</v>
      </c>
      <c r="AG38" s="25">
        <v>1.1219816</v>
      </c>
      <c r="AH38" s="25">
        <v>1.1776374999999999</v>
      </c>
      <c r="AI38" s="25">
        <v>1.1988444</v>
      </c>
      <c r="AJ38" s="25">
        <v>1.1993126999999999</v>
      </c>
      <c r="AK38" s="25">
        <v>1.1993141</v>
      </c>
      <c r="AL38" s="25">
        <v>1.1993141</v>
      </c>
    </row>
    <row r="39" spans="3:38" x14ac:dyDescent="0.2">
      <c r="C39" s="5">
        <v>8.0999999999999996E-3</v>
      </c>
      <c r="D39" s="26">
        <v>973.15</v>
      </c>
      <c r="E39" s="26">
        <v>959.55219999999997</v>
      </c>
      <c r="F39" s="26">
        <v>943.81946000000005</v>
      </c>
      <c r="G39" s="26">
        <v>927.00819999999999</v>
      </c>
      <c r="H39" s="26">
        <v>920.45659999999998</v>
      </c>
      <c r="I39" s="26">
        <v>920.30470000000003</v>
      </c>
      <c r="J39" s="26">
        <v>920.30420000000004</v>
      </c>
      <c r="K39" s="26">
        <v>920.30420000000004</v>
      </c>
      <c r="M39" s="5">
        <v>8.0999999999999996E-3</v>
      </c>
      <c r="N39" s="6">
        <v>0.14129901</v>
      </c>
      <c r="O39" s="25">
        <v>0.21405854999999999</v>
      </c>
      <c r="P39" s="25">
        <v>0.30093500000000001</v>
      </c>
      <c r="Q39" s="25">
        <v>0.33350429999999998</v>
      </c>
      <c r="R39" s="25">
        <v>0.33418405000000001</v>
      </c>
      <c r="S39" s="25">
        <v>0.33418614000000002</v>
      </c>
      <c r="T39" s="25">
        <v>0.33418614000000002</v>
      </c>
      <c r="V39" s="5">
        <v>8.0999999999999996E-3</v>
      </c>
      <c r="W39" s="27">
        <v>8.0923200000000008</v>
      </c>
      <c r="X39" s="25">
        <v>8.0471620000000001</v>
      </c>
      <c r="Y39" s="25">
        <v>7.9821790000000004</v>
      </c>
      <c r="Z39" s="25">
        <v>7.9627166000000003</v>
      </c>
      <c r="AA39" s="25">
        <v>7.9624943999999998</v>
      </c>
      <c r="AB39" s="25">
        <v>7.9624940000000004</v>
      </c>
      <c r="AC39" s="25">
        <v>7.9624940000000004</v>
      </c>
      <c r="AE39" s="5">
        <v>8.0999999999999996E-3</v>
      </c>
      <c r="AF39" s="6">
        <v>1.0697949</v>
      </c>
      <c r="AG39" s="25">
        <v>1.1189848</v>
      </c>
      <c r="AH39" s="25">
        <v>1.1763649</v>
      </c>
      <c r="AI39" s="25">
        <v>1.1991236000000001</v>
      </c>
      <c r="AJ39" s="25">
        <v>1.1996405999999999</v>
      </c>
      <c r="AK39" s="25">
        <v>1.1996422</v>
      </c>
      <c r="AL39" s="25">
        <v>1.1996422</v>
      </c>
    </row>
    <row r="40" spans="3:38" x14ac:dyDescent="0.2">
      <c r="C40" s="5">
        <v>8.3999999999999995E-3</v>
      </c>
      <c r="D40" s="26">
        <v>973.15</v>
      </c>
      <c r="E40" s="26">
        <v>960.27454</v>
      </c>
      <c r="F40" s="26">
        <v>944.68053999999995</v>
      </c>
      <c r="G40" s="26">
        <v>927.3569</v>
      </c>
      <c r="H40" s="26">
        <v>920.35333000000003</v>
      </c>
      <c r="I40" s="26">
        <v>920.1866</v>
      </c>
      <c r="J40" s="26">
        <v>920.18604000000005</v>
      </c>
      <c r="K40" s="26">
        <v>920.18604000000005</v>
      </c>
      <c r="M40" s="5">
        <v>8.3999999999999995E-3</v>
      </c>
      <c r="N40" s="6">
        <v>0.13639085000000001</v>
      </c>
      <c r="O40" s="25">
        <v>0.2066441</v>
      </c>
      <c r="P40" s="25">
        <v>0.29518246999999997</v>
      </c>
      <c r="Q40" s="25">
        <v>0.32993177000000001</v>
      </c>
      <c r="R40" s="25">
        <v>0.33067653000000002</v>
      </c>
      <c r="S40" s="25">
        <v>0.33067885000000002</v>
      </c>
      <c r="T40" s="25">
        <v>0.33067885000000002</v>
      </c>
      <c r="V40" s="5">
        <v>8.3999999999999995E-3</v>
      </c>
      <c r="W40" s="27">
        <v>8.0961040000000004</v>
      </c>
      <c r="X40" s="25">
        <v>8.0564169999999997</v>
      </c>
      <c r="Y40" s="25">
        <v>7.9920464000000004</v>
      </c>
      <c r="Z40" s="25">
        <v>7.9714212</v>
      </c>
      <c r="AA40" s="25">
        <v>7.9711822999999997</v>
      </c>
      <c r="AB40" s="25">
        <v>7.9711819999999998</v>
      </c>
      <c r="AC40" s="25">
        <v>7.9711819999999998</v>
      </c>
      <c r="AE40" s="5">
        <v>8.3999999999999995E-3</v>
      </c>
      <c r="AF40" s="6">
        <v>1.067504</v>
      </c>
      <c r="AG40" s="25">
        <v>1.1159669999999999</v>
      </c>
      <c r="AH40" s="25">
        <v>1.1749582999999999</v>
      </c>
      <c r="AI40" s="25">
        <v>1.1993088999999999</v>
      </c>
      <c r="AJ40" s="25">
        <v>1.1998781000000001</v>
      </c>
      <c r="AK40" s="25">
        <v>1.1998800000000001</v>
      </c>
      <c r="AL40" s="25">
        <v>1.1998800000000001</v>
      </c>
    </row>
    <row r="41" spans="3:38" x14ac:dyDescent="0.2">
      <c r="C41" s="5">
        <v>8.6999999999999994E-3</v>
      </c>
      <c r="D41" s="26">
        <v>973.15</v>
      </c>
      <c r="E41" s="26">
        <v>960.96870000000001</v>
      </c>
      <c r="F41" s="26">
        <v>945.54290000000003</v>
      </c>
      <c r="G41" s="26">
        <v>927.73315000000002</v>
      </c>
      <c r="H41" s="26">
        <v>920.26404000000002</v>
      </c>
      <c r="I41" s="26">
        <v>920.08140000000003</v>
      </c>
      <c r="J41" s="26">
        <v>920.08079999999995</v>
      </c>
      <c r="K41" s="26">
        <v>920.08079999999995</v>
      </c>
      <c r="M41" s="5">
        <v>8.6999999999999994E-3</v>
      </c>
      <c r="N41" s="6">
        <v>0.13200405000000001</v>
      </c>
      <c r="O41" s="25">
        <v>0.19971944</v>
      </c>
      <c r="P41" s="25">
        <v>0.28974129999999998</v>
      </c>
      <c r="Q41" s="25">
        <v>0.32673871999999998</v>
      </c>
      <c r="R41" s="25">
        <v>0.3275537</v>
      </c>
      <c r="S41" s="25">
        <v>0.32755624999999999</v>
      </c>
      <c r="T41" s="25">
        <v>0.32755624999999999</v>
      </c>
      <c r="V41" s="5">
        <v>8.6999999999999994E-3</v>
      </c>
      <c r="W41" s="27">
        <v>8.0986329999999995</v>
      </c>
      <c r="X41" s="25">
        <v>8.0642029999999991</v>
      </c>
      <c r="Y41" s="25">
        <v>8.0006319999999995</v>
      </c>
      <c r="Z41" s="25">
        <v>7.9787860000000004</v>
      </c>
      <c r="AA41" s="25">
        <v>7.9785279999999998</v>
      </c>
      <c r="AB41" s="25">
        <v>7.9785275000000002</v>
      </c>
      <c r="AC41" s="25">
        <v>7.9785275000000002</v>
      </c>
      <c r="AE41" s="5">
        <v>8.6999999999999994E-3</v>
      </c>
      <c r="AF41" s="6">
        <v>1.0652959</v>
      </c>
      <c r="AG41" s="25">
        <v>1.1129422</v>
      </c>
      <c r="AH41" s="25">
        <v>1.1734304</v>
      </c>
      <c r="AI41" s="25">
        <v>1.1994111999999999</v>
      </c>
      <c r="AJ41" s="25">
        <v>1.2000365</v>
      </c>
      <c r="AK41" s="25">
        <v>1.2000386000000001</v>
      </c>
      <c r="AL41" s="25">
        <v>1.2000386000000001</v>
      </c>
    </row>
    <row r="42" spans="3:38" x14ac:dyDescent="0.2">
      <c r="C42" s="5">
        <v>8.9999999999999993E-3</v>
      </c>
      <c r="D42" s="26">
        <v>973.15</v>
      </c>
      <c r="E42" s="26">
        <v>961.63445999999999</v>
      </c>
      <c r="F42" s="26">
        <v>946.40369999999996</v>
      </c>
      <c r="G42" s="26">
        <v>928.13513</v>
      </c>
      <c r="H42" s="26">
        <v>920.18730000000005</v>
      </c>
      <c r="I42" s="26">
        <v>919.98760000000004</v>
      </c>
      <c r="J42" s="26">
        <v>919.98699999999997</v>
      </c>
      <c r="K42" s="26">
        <v>919.98699999999997</v>
      </c>
      <c r="M42" s="5">
        <v>8.9999999999999993E-3</v>
      </c>
      <c r="N42" s="6">
        <v>0.12807794</v>
      </c>
      <c r="O42" s="25">
        <v>0.19324176000000001</v>
      </c>
      <c r="P42" s="25">
        <v>0.28456740000000003</v>
      </c>
      <c r="Q42" s="25">
        <v>0.32387825999999997</v>
      </c>
      <c r="R42" s="25">
        <v>0.32476890000000003</v>
      </c>
      <c r="S42" s="25">
        <v>0.32477172999999998</v>
      </c>
      <c r="T42" s="25">
        <v>0.32477172999999998</v>
      </c>
      <c r="V42" s="5">
        <v>8.9999999999999993E-3</v>
      </c>
      <c r="W42" s="27">
        <v>8.1000920000000001</v>
      </c>
      <c r="X42" s="25">
        <v>8.0706819999999997</v>
      </c>
      <c r="Y42" s="25">
        <v>8.0080980000000004</v>
      </c>
      <c r="Z42" s="25">
        <v>7.9849730000000001</v>
      </c>
      <c r="AA42" s="25">
        <v>7.9846934999999997</v>
      </c>
      <c r="AB42" s="25">
        <v>7.984693</v>
      </c>
      <c r="AC42" s="25">
        <v>7.984693</v>
      </c>
      <c r="AE42" s="5">
        <v>8.9999999999999993E-3</v>
      </c>
      <c r="AF42" s="6">
        <v>1.0631709</v>
      </c>
      <c r="AG42" s="25">
        <v>1.1099224999999999</v>
      </c>
      <c r="AH42" s="25">
        <v>1.1717926999999999</v>
      </c>
      <c r="AI42" s="25">
        <v>1.1994399</v>
      </c>
      <c r="AJ42" s="25">
        <v>1.2001253000000001</v>
      </c>
      <c r="AK42" s="25">
        <v>1.2001275</v>
      </c>
      <c r="AL42" s="25">
        <v>1.2001275</v>
      </c>
    </row>
    <row r="43" spans="3:38" x14ac:dyDescent="0.2">
      <c r="C43" s="5">
        <v>9.2999999999999992E-3</v>
      </c>
      <c r="D43" s="26">
        <v>973.15</v>
      </c>
      <c r="E43" s="26">
        <v>962.27170000000001</v>
      </c>
      <c r="F43" s="26">
        <v>947.26025000000004</v>
      </c>
      <c r="G43" s="26">
        <v>928.56104000000005</v>
      </c>
      <c r="H43" s="26">
        <v>920.12189999999998</v>
      </c>
      <c r="I43" s="26">
        <v>919.90392999999995</v>
      </c>
      <c r="J43" s="26">
        <v>919.90319999999997</v>
      </c>
      <c r="K43" s="26">
        <v>919.90319999999997</v>
      </c>
      <c r="M43" s="5">
        <v>9.2999999999999992E-3</v>
      </c>
      <c r="N43" s="6">
        <v>0.12455908</v>
      </c>
      <c r="O43" s="25">
        <v>0.18717354999999999</v>
      </c>
      <c r="P43" s="25">
        <v>0.27962267000000002</v>
      </c>
      <c r="Q43" s="25">
        <v>0.32130945</v>
      </c>
      <c r="R43" s="25">
        <v>0.32228157000000002</v>
      </c>
      <c r="S43" s="25">
        <v>0.32228469999999998</v>
      </c>
      <c r="T43" s="25">
        <v>0.32228469999999998</v>
      </c>
      <c r="V43" s="5">
        <v>9.2999999999999992E-3</v>
      </c>
      <c r="W43" s="27">
        <v>8.1006400000000003</v>
      </c>
      <c r="X43" s="25">
        <v>8.075996</v>
      </c>
      <c r="Y43" s="25">
        <v>8.014583</v>
      </c>
      <c r="Z43" s="25">
        <v>7.9901247</v>
      </c>
      <c r="AA43" s="25">
        <v>7.9898205000000004</v>
      </c>
      <c r="AB43" s="25">
        <v>7.9898199999999999</v>
      </c>
      <c r="AC43" s="25">
        <v>7.9898199999999999</v>
      </c>
      <c r="AE43" s="5">
        <v>9.2999999999999992E-3</v>
      </c>
      <c r="AF43" s="6">
        <v>1.0611287</v>
      </c>
      <c r="AG43" s="25">
        <v>1.1069182</v>
      </c>
      <c r="AH43" s="25">
        <v>1.1700552</v>
      </c>
      <c r="AI43" s="25">
        <v>1.1994031999999999</v>
      </c>
      <c r="AJ43" s="25">
        <v>1.2001529</v>
      </c>
      <c r="AK43" s="25">
        <v>1.2001554000000001</v>
      </c>
      <c r="AL43" s="25">
        <v>1.2001554000000001</v>
      </c>
    </row>
    <row r="44" spans="3:38" x14ac:dyDescent="0.2">
      <c r="C44" s="5">
        <v>9.5999999999999992E-3</v>
      </c>
      <c r="D44" s="26">
        <v>973.15</v>
      </c>
      <c r="E44" s="26">
        <v>962.88059999999996</v>
      </c>
      <c r="F44" s="26">
        <v>948.11040000000003</v>
      </c>
      <c r="G44" s="26">
        <v>929.00919999999996</v>
      </c>
      <c r="H44" s="26">
        <v>920.06659999999999</v>
      </c>
      <c r="I44" s="26">
        <v>919.82903999999996</v>
      </c>
      <c r="J44" s="26">
        <v>919.82825000000003</v>
      </c>
      <c r="K44" s="26">
        <v>919.82825000000003</v>
      </c>
      <c r="M44" s="5">
        <v>9.5999999999999992E-3</v>
      </c>
      <c r="N44" s="6">
        <v>0.12140046</v>
      </c>
      <c r="O44" s="25">
        <v>0.18148175</v>
      </c>
      <c r="P44" s="25">
        <v>0.27487472000000002</v>
      </c>
      <c r="Q44" s="25">
        <v>0.31899645999999998</v>
      </c>
      <c r="R44" s="25">
        <v>0.32005623</v>
      </c>
      <c r="S44" s="25">
        <v>0.32005966000000002</v>
      </c>
      <c r="T44" s="25">
        <v>0.32005966000000002</v>
      </c>
      <c r="V44" s="5">
        <v>9.5999999999999992E-3</v>
      </c>
      <c r="W44" s="27">
        <v>8.1004149999999999</v>
      </c>
      <c r="X44" s="25">
        <v>8.080273</v>
      </c>
      <c r="Y44" s="25">
        <v>8.0202059999999999</v>
      </c>
      <c r="Z44" s="25">
        <v>7.9943643</v>
      </c>
      <c r="AA44" s="25">
        <v>7.9940324</v>
      </c>
      <c r="AB44" s="25">
        <v>7.9940319999999998</v>
      </c>
      <c r="AC44" s="25">
        <v>7.9940319999999998</v>
      </c>
      <c r="AE44" s="5">
        <v>9.5999999999999992E-3</v>
      </c>
      <c r="AF44" s="6">
        <v>1.0591680999999999</v>
      </c>
      <c r="AG44" s="25">
        <v>1.1039383</v>
      </c>
      <c r="AH44" s="25">
        <v>1.1682269999999999</v>
      </c>
      <c r="AI44" s="25">
        <v>1.1993083</v>
      </c>
      <c r="AJ44" s="25">
        <v>1.2001265999999999</v>
      </c>
      <c r="AK44" s="25">
        <v>1.2001294</v>
      </c>
      <c r="AL44" s="25">
        <v>1.2001294</v>
      </c>
    </row>
    <row r="45" spans="3:38" x14ac:dyDescent="0.2">
      <c r="C45" s="5">
        <v>9.9000000000000008E-3</v>
      </c>
      <c r="D45" s="26">
        <v>973.15</v>
      </c>
      <c r="E45" s="26">
        <v>963.46140000000003</v>
      </c>
      <c r="F45" s="26">
        <v>948.95209999999997</v>
      </c>
      <c r="G45" s="26">
        <v>929.47815000000003</v>
      </c>
      <c r="H45" s="26">
        <v>920.02049999999997</v>
      </c>
      <c r="I45" s="26">
        <v>919.76199999999994</v>
      </c>
      <c r="J45" s="26">
        <v>919.76116999999999</v>
      </c>
      <c r="K45" s="26">
        <v>919.76116999999999</v>
      </c>
      <c r="M45" s="5">
        <v>9.9000000000000008E-3</v>
      </c>
      <c r="N45" s="6">
        <v>0.118560635</v>
      </c>
      <c r="O45" s="25">
        <v>0.17613713</v>
      </c>
      <c r="P45" s="25">
        <v>0.27029565</v>
      </c>
      <c r="Q45" s="25">
        <v>0.31690787999999998</v>
      </c>
      <c r="R45" s="25">
        <v>0.31806180000000001</v>
      </c>
      <c r="S45" s="25">
        <v>0.31806554999999997</v>
      </c>
      <c r="T45" s="25">
        <v>0.31806554999999997</v>
      </c>
      <c r="V45" s="5">
        <v>9.9000000000000008E-3</v>
      </c>
      <c r="W45" s="27">
        <v>8.0995349999999995</v>
      </c>
      <c r="X45" s="25">
        <v>8.0836210000000008</v>
      </c>
      <c r="Y45" s="25">
        <v>8.025074</v>
      </c>
      <c r="Z45" s="25">
        <v>7.9978004</v>
      </c>
      <c r="AA45" s="25">
        <v>7.9974375000000002</v>
      </c>
      <c r="AB45" s="25">
        <v>7.9974369999999997</v>
      </c>
      <c r="AC45" s="25">
        <v>7.9974369999999997</v>
      </c>
      <c r="AE45" s="5">
        <v>9.9000000000000008E-3</v>
      </c>
      <c r="AF45" s="6">
        <v>1.0572872</v>
      </c>
      <c r="AG45" s="25">
        <v>1.1009905</v>
      </c>
      <c r="AH45" s="25">
        <v>1.1663163999999999</v>
      </c>
      <c r="AI45" s="25">
        <v>1.1991613000000001</v>
      </c>
      <c r="AJ45" s="25">
        <v>1.200053</v>
      </c>
      <c r="AK45" s="25">
        <v>1.200056</v>
      </c>
      <c r="AL45" s="25">
        <v>1.200056</v>
      </c>
    </row>
    <row r="46" spans="3:38" x14ac:dyDescent="0.2">
      <c r="C46" s="5">
        <v>1.0200000000000001E-2</v>
      </c>
      <c r="D46" s="26">
        <v>973.15</v>
      </c>
      <c r="E46" s="26">
        <v>964.01480000000004</v>
      </c>
      <c r="F46" s="26">
        <v>949.78345000000002</v>
      </c>
      <c r="G46" s="26">
        <v>929.9665</v>
      </c>
      <c r="H46" s="26">
        <v>919.98270000000002</v>
      </c>
      <c r="I46" s="26">
        <v>919.70196999999996</v>
      </c>
      <c r="J46" s="26">
        <v>919.70100000000002</v>
      </c>
      <c r="K46" s="26">
        <v>919.70100000000002</v>
      </c>
      <c r="M46" s="5">
        <v>1.0200000000000001E-2</v>
      </c>
      <c r="N46" s="6">
        <v>0.11600314</v>
      </c>
      <c r="O46" s="25">
        <v>0.17111370000000001</v>
      </c>
      <c r="P46" s="25">
        <v>0.26586175000000001</v>
      </c>
      <c r="Q46" s="25">
        <v>0.31501612000000001</v>
      </c>
      <c r="R46" s="25">
        <v>0.31627106999999999</v>
      </c>
      <c r="S46" s="25">
        <v>0.31627517999999999</v>
      </c>
      <c r="T46" s="25">
        <v>0.31627517999999999</v>
      </c>
      <c r="V46" s="5">
        <v>1.0200000000000001E-2</v>
      </c>
      <c r="W46" s="27">
        <v>8.0981030000000001</v>
      </c>
      <c r="X46" s="25">
        <v>8.0861409999999996</v>
      </c>
      <c r="Y46" s="25">
        <v>8.0292779999999997</v>
      </c>
      <c r="Z46" s="25">
        <v>8.0005279999999992</v>
      </c>
      <c r="AA46" s="25">
        <v>8.0001309999999997</v>
      </c>
      <c r="AB46" s="25">
        <v>8.0001300000000004</v>
      </c>
      <c r="AC46" s="25">
        <v>8.0001300000000004</v>
      </c>
      <c r="AE46" s="5">
        <v>1.0200000000000001E-2</v>
      </c>
      <c r="AF46" s="6">
        <v>1.0554840000000001</v>
      </c>
      <c r="AG46" s="25">
        <v>1.0980810999999999</v>
      </c>
      <c r="AH46" s="25">
        <v>1.1643308000000001</v>
      </c>
      <c r="AI46" s="25">
        <v>1.1989676</v>
      </c>
      <c r="AJ46" s="25">
        <v>1.1999373</v>
      </c>
      <c r="AK46" s="25">
        <v>1.1999407</v>
      </c>
      <c r="AL46" s="25">
        <v>1.1999407</v>
      </c>
    </row>
    <row r="47" spans="3:38" x14ac:dyDescent="0.2">
      <c r="C47" s="5">
        <v>1.0500000000000001E-2</v>
      </c>
      <c r="D47" s="26">
        <v>973.15</v>
      </c>
      <c r="E47" s="26">
        <v>964.54110000000003</v>
      </c>
      <c r="F47" s="26">
        <v>950.60299999999995</v>
      </c>
      <c r="G47" s="26">
        <v>930.47284000000002</v>
      </c>
      <c r="H47" s="26">
        <v>919.95263999999997</v>
      </c>
      <c r="I47" s="26">
        <v>919.64795000000004</v>
      </c>
      <c r="J47" s="26">
        <v>919.64689999999996</v>
      </c>
      <c r="K47" s="26">
        <v>919.64689999999996</v>
      </c>
      <c r="M47" s="5">
        <v>1.0500000000000001E-2</v>
      </c>
      <c r="N47" s="6">
        <v>0.11369586</v>
      </c>
      <c r="O47" s="25">
        <v>0.16638820000000001</v>
      </c>
      <c r="P47" s="25">
        <v>0.26155277999999998</v>
      </c>
      <c r="Q47" s="25">
        <v>0.31329689999999999</v>
      </c>
      <c r="R47" s="25">
        <v>0.31466012999999998</v>
      </c>
      <c r="S47" s="25">
        <v>0.31466463</v>
      </c>
      <c r="T47" s="25">
        <v>0.31466463</v>
      </c>
      <c r="V47" s="5">
        <v>1.0500000000000001E-2</v>
      </c>
      <c r="W47" s="27">
        <v>8.0962069999999997</v>
      </c>
      <c r="X47" s="25">
        <v>8.0879180000000002</v>
      </c>
      <c r="Y47" s="25">
        <v>8.0328959999999991</v>
      </c>
      <c r="Z47" s="25">
        <v>8.0026320000000002</v>
      </c>
      <c r="AA47" s="25">
        <v>8.0021950000000004</v>
      </c>
      <c r="AB47" s="25">
        <v>8.0021939999999994</v>
      </c>
      <c r="AC47" s="25">
        <v>8.0021939999999994</v>
      </c>
      <c r="AE47" s="5">
        <v>1.0500000000000001E-2</v>
      </c>
      <c r="AF47" s="6">
        <v>1.0537561</v>
      </c>
      <c r="AG47" s="25">
        <v>1.0952157</v>
      </c>
      <c r="AH47" s="25">
        <v>1.1622773</v>
      </c>
      <c r="AI47" s="25">
        <v>1.1987319000000001</v>
      </c>
      <c r="AJ47" s="25">
        <v>1.1997849</v>
      </c>
      <c r="AK47" s="25">
        <v>1.1997884999999999</v>
      </c>
      <c r="AL47" s="25">
        <v>1.1997884999999999</v>
      </c>
    </row>
    <row r="48" spans="3:38" x14ac:dyDescent="0.2">
      <c r="C48" s="5">
        <v>1.0800000000000001E-2</v>
      </c>
      <c r="D48" s="26">
        <v>973.15</v>
      </c>
      <c r="E48" s="26">
        <v>965.04114000000004</v>
      </c>
      <c r="F48" s="26">
        <v>951.40940000000001</v>
      </c>
      <c r="G48" s="26">
        <v>930.99599999999998</v>
      </c>
      <c r="H48" s="26">
        <v>919.92944</v>
      </c>
      <c r="I48" s="26">
        <v>919.59939999999995</v>
      </c>
      <c r="J48" s="26">
        <v>919.59826999999996</v>
      </c>
      <c r="K48" s="26">
        <v>919.59826999999996</v>
      </c>
      <c r="M48" s="5">
        <v>1.0800000000000001E-2</v>
      </c>
      <c r="N48" s="6">
        <v>0.1116105</v>
      </c>
      <c r="O48" s="25">
        <v>0.16193974</v>
      </c>
      <c r="P48" s="25">
        <v>0.25735173</v>
      </c>
      <c r="Q48" s="25">
        <v>0.31172886</v>
      </c>
      <c r="R48" s="25">
        <v>0.31320798</v>
      </c>
      <c r="S48" s="25">
        <v>0.31321290000000002</v>
      </c>
      <c r="T48" s="25">
        <v>0.31321290000000002</v>
      </c>
      <c r="V48" s="5">
        <v>1.0800000000000001E-2</v>
      </c>
      <c r="W48" s="27">
        <v>8.0939230000000002</v>
      </c>
      <c r="X48" s="25">
        <v>8.0890299999999993</v>
      </c>
      <c r="Y48" s="25">
        <v>8.0359955000000003</v>
      </c>
      <c r="Z48" s="25">
        <v>8.0041849999999997</v>
      </c>
      <c r="AA48" s="25">
        <v>8.0037040000000008</v>
      </c>
      <c r="AB48" s="25">
        <v>8.0037040000000008</v>
      </c>
      <c r="AC48" s="25">
        <v>8.0037040000000008</v>
      </c>
      <c r="AE48" s="5">
        <v>1.0800000000000001E-2</v>
      </c>
      <c r="AF48" s="6">
        <v>1.0521007</v>
      </c>
      <c r="AG48" s="25">
        <v>1.0923989000000001</v>
      </c>
      <c r="AH48" s="25">
        <v>1.1601619999999999</v>
      </c>
      <c r="AI48" s="25">
        <v>1.1984581999999999</v>
      </c>
      <c r="AJ48" s="25">
        <v>1.1995996</v>
      </c>
      <c r="AK48" s="25">
        <v>1.1996036999999999</v>
      </c>
      <c r="AL48" s="25">
        <v>1.1996036999999999</v>
      </c>
    </row>
    <row r="49" spans="3:38" x14ac:dyDescent="0.2">
      <c r="C49" s="5">
        <v>1.11E-2</v>
      </c>
      <c r="D49" s="26">
        <v>973.15</v>
      </c>
      <c r="E49" s="26">
        <v>965.51559999999995</v>
      </c>
      <c r="F49" s="26">
        <v>952.20135000000005</v>
      </c>
      <c r="G49" s="26">
        <v>931.53467000000001</v>
      </c>
      <c r="H49" s="26">
        <v>919.91269999999997</v>
      </c>
      <c r="I49" s="26">
        <v>919.55565999999999</v>
      </c>
      <c r="J49" s="26">
        <v>919.55439999999999</v>
      </c>
      <c r="K49" s="26">
        <v>919.55439999999999</v>
      </c>
      <c r="M49" s="5">
        <v>1.11E-2</v>
      </c>
      <c r="N49" s="6">
        <v>0.10972218</v>
      </c>
      <c r="O49" s="25">
        <v>0.15774943999999999</v>
      </c>
      <c r="P49" s="25">
        <v>0.25324413000000001</v>
      </c>
      <c r="Q49" s="25">
        <v>0.31029314000000002</v>
      </c>
      <c r="R49" s="25">
        <v>0.31189612</v>
      </c>
      <c r="S49" s="25">
        <v>0.31190153999999998</v>
      </c>
      <c r="T49" s="25">
        <v>0.31190153999999998</v>
      </c>
      <c r="V49" s="5">
        <v>1.11E-2</v>
      </c>
      <c r="W49" s="27">
        <v>8.0913160000000008</v>
      </c>
      <c r="X49" s="25">
        <v>8.0895460000000003</v>
      </c>
      <c r="Y49" s="25">
        <v>8.0386380000000006</v>
      </c>
      <c r="Z49" s="25">
        <v>8.0052509999999995</v>
      </c>
      <c r="AA49" s="25">
        <v>8.0047230000000003</v>
      </c>
      <c r="AB49" s="25">
        <v>8.0047219999999992</v>
      </c>
      <c r="AC49" s="25">
        <v>8.0047219999999992</v>
      </c>
      <c r="AE49" s="5">
        <v>1.11E-2</v>
      </c>
      <c r="AF49" s="6">
        <v>1.0505148</v>
      </c>
      <c r="AG49" s="25">
        <v>1.0896344</v>
      </c>
      <c r="AH49" s="25">
        <v>1.1579906</v>
      </c>
      <c r="AI49" s="25">
        <v>1.1981501999999999</v>
      </c>
      <c r="AJ49" s="25">
        <v>1.1993855</v>
      </c>
      <c r="AK49" s="25">
        <v>1.1993898999999999</v>
      </c>
      <c r="AL49" s="25">
        <v>1.1993898999999999</v>
      </c>
    </row>
    <row r="50" spans="3:38" x14ac:dyDescent="0.2">
      <c r="C50" s="5">
        <v>1.14E-2</v>
      </c>
      <c r="D50" s="26">
        <v>973.15</v>
      </c>
      <c r="E50" s="26">
        <v>965.96545000000003</v>
      </c>
      <c r="F50" s="26">
        <v>952.97784000000001</v>
      </c>
      <c r="G50" s="26">
        <v>932.08780000000002</v>
      </c>
      <c r="H50" s="26">
        <v>919.90189999999996</v>
      </c>
      <c r="I50" s="26">
        <v>919.51610000000005</v>
      </c>
      <c r="J50" s="26">
        <v>919.51469999999995</v>
      </c>
      <c r="K50" s="26">
        <v>919.51469999999995</v>
      </c>
      <c r="M50" s="5">
        <v>1.14E-2</v>
      </c>
      <c r="N50" s="6">
        <v>0.10800897</v>
      </c>
      <c r="O50" s="25">
        <v>0.15380021999999999</v>
      </c>
      <c r="P50" s="25">
        <v>0.24921809</v>
      </c>
      <c r="Q50" s="25">
        <v>0.308973</v>
      </c>
      <c r="R50" s="25">
        <v>0.31070829999999999</v>
      </c>
      <c r="S50" s="25">
        <v>0.31071421999999999</v>
      </c>
      <c r="T50" s="25">
        <v>0.31071421999999999</v>
      </c>
      <c r="V50" s="5">
        <v>1.14E-2</v>
      </c>
      <c r="W50" s="27">
        <v>8.0884440000000009</v>
      </c>
      <c r="X50" s="25">
        <v>8.0895279999999996</v>
      </c>
      <c r="Y50" s="25">
        <v>8.0408740000000005</v>
      </c>
      <c r="Z50" s="25">
        <v>8.0058880000000006</v>
      </c>
      <c r="AA50" s="25">
        <v>8.0053059999999991</v>
      </c>
      <c r="AB50" s="25">
        <v>8.0053049999999999</v>
      </c>
      <c r="AC50" s="25">
        <v>8.0053049999999999</v>
      </c>
      <c r="AE50" s="5">
        <v>1.14E-2</v>
      </c>
      <c r="AF50" s="6">
        <v>1.0489959</v>
      </c>
      <c r="AG50" s="25">
        <v>1.0869255</v>
      </c>
      <c r="AH50" s="25">
        <v>1.1557685</v>
      </c>
      <c r="AI50" s="25">
        <v>1.1978108000000001</v>
      </c>
      <c r="AJ50" s="25">
        <v>1.199146</v>
      </c>
      <c r="AK50" s="25">
        <v>1.1991506999999999</v>
      </c>
      <c r="AL50" s="25">
        <v>1.1991506999999999</v>
      </c>
    </row>
    <row r="51" spans="3:38" x14ac:dyDescent="0.2">
      <c r="C51" s="5">
        <v>1.17E-2</v>
      </c>
      <c r="D51" s="26">
        <v>973.15</v>
      </c>
      <c r="E51" s="26">
        <v>966.39135999999996</v>
      </c>
      <c r="F51" s="26">
        <v>953.73800000000006</v>
      </c>
      <c r="G51" s="26">
        <v>932.65430000000003</v>
      </c>
      <c r="H51" s="26">
        <v>919.89670000000001</v>
      </c>
      <c r="I51" s="26">
        <v>919.48035000000004</v>
      </c>
      <c r="J51" s="26">
        <v>919.47879999999998</v>
      </c>
      <c r="K51" s="26">
        <v>919.47879999999998</v>
      </c>
      <c r="M51" s="5">
        <v>1.17E-2</v>
      </c>
      <c r="N51" s="6">
        <v>0.10645158</v>
      </c>
      <c r="O51" s="25">
        <v>0.15007645</v>
      </c>
      <c r="P51" s="25">
        <v>0.2452636</v>
      </c>
      <c r="Q51" s="25">
        <v>0.30775374</v>
      </c>
      <c r="R51" s="25">
        <v>0.30963022000000001</v>
      </c>
      <c r="S51" s="25">
        <v>0.30963668</v>
      </c>
      <c r="T51" s="25">
        <v>0.30963668</v>
      </c>
      <c r="V51" s="5">
        <v>1.17E-2</v>
      </c>
      <c r="W51" s="27">
        <v>8.0853509999999993</v>
      </c>
      <c r="X51" s="25">
        <v>8.0890310000000003</v>
      </c>
      <c r="Y51" s="25">
        <v>8.0427459999999993</v>
      </c>
      <c r="Z51" s="25">
        <v>8.0061459999999993</v>
      </c>
      <c r="AA51" s="25">
        <v>8.0055064999999992</v>
      </c>
      <c r="AB51" s="25">
        <v>8.0055049999999994</v>
      </c>
      <c r="AC51" s="25">
        <v>8.0055049999999994</v>
      </c>
      <c r="AE51" s="5">
        <v>1.17E-2</v>
      </c>
      <c r="AF51" s="6">
        <v>1.0475407000000001</v>
      </c>
      <c r="AG51" s="25">
        <v>1.0842745</v>
      </c>
      <c r="AH51" s="25">
        <v>1.1535006999999999</v>
      </c>
      <c r="AI51" s="25">
        <v>1.1974427999999999</v>
      </c>
      <c r="AJ51" s="25">
        <v>1.1988837999999999</v>
      </c>
      <c r="AK51" s="25">
        <v>1.1988889</v>
      </c>
      <c r="AL51" s="25">
        <v>1.1988889</v>
      </c>
    </row>
    <row r="52" spans="3:38" x14ac:dyDescent="0.2">
      <c r="C52" s="5">
        <v>1.2E-2</v>
      </c>
      <c r="D52" s="26">
        <v>973.15</v>
      </c>
      <c r="E52" s="26">
        <v>966.7944</v>
      </c>
      <c r="F52" s="26">
        <v>954.48109999999997</v>
      </c>
      <c r="G52" s="26">
        <v>933.23310000000004</v>
      </c>
      <c r="H52" s="26">
        <v>919.89666999999997</v>
      </c>
      <c r="I52" s="26">
        <v>919.4479</v>
      </c>
      <c r="J52" s="26">
        <v>919.44619999999998</v>
      </c>
      <c r="K52" s="26">
        <v>919.44619999999998</v>
      </c>
      <c r="M52" s="5">
        <v>1.2E-2</v>
      </c>
      <c r="N52" s="6">
        <v>0.105033</v>
      </c>
      <c r="O52" s="25">
        <v>0.14656384</v>
      </c>
      <c r="P52" s="25">
        <v>0.24137259</v>
      </c>
      <c r="Q52" s="25">
        <v>0.30662230000000001</v>
      </c>
      <c r="R52" s="25">
        <v>0.30864918000000002</v>
      </c>
      <c r="S52" s="25">
        <v>0.30865621999999998</v>
      </c>
      <c r="T52" s="25">
        <v>0.30865621999999998</v>
      </c>
      <c r="V52" s="5">
        <v>1.2E-2</v>
      </c>
      <c r="W52" s="27">
        <v>8.0820819999999998</v>
      </c>
      <c r="X52" s="25">
        <v>8.0881050000000005</v>
      </c>
      <c r="Y52" s="25">
        <v>8.0442920000000004</v>
      </c>
      <c r="Z52" s="25">
        <v>8.0060699999999994</v>
      </c>
      <c r="AA52" s="25">
        <v>8.0053649999999994</v>
      </c>
      <c r="AB52" s="25">
        <v>8.0053640000000001</v>
      </c>
      <c r="AC52" s="25">
        <v>8.0053640000000001</v>
      </c>
      <c r="AE52" s="5">
        <v>1.2E-2</v>
      </c>
      <c r="AF52" s="6">
        <v>1.0461464</v>
      </c>
      <c r="AG52" s="25">
        <v>1.0816835</v>
      </c>
      <c r="AH52" s="25">
        <v>1.1511918000000001</v>
      </c>
      <c r="AI52" s="25">
        <v>1.1970483999999999</v>
      </c>
      <c r="AJ52" s="25">
        <v>1.1986015000000001</v>
      </c>
      <c r="AK52" s="25">
        <v>1.1986072000000001</v>
      </c>
      <c r="AL52" s="25">
        <v>1.1986072000000001</v>
      </c>
    </row>
    <row r="53" spans="3:38" x14ac:dyDescent="0.2">
      <c r="C53" s="5">
        <v>1.23E-2</v>
      </c>
      <c r="D53" s="26">
        <v>973.15</v>
      </c>
      <c r="E53" s="26">
        <v>967.17523000000006</v>
      </c>
      <c r="F53" s="26">
        <v>955.20640000000003</v>
      </c>
      <c r="G53" s="26">
        <v>933.82320000000004</v>
      </c>
      <c r="H53" s="26">
        <v>919.90155000000004</v>
      </c>
      <c r="I53" s="26">
        <v>919.41840000000002</v>
      </c>
      <c r="J53" s="26">
        <v>919.41660000000002</v>
      </c>
      <c r="K53" s="26">
        <v>919.41660000000002</v>
      </c>
      <c r="M53" s="5">
        <v>1.23E-2</v>
      </c>
      <c r="N53" s="6">
        <v>0.10373826</v>
      </c>
      <c r="O53" s="25">
        <v>0.14324929</v>
      </c>
      <c r="P53" s="25">
        <v>0.23753847</v>
      </c>
      <c r="Q53" s="25">
        <v>0.30556706</v>
      </c>
      <c r="R53" s="25">
        <v>0.30775400000000003</v>
      </c>
      <c r="S53" s="25">
        <v>0.30776170000000003</v>
      </c>
      <c r="T53" s="25">
        <v>0.30776170000000003</v>
      </c>
      <c r="V53" s="5">
        <v>1.23E-2</v>
      </c>
      <c r="W53" s="27">
        <v>8.0786680000000004</v>
      </c>
      <c r="X53" s="25">
        <v>8.0867959999999997</v>
      </c>
      <c r="Y53" s="25">
        <v>8.0455474999999996</v>
      </c>
      <c r="Z53" s="25">
        <v>8.0056989999999999</v>
      </c>
      <c r="AA53" s="25">
        <v>8.0049240000000008</v>
      </c>
      <c r="AB53" s="25">
        <v>8.0049220000000005</v>
      </c>
      <c r="AC53" s="25">
        <v>8.0049220000000005</v>
      </c>
      <c r="AE53" s="5">
        <v>1.23E-2</v>
      </c>
      <c r="AF53" s="6">
        <v>1.0448099</v>
      </c>
      <c r="AG53" s="25">
        <v>1.0791539000000001</v>
      </c>
      <c r="AH53" s="25">
        <v>1.1488463</v>
      </c>
      <c r="AI53" s="25">
        <v>1.1966298</v>
      </c>
      <c r="AJ53" s="25">
        <v>1.1983016</v>
      </c>
      <c r="AK53" s="25">
        <v>1.1983075999999999</v>
      </c>
      <c r="AL53" s="25">
        <v>1.1983075999999999</v>
      </c>
    </row>
    <row r="54" spans="3:38" x14ac:dyDescent="0.2">
      <c r="C54" s="5">
        <v>1.26E-2</v>
      </c>
      <c r="D54" s="26">
        <v>973.15</v>
      </c>
      <c r="E54" s="26">
        <v>967.53499999999997</v>
      </c>
      <c r="F54" s="26">
        <v>955.91359999999997</v>
      </c>
      <c r="G54" s="26">
        <v>934.42349999999999</v>
      </c>
      <c r="H54" s="26">
        <v>919.91110000000003</v>
      </c>
      <c r="I54" s="26">
        <v>919.39153999999996</v>
      </c>
      <c r="J54" s="26">
        <v>919.38959999999997</v>
      </c>
      <c r="K54" s="26">
        <v>919.38959999999997</v>
      </c>
      <c r="M54" s="5">
        <v>1.26E-2</v>
      </c>
      <c r="N54" s="6">
        <v>0.102554165</v>
      </c>
      <c r="O54" s="25">
        <v>0.14012066000000001</v>
      </c>
      <c r="P54" s="25">
        <v>0.23375608</v>
      </c>
      <c r="Q54" s="25">
        <v>0.30457773999999999</v>
      </c>
      <c r="R54" s="25">
        <v>0.30693490000000001</v>
      </c>
      <c r="S54" s="25">
        <v>0.30694324000000001</v>
      </c>
      <c r="T54" s="25">
        <v>0.30694324000000001</v>
      </c>
      <c r="V54" s="5">
        <v>1.26E-2</v>
      </c>
      <c r="W54" s="27">
        <v>8.0751390000000001</v>
      </c>
      <c r="X54" s="25">
        <v>8.0851419999999994</v>
      </c>
      <c r="Y54" s="25">
        <v>8.0465389999999992</v>
      </c>
      <c r="Z54" s="25">
        <v>8.0050679999999996</v>
      </c>
      <c r="AA54" s="25">
        <v>8.0042150000000003</v>
      </c>
      <c r="AB54" s="25">
        <v>8.004213</v>
      </c>
      <c r="AC54" s="25">
        <v>8.004213</v>
      </c>
      <c r="AE54" s="5">
        <v>1.26E-2</v>
      </c>
      <c r="AF54" s="6">
        <v>1.0435284</v>
      </c>
      <c r="AG54" s="25">
        <v>1.0766867</v>
      </c>
      <c r="AH54" s="25">
        <v>1.146468</v>
      </c>
      <c r="AI54" s="25">
        <v>1.1961887</v>
      </c>
      <c r="AJ54" s="25">
        <v>1.1979858000000001</v>
      </c>
      <c r="AK54" s="25">
        <v>1.1979924</v>
      </c>
      <c r="AL54" s="25">
        <v>1.1979924</v>
      </c>
    </row>
    <row r="55" spans="3:38" x14ac:dyDescent="0.2">
      <c r="C55" s="5">
        <v>1.29E-2</v>
      </c>
      <c r="D55" s="26">
        <v>973.15</v>
      </c>
      <c r="E55" s="26">
        <v>967.87445000000002</v>
      </c>
      <c r="F55" s="26">
        <v>956.60209999999995</v>
      </c>
      <c r="G55" s="26">
        <v>935.03330000000005</v>
      </c>
      <c r="H55" s="26">
        <v>919.92505000000006</v>
      </c>
      <c r="I55" s="26">
        <v>919.36699999999996</v>
      </c>
      <c r="J55" s="26">
        <v>919.36487</v>
      </c>
      <c r="K55" s="26">
        <v>919.36487</v>
      </c>
      <c r="M55" s="5">
        <v>1.29E-2</v>
      </c>
      <c r="N55" s="6">
        <v>0.10146906</v>
      </c>
      <c r="O55" s="25">
        <v>0.13716674000000001</v>
      </c>
      <c r="P55" s="25">
        <v>0.23002144999999999</v>
      </c>
      <c r="Q55" s="25">
        <v>0.30364516000000003</v>
      </c>
      <c r="R55" s="25">
        <v>0.30618307</v>
      </c>
      <c r="S55" s="25">
        <v>0.30619220000000003</v>
      </c>
      <c r="T55" s="25">
        <v>0.30619220000000003</v>
      </c>
      <c r="V55" s="5">
        <v>1.29E-2</v>
      </c>
      <c r="W55" s="27">
        <v>8.0715210000000006</v>
      </c>
      <c r="X55" s="25">
        <v>8.0831800000000005</v>
      </c>
      <c r="Y55" s="25">
        <v>8.0472900000000003</v>
      </c>
      <c r="Z55" s="25">
        <v>8.0042069999999992</v>
      </c>
      <c r="AA55" s="25">
        <v>8.0032700000000006</v>
      </c>
      <c r="AB55" s="25">
        <v>8.0032680000000003</v>
      </c>
      <c r="AC55" s="25">
        <v>8.0032680000000003</v>
      </c>
      <c r="AE55" s="5">
        <v>1.29E-2</v>
      </c>
      <c r="AF55" s="6">
        <v>1.0422992</v>
      </c>
      <c r="AG55" s="25">
        <v>1.0742826000000001</v>
      </c>
      <c r="AH55" s="25">
        <v>1.1440611000000001</v>
      </c>
      <c r="AI55" s="25">
        <v>1.1957264999999999</v>
      </c>
      <c r="AJ55" s="25">
        <v>1.1976560000000001</v>
      </c>
      <c r="AK55" s="25">
        <v>1.1976633000000001</v>
      </c>
      <c r="AL55" s="25">
        <v>1.1976633000000001</v>
      </c>
    </row>
    <row r="56" spans="3:38" x14ac:dyDescent="0.2">
      <c r="C56" s="5">
        <v>1.32E-2</v>
      </c>
      <c r="D56" s="26">
        <v>973.15</v>
      </c>
      <c r="E56" s="26">
        <v>968.19460000000004</v>
      </c>
      <c r="F56" s="26">
        <v>957.27170000000001</v>
      </c>
      <c r="G56" s="26">
        <v>935.65150000000006</v>
      </c>
      <c r="H56" s="26">
        <v>919.94330000000002</v>
      </c>
      <c r="I56" s="26">
        <v>919.34450000000004</v>
      </c>
      <c r="J56" s="26">
        <v>919.34216000000004</v>
      </c>
      <c r="K56" s="26">
        <v>919.34216000000004</v>
      </c>
      <c r="M56" s="5">
        <v>1.32E-2</v>
      </c>
      <c r="N56" s="6">
        <v>0.10047267999999999</v>
      </c>
      <c r="O56" s="25">
        <v>0.13437709</v>
      </c>
      <c r="P56" s="25">
        <v>0.22633159999999999</v>
      </c>
      <c r="Q56" s="25">
        <v>0.30276117000000002</v>
      </c>
      <c r="R56" s="25">
        <v>0.30549088000000002</v>
      </c>
      <c r="S56" s="25">
        <v>0.30550078000000003</v>
      </c>
      <c r="T56" s="25">
        <v>0.30550078000000003</v>
      </c>
      <c r="V56" s="5">
        <v>1.32E-2</v>
      </c>
      <c r="W56" s="27">
        <v>8.0678339999999995</v>
      </c>
      <c r="X56" s="25">
        <v>8.0809460000000009</v>
      </c>
      <c r="Y56" s="25">
        <v>8.0478199999999998</v>
      </c>
      <c r="Z56" s="25">
        <v>8.0031420000000004</v>
      </c>
      <c r="AA56" s="25">
        <v>8.0021149999999999</v>
      </c>
      <c r="AB56" s="25">
        <v>8.0021129999999996</v>
      </c>
      <c r="AC56" s="25">
        <v>8.0021129999999996</v>
      </c>
      <c r="AE56" s="5">
        <v>1.32E-2</v>
      </c>
      <c r="AF56" s="6">
        <v>1.0411191</v>
      </c>
      <c r="AG56" s="25">
        <v>1.0719418999999999</v>
      </c>
      <c r="AH56" s="25">
        <v>1.141629</v>
      </c>
      <c r="AI56" s="25">
        <v>1.1952446999999999</v>
      </c>
      <c r="AJ56" s="25">
        <v>1.1973138999999999</v>
      </c>
      <c r="AK56" s="25">
        <v>1.1973218999999999</v>
      </c>
      <c r="AL56" s="25">
        <v>1.1973218999999999</v>
      </c>
    </row>
    <row r="57" spans="3:38" x14ac:dyDescent="0.2">
      <c r="C57" s="5">
        <v>1.35E-2</v>
      </c>
      <c r="D57" s="26">
        <v>973.15</v>
      </c>
      <c r="E57" s="26">
        <v>968.49620000000004</v>
      </c>
      <c r="F57" s="26">
        <v>957.92229999999995</v>
      </c>
      <c r="G57" s="26">
        <v>936.27719999999999</v>
      </c>
      <c r="H57" s="26">
        <v>919.96559999999999</v>
      </c>
      <c r="I57" s="26">
        <v>919.32380000000001</v>
      </c>
      <c r="J57" s="26">
        <v>919.32129999999995</v>
      </c>
      <c r="K57" s="26">
        <v>919.32129999999995</v>
      </c>
      <c r="M57" s="5">
        <v>1.35E-2</v>
      </c>
      <c r="N57" s="6">
        <v>9.9555950000000004E-2</v>
      </c>
      <c r="O57" s="25">
        <v>0.13174201999999999</v>
      </c>
      <c r="P57" s="25">
        <v>0.22268447</v>
      </c>
      <c r="Q57" s="25">
        <v>0.30191854000000001</v>
      </c>
      <c r="R57" s="25">
        <v>0.30485147000000001</v>
      </c>
      <c r="S57" s="25">
        <v>0.30486223000000001</v>
      </c>
      <c r="T57" s="25">
        <v>0.30486223000000001</v>
      </c>
      <c r="V57" s="5">
        <v>1.35E-2</v>
      </c>
      <c r="W57" s="27">
        <v>8.0640955000000005</v>
      </c>
      <c r="X57" s="25">
        <v>8.0784669999999998</v>
      </c>
      <c r="Y57" s="25">
        <v>8.0481479999999994</v>
      </c>
      <c r="Z57" s="25">
        <v>8.0019019999999994</v>
      </c>
      <c r="AA57" s="25">
        <v>8.0007739999999998</v>
      </c>
      <c r="AB57" s="25">
        <v>8.0007719999999996</v>
      </c>
      <c r="AC57" s="25">
        <v>8.0007719999999996</v>
      </c>
      <c r="AE57" s="5">
        <v>1.35E-2</v>
      </c>
      <c r="AF57" s="6">
        <v>1.0399859</v>
      </c>
      <c r="AG57" s="25">
        <v>1.0696646999999999</v>
      </c>
      <c r="AH57" s="25">
        <v>1.1391753</v>
      </c>
      <c r="AI57" s="25">
        <v>1.1947441999999999</v>
      </c>
      <c r="AJ57" s="25">
        <v>1.1969608</v>
      </c>
      <c r="AK57" s="25">
        <v>1.1969694</v>
      </c>
      <c r="AL57" s="25">
        <v>1.1969694</v>
      </c>
    </row>
    <row r="58" spans="3:38" x14ac:dyDescent="0.2">
      <c r="C58" s="5">
        <v>1.38E-2</v>
      </c>
      <c r="D58" s="26">
        <v>973.15</v>
      </c>
      <c r="E58" s="26">
        <v>968.78030000000001</v>
      </c>
      <c r="F58" s="26">
        <v>958.55349999999999</v>
      </c>
      <c r="G58" s="26">
        <v>936.90954999999997</v>
      </c>
      <c r="H58" s="26">
        <v>919.99194</v>
      </c>
      <c r="I58" s="26">
        <v>919.30475000000001</v>
      </c>
      <c r="J58" s="26">
        <v>919.30205999999998</v>
      </c>
      <c r="K58" s="26">
        <v>919.30205999999998</v>
      </c>
      <c r="M58" s="5">
        <v>1.38E-2</v>
      </c>
      <c r="N58" s="6">
        <v>9.8710829999999999E-2</v>
      </c>
      <c r="O58" s="25">
        <v>0.12925246000000001</v>
      </c>
      <c r="P58" s="25">
        <v>0.21907873</v>
      </c>
      <c r="Q58" s="25">
        <v>0.30111073999999999</v>
      </c>
      <c r="R58" s="25">
        <v>0.30425881999999999</v>
      </c>
      <c r="S58" s="25">
        <v>0.30427053999999998</v>
      </c>
      <c r="T58" s="25">
        <v>0.30427053999999998</v>
      </c>
      <c r="V58" s="5">
        <v>1.38E-2</v>
      </c>
      <c r="W58" s="27">
        <v>8.0603200000000008</v>
      </c>
      <c r="X58" s="25">
        <v>8.0757709999999996</v>
      </c>
      <c r="Y58" s="25">
        <v>8.0482870000000002</v>
      </c>
      <c r="Z58" s="25">
        <v>8.0005030000000001</v>
      </c>
      <c r="AA58" s="25">
        <v>7.999269</v>
      </c>
      <c r="AB58" s="25">
        <v>7.9992660000000004</v>
      </c>
      <c r="AC58" s="25">
        <v>7.9992660000000004</v>
      </c>
      <c r="AE58" s="5">
        <v>1.38E-2</v>
      </c>
      <c r="AF58" s="6">
        <v>1.0388968000000001</v>
      </c>
      <c r="AG58" s="25">
        <v>1.0674505999999999</v>
      </c>
      <c r="AH58" s="25">
        <v>1.1367034</v>
      </c>
      <c r="AI58" s="25">
        <v>1.1942261000000001</v>
      </c>
      <c r="AJ58" s="25">
        <v>1.1965979</v>
      </c>
      <c r="AK58" s="25">
        <v>1.1966072000000001</v>
      </c>
      <c r="AL58" s="25">
        <v>1.1966072000000001</v>
      </c>
    </row>
    <row r="59" spans="3:38" x14ac:dyDescent="0.2">
      <c r="C59" s="5">
        <v>1.41E-2</v>
      </c>
      <c r="D59" s="26">
        <v>973.15</v>
      </c>
      <c r="E59" s="26">
        <v>969.04759999999999</v>
      </c>
      <c r="F59" s="26">
        <v>959.16549999999995</v>
      </c>
      <c r="G59" s="26">
        <v>937.54780000000005</v>
      </c>
      <c r="H59" s="26">
        <v>920.02215999999999</v>
      </c>
      <c r="I59" s="26">
        <v>919.28719999999998</v>
      </c>
      <c r="J59" s="26">
        <v>919.28423999999995</v>
      </c>
      <c r="K59" s="26">
        <v>919.28423999999995</v>
      </c>
      <c r="M59" s="5">
        <v>1.41E-2</v>
      </c>
      <c r="N59" s="6">
        <v>9.7930210000000004E-2</v>
      </c>
      <c r="O59" s="25">
        <v>0.12689996000000001</v>
      </c>
      <c r="P59" s="25">
        <v>0.21551371999999999</v>
      </c>
      <c r="Q59" s="25">
        <v>0.30033199999999999</v>
      </c>
      <c r="R59" s="25">
        <v>0.30370765999999999</v>
      </c>
      <c r="S59" s="25">
        <v>0.30372036000000002</v>
      </c>
      <c r="T59" s="25">
        <v>0.30372036000000002</v>
      </c>
      <c r="V59" s="5">
        <v>1.41E-2</v>
      </c>
      <c r="W59" s="27">
        <v>8.0565189999999998</v>
      </c>
      <c r="X59" s="25">
        <v>8.0728829999999991</v>
      </c>
      <c r="Y59" s="25">
        <v>8.0482519999999997</v>
      </c>
      <c r="Z59" s="25">
        <v>7.9989667000000004</v>
      </c>
      <c r="AA59" s="25">
        <v>7.9976171999999996</v>
      </c>
      <c r="AB59" s="25">
        <v>7.9976139999999996</v>
      </c>
      <c r="AC59" s="25">
        <v>7.9976139999999996</v>
      </c>
      <c r="AE59" s="5">
        <v>1.41E-2</v>
      </c>
      <c r="AF59" s="6">
        <v>1.0378493</v>
      </c>
      <c r="AG59" s="25">
        <v>1.0652994</v>
      </c>
      <c r="AH59" s="25">
        <v>1.1342163000000001</v>
      </c>
      <c r="AI59" s="25">
        <v>1.1936913</v>
      </c>
      <c r="AJ59" s="25">
        <v>1.1962261999999999</v>
      </c>
      <c r="AK59" s="25">
        <v>1.1962364000000001</v>
      </c>
      <c r="AL59" s="25">
        <v>1.1962364000000001</v>
      </c>
    </row>
    <row r="60" spans="3:38" x14ac:dyDescent="0.2">
      <c r="C60" s="5">
        <v>1.44E-2</v>
      </c>
      <c r="D60" s="26">
        <v>973.15</v>
      </c>
      <c r="E60" s="26">
        <v>969.29899999999998</v>
      </c>
      <c r="F60" s="26">
        <v>959.75819999999999</v>
      </c>
      <c r="G60" s="26">
        <v>938.19090000000006</v>
      </c>
      <c r="H60" s="26">
        <v>920.05619999999999</v>
      </c>
      <c r="I60" s="26">
        <v>919.27089999999998</v>
      </c>
      <c r="J60" s="26">
        <v>919.26769999999999</v>
      </c>
      <c r="K60" s="26">
        <v>919.26769999999999</v>
      </c>
      <c r="M60" s="5">
        <v>1.44E-2</v>
      </c>
      <c r="N60" s="6">
        <v>9.7207779999999994E-2</v>
      </c>
      <c r="O60" s="25">
        <v>0.12467655</v>
      </c>
      <c r="P60" s="25">
        <v>0.21198928</v>
      </c>
      <c r="Q60" s="25">
        <v>0.29957711999999997</v>
      </c>
      <c r="R60" s="25">
        <v>0.30319318000000001</v>
      </c>
      <c r="S60" s="25">
        <v>0.30320694999999998</v>
      </c>
      <c r="T60" s="25">
        <v>0.30320694999999998</v>
      </c>
      <c r="V60" s="5">
        <v>1.44E-2</v>
      </c>
      <c r="W60" s="27">
        <v>8.0527029999999993</v>
      </c>
      <c r="X60" s="25">
        <v>8.0698240000000006</v>
      </c>
      <c r="Y60" s="25">
        <v>8.0480499999999999</v>
      </c>
      <c r="Z60" s="25">
        <v>7.9973096999999997</v>
      </c>
      <c r="AA60" s="25">
        <v>7.9958359999999997</v>
      </c>
      <c r="AB60" s="25">
        <v>7.9958320000000001</v>
      </c>
      <c r="AC60" s="25">
        <v>7.9958320000000001</v>
      </c>
      <c r="AE60" s="5">
        <v>1.44E-2</v>
      </c>
      <c r="AF60" s="6">
        <v>1.0368412</v>
      </c>
      <c r="AG60" s="25">
        <v>1.0632104</v>
      </c>
      <c r="AH60" s="25">
        <v>1.1317172</v>
      </c>
      <c r="AI60" s="25">
        <v>1.1931400999999999</v>
      </c>
      <c r="AJ60" s="25">
        <v>1.1958469</v>
      </c>
      <c r="AK60" s="25">
        <v>1.1958579</v>
      </c>
      <c r="AL60" s="25">
        <v>1.1958579</v>
      </c>
    </row>
    <row r="61" spans="3:38" x14ac:dyDescent="0.2">
      <c r="C61" s="5">
        <v>1.47E-2</v>
      </c>
      <c r="D61" s="26">
        <v>973.15</v>
      </c>
      <c r="E61" s="26">
        <v>969.53539999999998</v>
      </c>
      <c r="F61" s="26">
        <v>960.33167000000003</v>
      </c>
      <c r="G61" s="26">
        <v>938.83825999999999</v>
      </c>
      <c r="H61" s="26">
        <v>920.09400000000005</v>
      </c>
      <c r="I61" s="26">
        <v>919.25570000000005</v>
      </c>
      <c r="J61" s="26">
        <v>919.25225999999998</v>
      </c>
      <c r="K61" s="26">
        <v>919.25225999999998</v>
      </c>
      <c r="M61" s="5">
        <v>1.47E-2</v>
      </c>
      <c r="N61" s="6">
        <v>9.6537949999999997E-2</v>
      </c>
      <c r="O61" s="25">
        <v>0.12257478400000001</v>
      </c>
      <c r="P61" s="25">
        <v>0.20850572000000001</v>
      </c>
      <c r="Q61" s="25">
        <v>0.29884142000000002</v>
      </c>
      <c r="R61" s="25">
        <v>0.30271122</v>
      </c>
      <c r="S61" s="25">
        <v>0.30272615000000003</v>
      </c>
      <c r="T61" s="25">
        <v>0.30272615000000003</v>
      </c>
      <c r="V61" s="5">
        <v>1.47E-2</v>
      </c>
      <c r="W61" s="27">
        <v>8.0488800000000005</v>
      </c>
      <c r="X61" s="25">
        <v>8.0666170000000008</v>
      </c>
      <c r="Y61" s="25">
        <v>8.0476919999999996</v>
      </c>
      <c r="Z61" s="25">
        <v>7.9955473000000001</v>
      </c>
      <c r="AA61" s="25">
        <v>7.9939390000000001</v>
      </c>
      <c r="AB61" s="25">
        <v>7.9939349999999996</v>
      </c>
      <c r="AC61" s="25">
        <v>7.9939349999999996</v>
      </c>
      <c r="AE61" s="5">
        <v>1.47E-2</v>
      </c>
      <c r="AF61" s="6">
        <v>1.0358700000000001</v>
      </c>
      <c r="AG61" s="25">
        <v>1.0611826</v>
      </c>
      <c r="AH61" s="25">
        <v>1.1292089000000001</v>
      </c>
      <c r="AI61" s="25">
        <v>1.1925735</v>
      </c>
      <c r="AJ61" s="25">
        <v>1.1954606999999999</v>
      </c>
      <c r="AK61" s="25">
        <v>1.1954724999999999</v>
      </c>
      <c r="AL61" s="25">
        <v>1.1954724999999999</v>
      </c>
    </row>
    <row r="62" spans="3:38" x14ac:dyDescent="0.2">
      <c r="C62" s="5">
        <v>1.4999999999999999E-2</v>
      </c>
      <c r="D62" s="26">
        <v>973.15</v>
      </c>
      <c r="E62" s="26">
        <v>969.75739999999996</v>
      </c>
      <c r="F62" s="26">
        <v>960.88604999999995</v>
      </c>
      <c r="G62" s="26">
        <v>939.48900000000003</v>
      </c>
      <c r="H62" s="26">
        <v>920.13556000000005</v>
      </c>
      <c r="I62" s="26">
        <v>919.24149999999997</v>
      </c>
      <c r="J62" s="26">
        <v>919.23779999999999</v>
      </c>
      <c r="K62" s="26">
        <v>919.23779999999999</v>
      </c>
      <c r="M62" s="5">
        <v>1.4999999999999999E-2</v>
      </c>
      <c r="N62" s="6">
        <v>9.5915719999999996E-2</v>
      </c>
      <c r="O62" s="25">
        <v>0.12058766</v>
      </c>
      <c r="P62" s="25">
        <v>0.20506372</v>
      </c>
      <c r="Q62" s="25">
        <v>0.29812074</v>
      </c>
      <c r="R62" s="25">
        <v>0.30225809999999997</v>
      </c>
      <c r="S62" s="25">
        <v>0.3022743</v>
      </c>
      <c r="T62" s="25">
        <v>0.3022743</v>
      </c>
      <c r="V62" s="5">
        <v>1.4999999999999999E-2</v>
      </c>
      <c r="W62" s="27">
        <v>8.0450569999999999</v>
      </c>
      <c r="X62" s="25">
        <v>8.0632769999999994</v>
      </c>
      <c r="Y62" s="25">
        <v>8.0471839999999997</v>
      </c>
      <c r="Z62" s="25">
        <v>7.9936920000000002</v>
      </c>
      <c r="AA62" s="25">
        <v>7.9919395</v>
      </c>
      <c r="AB62" s="25">
        <v>7.9919352999999997</v>
      </c>
      <c r="AC62" s="25">
        <v>7.9919352999999997</v>
      </c>
      <c r="AE62" s="5">
        <v>1.4999999999999999E-2</v>
      </c>
      <c r="AF62" s="6">
        <v>1.0349333999999999</v>
      </c>
      <c r="AG62" s="25">
        <v>1.0592151999999999</v>
      </c>
      <c r="AH62" s="25">
        <v>1.1266943</v>
      </c>
      <c r="AI62" s="25">
        <v>1.1919919000000001</v>
      </c>
      <c r="AJ62" s="25">
        <v>1.1950681999999999</v>
      </c>
      <c r="AK62" s="25">
        <v>1.1950810000000001</v>
      </c>
      <c r="AL62" s="25">
        <v>1.1950810000000001</v>
      </c>
    </row>
    <row r="63" spans="3:38" x14ac:dyDescent="0.2">
      <c r="C63" s="5">
        <v>1.5299999999999999E-2</v>
      </c>
      <c r="D63" s="26">
        <v>973.15</v>
      </c>
      <c r="E63" s="26">
        <v>969.96590000000003</v>
      </c>
      <c r="F63" s="26">
        <v>961.42145000000005</v>
      </c>
      <c r="G63" s="26">
        <v>940.14233000000002</v>
      </c>
      <c r="H63" s="26">
        <v>920.18084999999996</v>
      </c>
      <c r="I63" s="26">
        <v>919.22820000000002</v>
      </c>
      <c r="J63" s="26">
        <v>919.22424000000001</v>
      </c>
      <c r="K63" s="26">
        <v>919.22424000000001</v>
      </c>
      <c r="M63" s="5">
        <v>1.5299999999999999E-2</v>
      </c>
      <c r="N63" s="6">
        <v>9.5336669999999998E-2</v>
      </c>
      <c r="O63" s="25">
        <v>0.11870861000000001</v>
      </c>
      <c r="P63" s="25">
        <v>0.20166422000000001</v>
      </c>
      <c r="Q63" s="25">
        <v>0.29741131999999998</v>
      </c>
      <c r="R63" s="25">
        <v>0.30183056000000003</v>
      </c>
      <c r="S63" s="25">
        <v>0.30184804999999998</v>
      </c>
      <c r="T63" s="25">
        <v>0.30184804999999998</v>
      </c>
      <c r="V63" s="5">
        <v>1.5299999999999999E-2</v>
      </c>
      <c r="W63" s="27">
        <v>8.0412389999999991</v>
      </c>
      <c r="X63" s="25">
        <v>8.0598240000000008</v>
      </c>
      <c r="Y63" s="25">
        <v>8.0465330000000002</v>
      </c>
      <c r="Z63" s="25">
        <v>7.9917563999999999</v>
      </c>
      <c r="AA63" s="25">
        <v>7.9898496000000003</v>
      </c>
      <c r="AB63" s="25">
        <v>7.9898449999999999</v>
      </c>
      <c r="AC63" s="25">
        <v>7.9898449999999999</v>
      </c>
      <c r="AE63" s="5">
        <v>1.5299999999999999E-2</v>
      </c>
      <c r="AF63" s="6">
        <v>1.0340298000000001</v>
      </c>
      <c r="AG63" s="25">
        <v>1.057307</v>
      </c>
      <c r="AH63" s="25">
        <v>1.1241760000000001</v>
      </c>
      <c r="AI63" s="25">
        <v>1.1913956000000001</v>
      </c>
      <c r="AJ63" s="25">
        <v>1.1946703000000001</v>
      </c>
      <c r="AK63" s="25">
        <v>1.1946840999999999</v>
      </c>
      <c r="AL63" s="25">
        <v>1.1946840999999999</v>
      </c>
    </row>
    <row r="64" spans="3:38" x14ac:dyDescent="0.2">
      <c r="C64" s="5">
        <v>1.5599999999999999E-2</v>
      </c>
      <c r="D64" s="26">
        <v>973.15</v>
      </c>
      <c r="E64" s="26">
        <v>970.16156000000001</v>
      </c>
      <c r="F64" s="26">
        <v>961.93822999999998</v>
      </c>
      <c r="G64" s="26">
        <v>940.79750000000001</v>
      </c>
      <c r="H64" s="26">
        <v>920.22979999999995</v>
      </c>
      <c r="I64" s="26">
        <v>919.21576000000005</v>
      </c>
      <c r="J64" s="26">
        <v>919.21140000000003</v>
      </c>
      <c r="K64" s="26">
        <v>919.21140000000003</v>
      </c>
      <c r="M64" s="5">
        <v>1.5599999999999999E-2</v>
      </c>
      <c r="N64" s="6">
        <v>9.4796829999999999E-2</v>
      </c>
      <c r="O64" s="25">
        <v>0.11693141999999999</v>
      </c>
      <c r="P64" s="25">
        <v>0.19830842000000001</v>
      </c>
      <c r="Q64" s="25">
        <v>0.29670977999999998</v>
      </c>
      <c r="R64" s="25">
        <v>0.30142560000000002</v>
      </c>
      <c r="S64" s="25">
        <v>0.30144452999999999</v>
      </c>
      <c r="T64" s="25">
        <v>0.30144452999999999</v>
      </c>
      <c r="V64" s="5">
        <v>1.5599999999999999E-2</v>
      </c>
      <c r="W64" s="27">
        <v>8.0374300000000005</v>
      </c>
      <c r="X64" s="25">
        <v>8.0562710000000006</v>
      </c>
      <c r="Y64" s="25">
        <v>8.0457439999999991</v>
      </c>
      <c r="Z64" s="25">
        <v>7.989751</v>
      </c>
      <c r="AA64" s="25">
        <v>7.987679</v>
      </c>
      <c r="AB64" s="25">
        <v>7.9876737999999996</v>
      </c>
      <c r="AC64" s="25">
        <v>7.9876737999999996</v>
      </c>
      <c r="AE64" s="5">
        <v>1.5599999999999999E-2</v>
      </c>
      <c r="AF64" s="6">
        <v>1.0331570000000001</v>
      </c>
      <c r="AG64" s="25">
        <v>1.0554570000000001</v>
      </c>
      <c r="AH64" s="25">
        <v>1.1216565000000001</v>
      </c>
      <c r="AI64" s="25">
        <v>1.1907848999999999</v>
      </c>
      <c r="AJ64" s="25">
        <v>1.1942675</v>
      </c>
      <c r="AK64" s="25">
        <v>1.1942824000000001</v>
      </c>
      <c r="AL64" s="25">
        <v>1.1942824000000001</v>
      </c>
    </row>
    <row r="65" spans="3:38" x14ac:dyDescent="0.2">
      <c r="C65" s="5">
        <v>1.5900000000000001E-2</v>
      </c>
      <c r="D65" s="26">
        <v>973.15</v>
      </c>
      <c r="E65" s="26">
        <v>970.3451</v>
      </c>
      <c r="F65" s="26">
        <v>962.43646000000001</v>
      </c>
      <c r="G65" s="26">
        <v>941.4538</v>
      </c>
      <c r="H65" s="26">
        <v>920.28240000000005</v>
      </c>
      <c r="I65" s="26">
        <v>919.20399999999995</v>
      </c>
      <c r="J65" s="26">
        <v>919.19934000000001</v>
      </c>
      <c r="K65" s="26">
        <v>919.19934000000001</v>
      </c>
      <c r="M65" s="5">
        <v>1.5900000000000001E-2</v>
      </c>
      <c r="N65" s="6">
        <v>9.4292639999999997E-2</v>
      </c>
      <c r="O65" s="25">
        <v>0.115250275</v>
      </c>
      <c r="P65" s="25">
        <v>0.19499768000000001</v>
      </c>
      <c r="Q65" s="25">
        <v>0.29601305999999999</v>
      </c>
      <c r="R65" s="25">
        <v>0.30104073999999997</v>
      </c>
      <c r="S65" s="25">
        <v>0.30106115</v>
      </c>
      <c r="T65" s="25">
        <v>0.30106115</v>
      </c>
      <c r="V65" s="5">
        <v>1.5900000000000001E-2</v>
      </c>
      <c r="W65" s="27">
        <v>8.0336339999999993</v>
      </c>
      <c r="X65" s="25">
        <v>8.0526309999999999</v>
      </c>
      <c r="Y65" s="25">
        <v>8.0448199999999996</v>
      </c>
      <c r="Z65" s="25">
        <v>7.9876847</v>
      </c>
      <c r="AA65" s="25">
        <v>7.9854364000000002</v>
      </c>
      <c r="AB65" s="25">
        <v>7.9854307000000002</v>
      </c>
      <c r="AC65" s="25">
        <v>7.9854307000000002</v>
      </c>
      <c r="AE65" s="5">
        <v>1.5900000000000001E-2</v>
      </c>
      <c r="AF65" s="6">
        <v>1.032313</v>
      </c>
      <c r="AG65" s="25">
        <v>1.0536638</v>
      </c>
      <c r="AH65" s="25">
        <v>1.1191385</v>
      </c>
      <c r="AI65" s="25">
        <v>1.1901600000000001</v>
      </c>
      <c r="AJ65" s="25">
        <v>1.1938603999999999</v>
      </c>
      <c r="AK65" s="25">
        <v>1.1938763999999999</v>
      </c>
      <c r="AL65" s="25">
        <v>1.1938763999999999</v>
      </c>
    </row>
    <row r="66" spans="3:38" x14ac:dyDescent="0.2">
      <c r="C66" s="5">
        <v>1.6199999999999999E-2</v>
      </c>
      <c r="D66" s="26">
        <v>973.15</v>
      </c>
      <c r="E66" s="26">
        <v>970.51715000000002</v>
      </c>
      <c r="F66" s="26">
        <v>962.91660000000002</v>
      </c>
      <c r="G66" s="26">
        <v>942.11053000000004</v>
      </c>
      <c r="H66" s="26">
        <v>920.33875</v>
      </c>
      <c r="I66" s="26">
        <v>919.19290000000001</v>
      </c>
      <c r="J66" s="26">
        <v>919.18786999999998</v>
      </c>
      <c r="K66" s="26">
        <v>919.18786999999998</v>
      </c>
      <c r="M66" s="5">
        <v>1.6199999999999999E-2</v>
      </c>
      <c r="N66" s="6">
        <v>9.3820944000000003E-2</v>
      </c>
      <c r="O66" s="25">
        <v>0.11365967</v>
      </c>
      <c r="P66" s="25">
        <v>0.19173345</v>
      </c>
      <c r="Q66" s="25">
        <v>0.29531839999999998</v>
      </c>
      <c r="R66" s="25">
        <v>0.30067359999999999</v>
      </c>
      <c r="S66" s="25">
        <v>0.30069565999999998</v>
      </c>
      <c r="T66" s="25">
        <v>0.30069565999999998</v>
      </c>
      <c r="V66" s="5">
        <v>1.6199999999999999E-2</v>
      </c>
      <c r="W66" s="27">
        <v>8.0298529999999992</v>
      </c>
      <c r="X66" s="25">
        <v>8.0489189999999997</v>
      </c>
      <c r="Y66" s="25">
        <v>8.0437659999999997</v>
      </c>
      <c r="Z66" s="25">
        <v>7.9855666000000003</v>
      </c>
      <c r="AA66" s="25">
        <v>7.9831304999999997</v>
      </c>
      <c r="AB66" s="25">
        <v>7.9831240000000001</v>
      </c>
      <c r="AC66" s="25">
        <v>7.9831240000000001</v>
      </c>
      <c r="AE66" s="5">
        <v>1.6199999999999999E-2</v>
      </c>
      <c r="AF66" s="6">
        <v>1.031496</v>
      </c>
      <c r="AG66" s="25">
        <v>1.0519261</v>
      </c>
      <c r="AH66" s="25">
        <v>1.1166242</v>
      </c>
      <c r="AI66" s="25">
        <v>1.1895214000000001</v>
      </c>
      <c r="AJ66" s="25">
        <v>1.1934492999999999</v>
      </c>
      <c r="AK66" s="25">
        <v>1.1934665</v>
      </c>
      <c r="AL66" s="25">
        <v>1.1934665</v>
      </c>
    </row>
    <row r="67" spans="3:38" x14ac:dyDescent="0.2">
      <c r="C67" s="5">
        <v>1.6500000000000001E-2</v>
      </c>
      <c r="D67" s="26">
        <v>973.15</v>
      </c>
      <c r="E67" s="26">
        <v>970.67840000000001</v>
      </c>
      <c r="F67" s="26">
        <v>963.37885000000006</v>
      </c>
      <c r="G67" s="26">
        <v>942.76697000000001</v>
      </c>
      <c r="H67" s="26">
        <v>920.39886000000001</v>
      </c>
      <c r="I67" s="26">
        <v>919.18230000000005</v>
      </c>
      <c r="J67" s="26">
        <v>919.17693999999995</v>
      </c>
      <c r="K67" s="26">
        <v>919.17693999999995</v>
      </c>
      <c r="M67" s="5">
        <v>1.6500000000000001E-2</v>
      </c>
      <c r="N67" s="6">
        <v>9.3378879999999997E-2</v>
      </c>
      <c r="O67" s="25">
        <v>0.11215443</v>
      </c>
      <c r="P67" s="25">
        <v>0.18851729</v>
      </c>
      <c r="Q67" s="25">
        <v>0.29462329999999998</v>
      </c>
      <c r="R67" s="25">
        <v>0.30032223000000002</v>
      </c>
      <c r="S67" s="25">
        <v>0.30034601999999999</v>
      </c>
      <c r="T67" s="25">
        <v>0.30034601999999999</v>
      </c>
      <c r="V67" s="5">
        <v>1.6500000000000001E-2</v>
      </c>
      <c r="W67" s="27">
        <v>8.0260890000000007</v>
      </c>
      <c r="X67" s="25">
        <v>8.0451440000000005</v>
      </c>
      <c r="Y67" s="25">
        <v>8.0425839999999997</v>
      </c>
      <c r="Z67" s="25">
        <v>7.9834037000000002</v>
      </c>
      <c r="AA67" s="25">
        <v>7.9807673000000001</v>
      </c>
      <c r="AB67" s="25">
        <v>7.9807600000000001</v>
      </c>
      <c r="AC67" s="25">
        <v>7.9807600000000001</v>
      </c>
      <c r="AE67" s="5">
        <v>1.6500000000000001E-2</v>
      </c>
      <c r="AF67" s="6">
        <v>1.0307046</v>
      </c>
      <c r="AG67" s="25">
        <v>1.0502423999999999</v>
      </c>
      <c r="AH67" s="25">
        <v>1.1141160000000001</v>
      </c>
      <c r="AI67" s="25">
        <v>1.1888688999999999</v>
      </c>
      <c r="AJ67" s="25">
        <v>1.1930346000000001</v>
      </c>
      <c r="AK67" s="25">
        <v>1.1930532</v>
      </c>
      <c r="AL67" s="25">
        <v>1.1930532</v>
      </c>
    </row>
    <row r="68" spans="3:38" x14ac:dyDescent="0.2">
      <c r="C68" s="5">
        <v>1.6799999999999999E-2</v>
      </c>
      <c r="D68" s="26">
        <v>973.15</v>
      </c>
      <c r="E68" s="26">
        <v>970.82947000000001</v>
      </c>
      <c r="F68" s="26">
        <v>963.82360000000006</v>
      </c>
      <c r="G68" s="26">
        <v>943.42240000000004</v>
      </c>
      <c r="H68" s="26">
        <v>920.46265000000005</v>
      </c>
      <c r="I68" s="26">
        <v>919.17229999999995</v>
      </c>
      <c r="J68" s="26">
        <v>919.16650000000004</v>
      </c>
      <c r="K68" s="26">
        <v>919.16650000000004</v>
      </c>
      <c r="M68" s="5">
        <v>1.6799999999999999E-2</v>
      </c>
      <c r="N68" s="6">
        <v>9.2963874000000002E-2</v>
      </c>
      <c r="O68" s="25">
        <v>0.11072968</v>
      </c>
      <c r="P68" s="25">
        <v>0.18535075000000001</v>
      </c>
      <c r="Q68" s="25">
        <v>0.29392550000000001</v>
      </c>
      <c r="R68" s="25">
        <v>0.29998478000000001</v>
      </c>
      <c r="S68" s="25">
        <v>0.30001043999999999</v>
      </c>
      <c r="T68" s="25">
        <v>0.30001043999999999</v>
      </c>
      <c r="V68" s="5">
        <v>1.6799999999999999E-2</v>
      </c>
      <c r="W68" s="27">
        <v>8.0223440000000004</v>
      </c>
      <c r="X68" s="25">
        <v>8.0413169999999994</v>
      </c>
      <c r="Y68" s="25">
        <v>8.0412789999999994</v>
      </c>
      <c r="Z68" s="25">
        <v>7.9812029999999998</v>
      </c>
      <c r="AA68" s="25">
        <v>7.9783540000000004</v>
      </c>
      <c r="AB68" s="25">
        <v>7.9783463000000001</v>
      </c>
      <c r="AC68" s="25">
        <v>7.9783463000000001</v>
      </c>
      <c r="AE68" s="5">
        <v>1.6799999999999999E-2</v>
      </c>
      <c r="AF68" s="6">
        <v>1.0299370000000001</v>
      </c>
      <c r="AG68" s="25">
        <v>1.0486114</v>
      </c>
      <c r="AH68" s="25">
        <v>1.1116159000000001</v>
      </c>
      <c r="AI68" s="25">
        <v>1.1882029000000001</v>
      </c>
      <c r="AJ68" s="25">
        <v>1.1926169</v>
      </c>
      <c r="AK68" s="25">
        <v>1.1926368000000001</v>
      </c>
      <c r="AL68" s="25">
        <v>1.1926368000000001</v>
      </c>
    </row>
    <row r="69" spans="3:38" x14ac:dyDescent="0.2">
      <c r="C69" s="5">
        <v>1.7100000000000001E-2</v>
      </c>
      <c r="D69" s="26">
        <v>973.15</v>
      </c>
      <c r="E69" s="26">
        <v>970.97090000000003</v>
      </c>
      <c r="F69" s="26">
        <v>964.25120000000004</v>
      </c>
      <c r="G69" s="26">
        <v>944.07629999999995</v>
      </c>
      <c r="H69" s="26">
        <v>920.53020000000004</v>
      </c>
      <c r="I69" s="26">
        <v>919.16269999999997</v>
      </c>
      <c r="J69" s="26">
        <v>919.15650000000005</v>
      </c>
      <c r="K69" s="26">
        <v>919.15650000000005</v>
      </c>
      <c r="M69" s="5">
        <v>1.7100000000000001E-2</v>
      </c>
      <c r="N69" s="6">
        <v>9.2573630000000004E-2</v>
      </c>
      <c r="O69" s="25">
        <v>0.10938083</v>
      </c>
      <c r="P69" s="25">
        <v>0.18223539999999999</v>
      </c>
      <c r="Q69" s="25">
        <v>0.29322295999999998</v>
      </c>
      <c r="R69" s="25">
        <v>0.29965966999999999</v>
      </c>
      <c r="S69" s="25">
        <v>0.29968732999999997</v>
      </c>
      <c r="T69" s="25">
        <v>0.29968732999999997</v>
      </c>
      <c r="V69" s="5">
        <v>1.7100000000000001E-2</v>
      </c>
      <c r="W69" s="27">
        <v>8.0186170000000008</v>
      </c>
      <c r="X69" s="25">
        <v>8.0374470000000002</v>
      </c>
      <c r="Y69" s="25">
        <v>8.0398510000000005</v>
      </c>
      <c r="Z69" s="25">
        <v>7.9789709999999996</v>
      </c>
      <c r="AA69" s="25">
        <v>7.9758959999999997</v>
      </c>
      <c r="AB69" s="25">
        <v>7.9758873000000001</v>
      </c>
      <c r="AC69" s="25">
        <v>7.9758873000000001</v>
      </c>
      <c r="AE69" s="5">
        <v>1.7100000000000001E-2</v>
      </c>
      <c r="AF69" s="6">
        <v>1.0291916999999999</v>
      </c>
      <c r="AG69" s="25">
        <v>1.0470314000000001</v>
      </c>
      <c r="AH69" s="25">
        <v>1.1091262</v>
      </c>
      <c r="AI69" s="25">
        <v>1.1875232</v>
      </c>
      <c r="AJ69" s="25">
        <v>1.1921964</v>
      </c>
      <c r="AK69" s="25">
        <v>1.1922177</v>
      </c>
      <c r="AL69" s="25">
        <v>1.1922177</v>
      </c>
    </row>
    <row r="70" spans="3:38" x14ac:dyDescent="0.2">
      <c r="C70" s="5">
        <v>1.7399999999999999E-2</v>
      </c>
      <c r="D70" s="26">
        <v>973.15</v>
      </c>
      <c r="E70" s="26">
        <v>971.10329999999999</v>
      </c>
      <c r="F70" s="26">
        <v>964.66205000000002</v>
      </c>
      <c r="G70" s="26">
        <v>944.72797000000003</v>
      </c>
      <c r="H70" s="26">
        <v>920.60159999999996</v>
      </c>
      <c r="I70" s="26">
        <v>919.15355999999997</v>
      </c>
      <c r="J70" s="26">
        <v>919.14684999999997</v>
      </c>
      <c r="K70" s="26">
        <v>919.14684999999997</v>
      </c>
      <c r="M70" s="5">
        <v>1.7399999999999999E-2</v>
      </c>
      <c r="N70" s="6">
        <v>9.2206049999999998E-2</v>
      </c>
      <c r="O70" s="25">
        <v>0.10810351999999999</v>
      </c>
      <c r="P70" s="25">
        <v>0.17917279999999999</v>
      </c>
      <c r="Q70" s="25">
        <v>0.29251385000000002</v>
      </c>
      <c r="R70" s="25">
        <v>0.29934549999999999</v>
      </c>
      <c r="S70" s="25">
        <v>0.29937523999999999</v>
      </c>
      <c r="T70" s="25">
        <v>0.29937523999999999</v>
      </c>
      <c r="V70" s="5">
        <v>1.7399999999999999E-2</v>
      </c>
      <c r="W70" s="27">
        <v>8.0149109999999997</v>
      </c>
      <c r="X70" s="25">
        <v>8.0335409999999996</v>
      </c>
      <c r="Y70" s="25">
        <v>8.0383040000000001</v>
      </c>
      <c r="Z70" s="25">
        <v>7.976712</v>
      </c>
      <c r="AA70" s="25">
        <v>7.9733976999999996</v>
      </c>
      <c r="AB70" s="25">
        <v>7.9733879999999999</v>
      </c>
      <c r="AC70" s="25">
        <v>7.9733879999999999</v>
      </c>
      <c r="AE70" s="5">
        <v>1.7399999999999999E-2</v>
      </c>
      <c r="AF70" s="6">
        <v>1.0284674</v>
      </c>
      <c r="AG70" s="25">
        <v>1.0455011000000001</v>
      </c>
      <c r="AH70" s="25">
        <v>1.1066488000000001</v>
      </c>
      <c r="AI70" s="25">
        <v>1.1868300000000001</v>
      </c>
      <c r="AJ70" s="25">
        <v>1.1917732999999999</v>
      </c>
      <c r="AK70" s="25">
        <v>1.1917962</v>
      </c>
      <c r="AL70" s="25">
        <v>1.1917962</v>
      </c>
    </row>
    <row r="71" spans="3:38" x14ac:dyDescent="0.2">
      <c r="C71" s="5">
        <v>1.77E-2</v>
      </c>
      <c r="D71" s="26">
        <v>973.15</v>
      </c>
      <c r="E71" s="26">
        <v>971.22720000000004</v>
      </c>
      <c r="F71" s="26">
        <v>965.05650000000003</v>
      </c>
      <c r="G71" s="26">
        <v>945.3768</v>
      </c>
      <c r="H71" s="26">
        <v>920.67679999999996</v>
      </c>
      <c r="I71" s="26">
        <v>919.14469999999994</v>
      </c>
      <c r="J71" s="26">
        <v>919.13760000000002</v>
      </c>
      <c r="K71" s="26">
        <v>919.13760000000002</v>
      </c>
      <c r="M71" s="5">
        <v>1.77E-2</v>
      </c>
      <c r="N71" s="6">
        <v>9.1859250000000003E-2</v>
      </c>
      <c r="O71" s="25">
        <v>0.106893696</v>
      </c>
      <c r="P71" s="25">
        <v>0.1761644</v>
      </c>
      <c r="Q71" s="25">
        <v>0.29179642</v>
      </c>
      <c r="R71" s="25">
        <v>0.29904097000000002</v>
      </c>
      <c r="S71" s="25">
        <v>0.29907297999999999</v>
      </c>
      <c r="T71" s="25">
        <v>0.29907297999999999</v>
      </c>
      <c r="V71" s="5">
        <v>1.77E-2</v>
      </c>
      <c r="W71" s="27">
        <v>8.0112249999999996</v>
      </c>
      <c r="X71" s="25">
        <v>8.0296079999999996</v>
      </c>
      <c r="Y71" s="25">
        <v>8.0366389999999992</v>
      </c>
      <c r="Z71" s="25">
        <v>7.9744320000000002</v>
      </c>
      <c r="AA71" s="25">
        <v>7.9708639999999997</v>
      </c>
      <c r="AB71" s="25">
        <v>7.9708532999999999</v>
      </c>
      <c r="AC71" s="25">
        <v>7.9708532999999999</v>
      </c>
      <c r="AE71" s="5">
        <v>1.77E-2</v>
      </c>
      <c r="AF71" s="6">
        <v>1.0277627</v>
      </c>
      <c r="AG71" s="25">
        <v>1.0440187000000001</v>
      </c>
      <c r="AH71" s="25">
        <v>1.1041856000000001</v>
      </c>
      <c r="AI71" s="25">
        <v>1.1861235000000001</v>
      </c>
      <c r="AJ71" s="25">
        <v>1.1913478</v>
      </c>
      <c r="AK71" s="25">
        <v>1.1913724000000001</v>
      </c>
      <c r="AL71" s="25">
        <v>1.1913724000000001</v>
      </c>
    </row>
    <row r="72" spans="3:38" x14ac:dyDescent="0.2">
      <c r="C72" s="5">
        <v>1.7999999999999999E-2</v>
      </c>
      <c r="D72" s="26">
        <v>973.15</v>
      </c>
      <c r="E72" s="26">
        <v>971.34299999999996</v>
      </c>
      <c r="F72" s="26">
        <v>965.43506000000002</v>
      </c>
      <c r="G72" s="26">
        <v>946.02215999999999</v>
      </c>
      <c r="H72" s="26">
        <v>920.7559</v>
      </c>
      <c r="I72" s="26">
        <v>919.13630000000001</v>
      </c>
      <c r="J72" s="26">
        <v>919.12860000000001</v>
      </c>
      <c r="K72" s="26">
        <v>919.12860000000001</v>
      </c>
      <c r="M72" s="5">
        <v>1.7999999999999999E-2</v>
      </c>
      <c r="N72" s="6">
        <v>9.1531514999999994E-2</v>
      </c>
      <c r="O72" s="25">
        <v>0.10574748</v>
      </c>
      <c r="P72" s="25">
        <v>0.17321159</v>
      </c>
      <c r="Q72" s="25">
        <v>0.29106917999999998</v>
      </c>
      <c r="R72" s="25">
        <v>0.29874499999999998</v>
      </c>
      <c r="S72" s="25">
        <v>0.29877939999999997</v>
      </c>
      <c r="T72" s="25">
        <v>0.29877939999999997</v>
      </c>
      <c r="V72" s="5">
        <v>1.7999999999999999E-2</v>
      </c>
      <c r="W72" s="27">
        <v>8.0075590000000005</v>
      </c>
      <c r="X72" s="25">
        <v>8.0256530000000001</v>
      </c>
      <c r="Y72" s="25">
        <v>8.0348590000000009</v>
      </c>
      <c r="Z72" s="25">
        <v>7.9721346000000004</v>
      </c>
      <c r="AA72" s="25">
        <v>7.9682984000000001</v>
      </c>
      <c r="AB72" s="25">
        <v>7.9682864999999996</v>
      </c>
      <c r="AC72" s="25">
        <v>7.9682864999999996</v>
      </c>
      <c r="AE72" s="5">
        <v>1.7999999999999999E-2</v>
      </c>
      <c r="AF72" s="6">
        <v>1.0270762</v>
      </c>
      <c r="AG72" s="25">
        <v>1.042583</v>
      </c>
      <c r="AH72" s="25">
        <v>1.1017383000000001</v>
      </c>
      <c r="AI72" s="25">
        <v>1.1854032999999999</v>
      </c>
      <c r="AJ72" s="25">
        <v>1.1909204</v>
      </c>
      <c r="AK72" s="25">
        <v>1.1909467</v>
      </c>
      <c r="AL72" s="25">
        <v>1.1909467</v>
      </c>
    </row>
    <row r="73" spans="3:38" x14ac:dyDescent="0.2">
      <c r="C73" s="5">
        <v>1.83E-2</v>
      </c>
      <c r="D73" s="26">
        <v>973.15</v>
      </c>
      <c r="E73" s="26">
        <v>971.45129999999995</v>
      </c>
      <c r="F73" s="26">
        <v>965.79803000000004</v>
      </c>
      <c r="G73" s="26">
        <v>946.6635</v>
      </c>
      <c r="H73" s="26">
        <v>920.83889999999997</v>
      </c>
      <c r="I73" s="26">
        <v>919.12810000000002</v>
      </c>
      <c r="J73" s="26">
        <v>919.11990000000003</v>
      </c>
      <c r="K73" s="26">
        <v>919.11990000000003</v>
      </c>
      <c r="M73" s="5">
        <v>1.83E-2</v>
      </c>
      <c r="N73" s="6">
        <v>9.1221294999999994E-2</v>
      </c>
      <c r="O73" s="25">
        <v>0.10466126000000001</v>
      </c>
      <c r="P73" s="25">
        <v>0.17031569999999999</v>
      </c>
      <c r="Q73" s="25">
        <v>0.2903307</v>
      </c>
      <c r="R73" s="25">
        <v>0.29845660000000002</v>
      </c>
      <c r="S73" s="25">
        <v>0.29849353000000001</v>
      </c>
      <c r="T73" s="25">
        <v>0.29849353000000001</v>
      </c>
      <c r="V73" s="5">
        <v>1.83E-2</v>
      </c>
      <c r="W73" s="27">
        <v>8.0039130000000007</v>
      </c>
      <c r="X73" s="25">
        <v>8.0216829999999995</v>
      </c>
      <c r="Y73" s="25">
        <v>8.0329660000000001</v>
      </c>
      <c r="Z73" s="25">
        <v>7.969824</v>
      </c>
      <c r="AA73" s="25">
        <v>7.9657043999999999</v>
      </c>
      <c r="AB73" s="25">
        <v>7.9656916000000004</v>
      </c>
      <c r="AC73" s="25">
        <v>7.9656916000000004</v>
      </c>
      <c r="AE73" s="5">
        <v>1.83E-2</v>
      </c>
      <c r="AF73" s="6">
        <v>1.0264070000000001</v>
      </c>
      <c r="AG73" s="25">
        <v>1.0411923000000001</v>
      </c>
      <c r="AH73" s="25">
        <v>1.0993090000000001</v>
      </c>
      <c r="AI73" s="25">
        <v>1.1846696999999999</v>
      </c>
      <c r="AJ73" s="25">
        <v>1.190491</v>
      </c>
      <c r="AK73" s="25">
        <v>1.1905192</v>
      </c>
      <c r="AL73" s="25">
        <v>1.1905192</v>
      </c>
    </row>
    <row r="74" spans="3:38" x14ac:dyDescent="0.2">
      <c r="C74" s="5">
        <v>1.8599999999999998E-2</v>
      </c>
      <c r="D74" s="26">
        <v>973.15</v>
      </c>
      <c r="E74" s="26">
        <v>971.55250000000001</v>
      </c>
      <c r="F74" s="26">
        <v>966.14594</v>
      </c>
      <c r="G74" s="26">
        <v>947.30039999999997</v>
      </c>
      <c r="H74" s="26">
        <v>920.92583999999999</v>
      </c>
      <c r="I74" s="26">
        <v>919.12019999999995</v>
      </c>
      <c r="J74" s="26">
        <v>919.1114</v>
      </c>
      <c r="K74" s="26">
        <v>919.1114</v>
      </c>
      <c r="M74" s="5">
        <v>1.8599999999999998E-2</v>
      </c>
      <c r="N74" s="6">
        <v>9.0927170000000002E-2</v>
      </c>
      <c r="O74" s="25">
        <v>0.10363161</v>
      </c>
      <c r="P74" s="25">
        <v>0.16747788</v>
      </c>
      <c r="Q74" s="25">
        <v>0.28957975000000002</v>
      </c>
      <c r="R74" s="25">
        <v>0.29817485999999999</v>
      </c>
      <c r="S74" s="25">
        <v>0.29821449999999999</v>
      </c>
      <c r="T74" s="25">
        <v>0.29821451999999998</v>
      </c>
      <c r="V74" s="5">
        <v>1.8599999999999998E-2</v>
      </c>
      <c r="W74" s="27">
        <v>8.0002859999999991</v>
      </c>
      <c r="X74" s="25">
        <v>8.0177019999999999</v>
      </c>
      <c r="Y74" s="25">
        <v>8.0309609999999996</v>
      </c>
      <c r="Z74" s="25">
        <v>7.9675035000000003</v>
      </c>
      <c r="AA74" s="25">
        <v>7.9630850000000004</v>
      </c>
      <c r="AB74" s="25">
        <v>7.9630713000000002</v>
      </c>
      <c r="AC74" s="25">
        <v>7.9630713000000002</v>
      </c>
      <c r="AE74" s="5">
        <v>1.8599999999999998E-2</v>
      </c>
      <c r="AF74" s="6">
        <v>1.0257536</v>
      </c>
      <c r="AG74" s="25">
        <v>1.0398449000000001</v>
      </c>
      <c r="AH74" s="25">
        <v>1.0968990000000001</v>
      </c>
      <c r="AI74" s="25">
        <v>1.1839226</v>
      </c>
      <c r="AJ74" s="25">
        <v>1.1900599000000001</v>
      </c>
      <c r="AK74" s="25">
        <v>1.1900900999999999</v>
      </c>
      <c r="AL74" s="25">
        <v>1.1900900999999999</v>
      </c>
    </row>
    <row r="75" spans="3:38" x14ac:dyDescent="0.2">
      <c r="C75" s="5">
        <v>1.89E-2</v>
      </c>
      <c r="D75" s="26">
        <v>973.15</v>
      </c>
      <c r="E75" s="26">
        <v>971.64702999999997</v>
      </c>
      <c r="F75" s="26">
        <v>966.47910000000002</v>
      </c>
      <c r="G75" s="26">
        <v>947.93219999999997</v>
      </c>
      <c r="H75" s="26">
        <v>921.01679999999999</v>
      </c>
      <c r="I75" s="26">
        <v>919.11249999999995</v>
      </c>
      <c r="J75" s="26">
        <v>919.10310000000004</v>
      </c>
      <c r="K75" s="26">
        <v>919.10310000000004</v>
      </c>
      <c r="M75" s="5">
        <v>1.89E-2</v>
      </c>
      <c r="N75" s="6">
        <v>9.0647850000000002E-2</v>
      </c>
      <c r="O75" s="25">
        <v>0.10265529</v>
      </c>
      <c r="P75" s="25">
        <v>0.16469919999999999</v>
      </c>
      <c r="Q75" s="25">
        <v>0.28881514000000003</v>
      </c>
      <c r="R75" s="25">
        <v>0.29789904</v>
      </c>
      <c r="S75" s="25">
        <v>0.29794154</v>
      </c>
      <c r="T75" s="25">
        <v>0.29794154</v>
      </c>
      <c r="V75" s="5">
        <v>1.89E-2</v>
      </c>
      <c r="W75" s="27">
        <v>7.9966793000000003</v>
      </c>
      <c r="X75" s="25">
        <v>8.0137149999999995</v>
      </c>
      <c r="Y75" s="25">
        <v>8.0288470000000007</v>
      </c>
      <c r="Z75" s="25">
        <v>7.9651769999999997</v>
      </c>
      <c r="AA75" s="25">
        <v>7.9604439999999999</v>
      </c>
      <c r="AB75" s="25">
        <v>7.9604280000000003</v>
      </c>
      <c r="AC75" s="25">
        <v>7.9604280000000003</v>
      </c>
      <c r="AE75" s="5">
        <v>1.89E-2</v>
      </c>
      <c r="AF75" s="6">
        <v>1.0251153</v>
      </c>
      <c r="AG75" s="25">
        <v>1.0385394999999999</v>
      </c>
      <c r="AH75" s="25">
        <v>1.0945102</v>
      </c>
      <c r="AI75" s="25">
        <v>1.1831621000000001</v>
      </c>
      <c r="AJ75" s="25">
        <v>1.1896272000000001</v>
      </c>
      <c r="AK75" s="25">
        <v>1.1896595000000001</v>
      </c>
      <c r="AL75" s="25">
        <v>1.1896595000000001</v>
      </c>
    </row>
    <row r="76" spans="3:38" x14ac:dyDescent="0.2">
      <c r="C76" s="5">
        <v>1.9199999999999998E-2</v>
      </c>
      <c r="D76" s="26">
        <v>973.15</v>
      </c>
      <c r="E76" s="26">
        <v>971.73530000000005</v>
      </c>
      <c r="F76" s="26">
        <v>966.79809999999998</v>
      </c>
      <c r="G76" s="26">
        <v>948.55840000000001</v>
      </c>
      <c r="H76" s="26">
        <v>921.11170000000004</v>
      </c>
      <c r="I76" s="26">
        <v>919.10504000000003</v>
      </c>
      <c r="J76" s="26">
        <v>919.09500000000003</v>
      </c>
      <c r="K76" s="26">
        <v>919.09500000000003</v>
      </c>
      <c r="M76" s="5">
        <v>1.9199999999999998E-2</v>
      </c>
      <c r="N76" s="6">
        <v>9.0382166E-2</v>
      </c>
      <c r="O76" s="25">
        <v>0.10172928000000001</v>
      </c>
      <c r="P76" s="25">
        <v>0.1619806</v>
      </c>
      <c r="Q76" s="25">
        <v>0.28803583999999999</v>
      </c>
      <c r="R76" s="25">
        <v>0.29762840000000002</v>
      </c>
      <c r="S76" s="25">
        <v>0.29767394000000003</v>
      </c>
      <c r="T76" s="25">
        <v>0.29767394000000003</v>
      </c>
      <c r="V76" s="5">
        <v>1.9199999999999998E-2</v>
      </c>
      <c r="W76" s="27">
        <v>7.9930906000000004</v>
      </c>
      <c r="X76" s="25">
        <v>8.0097269999999998</v>
      </c>
      <c r="Y76" s="25">
        <v>8.0266269999999995</v>
      </c>
      <c r="Z76" s="25">
        <v>7.9628462999999998</v>
      </c>
      <c r="AA76" s="25">
        <v>7.9577822999999999</v>
      </c>
      <c r="AB76" s="25">
        <v>7.9577650000000002</v>
      </c>
      <c r="AC76" s="25">
        <v>7.9577650000000002</v>
      </c>
      <c r="AE76" s="5">
        <v>1.9199999999999998E-2</v>
      </c>
      <c r="AF76" s="6">
        <v>1.0244907999999999</v>
      </c>
      <c r="AG76" s="25">
        <v>1.0372745000000001</v>
      </c>
      <c r="AH76" s="25">
        <v>1.0921437000000001</v>
      </c>
      <c r="AI76" s="25">
        <v>1.182388</v>
      </c>
      <c r="AJ76" s="25">
        <v>1.1891931</v>
      </c>
      <c r="AK76" s="25">
        <v>1.1892275999999999</v>
      </c>
      <c r="AL76" s="25">
        <v>1.1892275999999999</v>
      </c>
    </row>
    <row r="77" spans="3:38" x14ac:dyDescent="0.2">
      <c r="C77" s="5">
        <v>1.95E-2</v>
      </c>
      <c r="D77" s="26">
        <v>973.15</v>
      </c>
      <c r="E77" s="26">
        <v>971.81775000000005</v>
      </c>
      <c r="F77" s="26">
        <v>967.10320000000002</v>
      </c>
      <c r="G77" s="26">
        <v>949.17864999999995</v>
      </c>
      <c r="H77" s="26">
        <v>921.21063000000004</v>
      </c>
      <c r="I77" s="26">
        <v>919.09784000000002</v>
      </c>
      <c r="J77" s="26">
        <v>919.08709999999996</v>
      </c>
      <c r="K77" s="26">
        <v>919.08709999999996</v>
      </c>
      <c r="M77" s="5">
        <v>1.95E-2</v>
      </c>
      <c r="N77" s="6">
        <v>9.0129050000000002E-2</v>
      </c>
      <c r="O77" s="25">
        <v>0.10085071</v>
      </c>
      <c r="P77" s="25">
        <v>0.15932286000000001</v>
      </c>
      <c r="Q77" s="25">
        <v>0.28724094999999999</v>
      </c>
      <c r="R77" s="25">
        <v>0.29736233000000001</v>
      </c>
      <c r="S77" s="25">
        <v>0.29741107999999999</v>
      </c>
      <c r="T77" s="25">
        <v>0.29741109999999998</v>
      </c>
      <c r="V77" s="5">
        <v>1.95E-2</v>
      </c>
      <c r="W77" s="27">
        <v>7.9895199999999997</v>
      </c>
      <c r="X77" s="25">
        <v>8.0057390000000002</v>
      </c>
      <c r="Y77" s="25">
        <v>8.0243024999999992</v>
      </c>
      <c r="Z77" s="25">
        <v>7.960515</v>
      </c>
      <c r="AA77" s="25">
        <v>7.9551024000000004</v>
      </c>
      <c r="AB77" s="25">
        <v>7.9550834000000004</v>
      </c>
      <c r="AC77" s="25">
        <v>7.9550834000000004</v>
      </c>
      <c r="AE77" s="5">
        <v>1.95E-2</v>
      </c>
      <c r="AF77" s="6">
        <v>1.0238795000000001</v>
      </c>
      <c r="AG77" s="25">
        <v>1.0360484000000001</v>
      </c>
      <c r="AH77" s="25">
        <v>1.0898011000000001</v>
      </c>
      <c r="AI77" s="25">
        <v>1.1816002999999999</v>
      </c>
      <c r="AJ77" s="25">
        <v>1.1887578000000001</v>
      </c>
      <c r="AK77" s="25">
        <v>1.1887945</v>
      </c>
      <c r="AL77" s="25">
        <v>1.1887945</v>
      </c>
    </row>
    <row r="78" spans="3:38" x14ac:dyDescent="0.2">
      <c r="C78" s="5">
        <v>1.9800000000000002E-2</v>
      </c>
      <c r="D78" s="26">
        <v>973.15</v>
      </c>
      <c r="E78" s="26">
        <v>971.89464999999996</v>
      </c>
      <c r="F78" s="26">
        <v>967.39499999999998</v>
      </c>
      <c r="G78" s="26">
        <v>949.79236000000003</v>
      </c>
      <c r="H78" s="26">
        <v>921.31366000000003</v>
      </c>
      <c r="I78" s="26">
        <v>919.09076000000005</v>
      </c>
      <c r="J78" s="26">
        <v>919.07929999999999</v>
      </c>
      <c r="K78" s="26">
        <v>919.07929999999999</v>
      </c>
      <c r="M78" s="5">
        <v>1.9800000000000002E-2</v>
      </c>
      <c r="N78" s="6">
        <v>8.9887515000000001E-2</v>
      </c>
      <c r="O78" s="25">
        <v>0.10001686999999999</v>
      </c>
      <c r="P78" s="25">
        <v>0.15672665999999999</v>
      </c>
      <c r="Q78" s="25">
        <v>0.28642960000000001</v>
      </c>
      <c r="R78" s="25">
        <v>0.29710029999999998</v>
      </c>
      <c r="S78" s="25">
        <v>0.29715249999999999</v>
      </c>
      <c r="T78" s="25">
        <v>0.29715249999999999</v>
      </c>
      <c r="V78" s="5">
        <v>1.9800000000000002E-2</v>
      </c>
      <c r="W78" s="27">
        <v>7.9859666999999996</v>
      </c>
      <c r="X78" s="25">
        <v>8.0017569999999996</v>
      </c>
      <c r="Y78" s="25">
        <v>8.0218769999999999</v>
      </c>
      <c r="Z78" s="25">
        <v>7.9581847000000003</v>
      </c>
      <c r="AA78" s="25">
        <v>7.9524064000000001</v>
      </c>
      <c r="AB78" s="25">
        <v>7.9523859999999997</v>
      </c>
      <c r="AC78" s="25">
        <v>7.9523859999999997</v>
      </c>
      <c r="AE78" s="5">
        <v>1.9800000000000002E-2</v>
      </c>
      <c r="AF78" s="6">
        <v>1.0232802999999999</v>
      </c>
      <c r="AG78" s="25">
        <v>1.0348598</v>
      </c>
      <c r="AH78" s="25">
        <v>1.0874838</v>
      </c>
      <c r="AI78" s="25">
        <v>1.1807992</v>
      </c>
      <c r="AJ78" s="25">
        <v>1.1883211</v>
      </c>
      <c r="AK78" s="25">
        <v>1.1883603</v>
      </c>
      <c r="AL78" s="25">
        <v>1.1883603</v>
      </c>
    </row>
    <row r="79" spans="3:38" x14ac:dyDescent="0.2">
      <c r="C79" s="5">
        <v>2.01E-2</v>
      </c>
      <c r="D79" s="26">
        <v>973.15</v>
      </c>
      <c r="E79" s="26">
        <v>971.96642999999995</v>
      </c>
      <c r="F79" s="26">
        <v>967.6739</v>
      </c>
      <c r="G79" s="26">
        <v>950.39909999999998</v>
      </c>
      <c r="H79" s="26">
        <v>921.42079999999999</v>
      </c>
      <c r="I79" s="26">
        <v>919.08385999999996</v>
      </c>
      <c r="J79" s="26">
        <v>919.07165999999995</v>
      </c>
      <c r="K79" s="26">
        <v>919.07165999999995</v>
      </c>
      <c r="M79" s="5">
        <v>2.01E-2</v>
      </c>
      <c r="N79" s="6">
        <v>8.9656650000000004E-2</v>
      </c>
      <c r="O79" s="25">
        <v>9.9225220000000003E-2</v>
      </c>
      <c r="P79" s="25">
        <v>0.15419247999999999</v>
      </c>
      <c r="Q79" s="25">
        <v>0.28560105000000002</v>
      </c>
      <c r="R79" s="25">
        <v>0.29684179999999999</v>
      </c>
      <c r="S79" s="25">
        <v>0.29689759999999998</v>
      </c>
      <c r="T79" s="25">
        <v>0.29689759999999998</v>
      </c>
      <c r="V79" s="5">
        <v>2.01E-2</v>
      </c>
      <c r="W79" s="27">
        <v>7.9824299999999999</v>
      </c>
      <c r="X79" s="25">
        <v>7.9977818000000003</v>
      </c>
      <c r="Y79" s="25">
        <v>8.0193539999999999</v>
      </c>
      <c r="Z79" s="25">
        <v>7.9558580000000001</v>
      </c>
      <c r="AA79" s="25">
        <v>7.9496960000000003</v>
      </c>
      <c r="AB79" s="25">
        <v>7.9496737</v>
      </c>
      <c r="AC79" s="25">
        <v>7.9496737</v>
      </c>
      <c r="AE79" s="5">
        <v>2.01E-2</v>
      </c>
      <c r="AF79" s="6">
        <v>1.0226923000000001</v>
      </c>
      <c r="AG79" s="25">
        <v>1.0337071</v>
      </c>
      <c r="AH79" s="25">
        <v>1.0851926999999999</v>
      </c>
      <c r="AI79" s="25">
        <v>1.1799846000000001</v>
      </c>
      <c r="AJ79" s="25">
        <v>1.1878834</v>
      </c>
      <c r="AK79" s="25">
        <v>1.1879252</v>
      </c>
      <c r="AL79" s="25">
        <v>1.1879252</v>
      </c>
    </row>
    <row r="80" spans="3:38" x14ac:dyDescent="0.2">
      <c r="C80" s="5">
        <v>2.0400000000000001E-2</v>
      </c>
      <c r="D80" s="26">
        <v>973.15</v>
      </c>
      <c r="E80" s="26">
        <v>972.03340000000003</v>
      </c>
      <c r="F80" s="26">
        <v>967.94024999999999</v>
      </c>
      <c r="G80" s="26">
        <v>950.99854000000005</v>
      </c>
      <c r="H80" s="26">
        <v>921.53189999999995</v>
      </c>
      <c r="I80" s="26">
        <v>919.07714999999996</v>
      </c>
      <c r="J80" s="26">
        <v>919.06415000000004</v>
      </c>
      <c r="K80" s="26">
        <v>919.06415000000004</v>
      </c>
      <c r="M80" s="5">
        <v>2.0400000000000001E-2</v>
      </c>
      <c r="N80" s="6">
        <v>8.9435650000000005E-2</v>
      </c>
      <c r="O80" s="25">
        <v>9.8473370000000005E-2</v>
      </c>
      <c r="P80" s="25">
        <v>0.15172072</v>
      </c>
      <c r="Q80" s="25">
        <v>0.28475465999999999</v>
      </c>
      <c r="R80" s="25">
        <v>0.29658642000000002</v>
      </c>
      <c r="S80" s="25">
        <v>0.29664600000000002</v>
      </c>
      <c r="T80" s="25">
        <v>0.29664603</v>
      </c>
      <c r="V80" s="5">
        <v>2.0400000000000001E-2</v>
      </c>
      <c r="W80" s="27">
        <v>7.9789089999999998</v>
      </c>
      <c r="X80" s="25">
        <v>7.9938164</v>
      </c>
      <c r="Y80" s="25">
        <v>8.0167339999999996</v>
      </c>
      <c r="Z80" s="25">
        <v>7.9535375000000004</v>
      </c>
      <c r="AA80" s="25">
        <v>7.9469729999999998</v>
      </c>
      <c r="AB80" s="25">
        <v>7.9469485000000004</v>
      </c>
      <c r="AC80" s="25">
        <v>7.9469485000000004</v>
      </c>
      <c r="AE80" s="5">
        <v>2.0400000000000001E-2</v>
      </c>
      <c r="AF80" s="6">
        <v>1.0221150000000001</v>
      </c>
      <c r="AG80" s="25">
        <v>1.0325891</v>
      </c>
      <c r="AH80" s="25">
        <v>1.0829293</v>
      </c>
      <c r="AI80" s="25">
        <v>1.1791564000000001</v>
      </c>
      <c r="AJ80" s="25">
        <v>1.1874446999999999</v>
      </c>
      <c r="AK80" s="25">
        <v>1.1874891999999999</v>
      </c>
      <c r="AL80" s="25">
        <v>1.1874891999999999</v>
      </c>
    </row>
    <row r="81" spans="3:38" x14ac:dyDescent="0.2">
      <c r="C81" s="5">
        <v>2.07E-2</v>
      </c>
      <c r="D81" s="26">
        <v>973.15</v>
      </c>
      <c r="E81" s="26">
        <v>972.09576000000004</v>
      </c>
      <c r="F81" s="26">
        <v>968.19449999999995</v>
      </c>
      <c r="G81" s="26">
        <v>951.59019999999998</v>
      </c>
      <c r="H81" s="26">
        <v>921.64715999999999</v>
      </c>
      <c r="I81" s="26">
        <v>919.07056</v>
      </c>
      <c r="J81" s="26">
        <v>919.05676000000005</v>
      </c>
      <c r="K81" s="26">
        <v>919.05676000000005</v>
      </c>
      <c r="M81" s="5">
        <v>2.07E-2</v>
      </c>
      <c r="N81" s="6">
        <v>8.9223750000000004E-2</v>
      </c>
      <c r="O81" s="25">
        <v>9.7759046000000002E-2</v>
      </c>
      <c r="P81" s="25">
        <v>0.14931162000000001</v>
      </c>
      <c r="Q81" s="25">
        <v>0.28388989999999997</v>
      </c>
      <c r="R81" s="25">
        <v>0.29633373000000002</v>
      </c>
      <c r="S81" s="25">
        <v>0.29639736</v>
      </c>
      <c r="T81" s="25">
        <v>0.29639736</v>
      </c>
      <c r="V81" s="5">
        <v>2.07E-2</v>
      </c>
      <c r="W81" s="27">
        <v>7.975403</v>
      </c>
      <c r="X81" s="25">
        <v>7.9898619999999996</v>
      </c>
      <c r="Y81" s="25">
        <v>8.0140229999999999</v>
      </c>
      <c r="Z81" s="25">
        <v>7.9512239999999998</v>
      </c>
      <c r="AA81" s="25">
        <v>7.9442380000000004</v>
      </c>
      <c r="AB81" s="25">
        <v>7.9442110000000001</v>
      </c>
      <c r="AC81" s="25">
        <v>7.9442110000000001</v>
      </c>
      <c r="AE81" s="5">
        <v>2.07E-2</v>
      </c>
      <c r="AF81" s="6">
        <v>1.0215474</v>
      </c>
      <c r="AG81" s="25">
        <v>1.0315042000000001</v>
      </c>
      <c r="AH81" s="25">
        <v>1.0806945999999999</v>
      </c>
      <c r="AI81" s="25">
        <v>1.1783148999999999</v>
      </c>
      <c r="AJ81" s="25">
        <v>1.1870049</v>
      </c>
      <c r="AK81" s="25">
        <v>1.1870521999999999</v>
      </c>
      <c r="AL81" s="25">
        <v>1.1870521999999999</v>
      </c>
    </row>
    <row r="82" spans="3:38" x14ac:dyDescent="0.2">
      <c r="C82" s="5">
        <v>2.1000000000000001E-2</v>
      </c>
      <c r="D82" s="26">
        <v>973.15</v>
      </c>
      <c r="E82" s="26">
        <v>972.15392999999995</v>
      </c>
      <c r="F82" s="26">
        <v>968.43713000000002</v>
      </c>
      <c r="G82" s="26">
        <v>952.17376999999999</v>
      </c>
      <c r="H82" s="26">
        <v>921.76639999999998</v>
      </c>
      <c r="I82" s="26">
        <v>919.06415000000004</v>
      </c>
      <c r="J82" s="26">
        <v>919.04944</v>
      </c>
      <c r="K82" s="26">
        <v>919.04944</v>
      </c>
      <c r="M82" s="5">
        <v>2.1000000000000001E-2</v>
      </c>
      <c r="N82" s="6">
        <v>8.9020249999999995E-2</v>
      </c>
      <c r="O82" s="25">
        <v>9.7080130000000001E-2</v>
      </c>
      <c r="P82" s="25">
        <v>0.14696524999999999</v>
      </c>
      <c r="Q82" s="25">
        <v>0.28300621999999998</v>
      </c>
      <c r="R82" s="25">
        <v>0.29608341999999999</v>
      </c>
      <c r="S82" s="25">
        <v>0.29615128000000002</v>
      </c>
      <c r="T82" s="25">
        <v>0.29615128000000002</v>
      </c>
      <c r="V82" s="5">
        <v>2.1000000000000001E-2</v>
      </c>
      <c r="W82" s="27">
        <v>7.9719113999999998</v>
      </c>
      <c r="X82" s="25">
        <v>7.9859213999999996</v>
      </c>
      <c r="Y82" s="25">
        <v>8.0112220000000001</v>
      </c>
      <c r="Z82" s="25">
        <v>7.9489200000000002</v>
      </c>
      <c r="AA82" s="25">
        <v>7.9414926000000001</v>
      </c>
      <c r="AB82" s="25">
        <v>7.9414635000000002</v>
      </c>
      <c r="AC82" s="25">
        <v>7.9414635000000002</v>
      </c>
      <c r="AE82" s="5">
        <v>2.1000000000000001E-2</v>
      </c>
      <c r="AF82" s="6">
        <v>1.0209891</v>
      </c>
      <c r="AG82" s="25">
        <v>1.0304511999999999</v>
      </c>
      <c r="AH82" s="25">
        <v>1.0784894</v>
      </c>
      <c r="AI82" s="25">
        <v>1.1774602000000001</v>
      </c>
      <c r="AJ82" s="25">
        <v>1.1865642999999999</v>
      </c>
      <c r="AK82" s="25">
        <v>1.1866146</v>
      </c>
      <c r="AL82" s="25">
        <v>1.1866146</v>
      </c>
    </row>
    <row r="83" spans="3:38" x14ac:dyDescent="0.2">
      <c r="C83" s="5">
        <v>2.1299999999999999E-2</v>
      </c>
      <c r="D83" s="26">
        <v>973.15</v>
      </c>
      <c r="E83" s="26">
        <v>972.20809999999994</v>
      </c>
      <c r="F83" s="26">
        <v>968.66849999999999</v>
      </c>
      <c r="G83" s="26">
        <v>952.74883999999997</v>
      </c>
      <c r="H83" s="26">
        <v>921.88980000000004</v>
      </c>
      <c r="I83" s="26">
        <v>919.05786000000001</v>
      </c>
      <c r="J83" s="26">
        <v>919.04223999999999</v>
      </c>
      <c r="K83" s="26">
        <v>919.04223999999999</v>
      </c>
      <c r="M83" s="5">
        <v>2.1299999999999999E-2</v>
      </c>
      <c r="N83" s="6">
        <v>8.8824520000000004E-2</v>
      </c>
      <c r="O83" s="25">
        <v>9.6434610000000004E-2</v>
      </c>
      <c r="P83" s="25">
        <v>0.14468163000000001</v>
      </c>
      <c r="Q83" s="25">
        <v>0.28210327000000002</v>
      </c>
      <c r="R83" s="25">
        <v>0.29583520000000002</v>
      </c>
      <c r="S83" s="25">
        <v>0.29590749999999999</v>
      </c>
      <c r="T83" s="25">
        <v>0.29590749999999999</v>
      </c>
      <c r="V83" s="5">
        <v>2.1299999999999999E-2</v>
      </c>
      <c r="W83" s="27">
        <v>7.9684330000000001</v>
      </c>
      <c r="X83" s="25">
        <v>7.9819950000000004</v>
      </c>
      <c r="Y83" s="25">
        <v>8.0083359999999999</v>
      </c>
      <c r="Z83" s="25">
        <v>7.9466260000000002</v>
      </c>
      <c r="AA83" s="25">
        <v>7.9387379999999999</v>
      </c>
      <c r="AB83" s="25">
        <v>7.9387059999999998</v>
      </c>
      <c r="AC83" s="25">
        <v>7.9387059999999998</v>
      </c>
      <c r="AE83" s="5">
        <v>2.1299999999999999E-2</v>
      </c>
      <c r="AF83" s="6">
        <v>1.0204393</v>
      </c>
      <c r="AG83" s="25">
        <v>1.0294287</v>
      </c>
      <c r="AH83" s="25">
        <v>1.0763149000000001</v>
      </c>
      <c r="AI83" s="25">
        <v>1.1765922</v>
      </c>
      <c r="AJ83" s="25">
        <v>1.1861229</v>
      </c>
      <c r="AK83" s="25">
        <v>1.1861763000000001</v>
      </c>
      <c r="AL83" s="25">
        <v>1.1861763000000001</v>
      </c>
    </row>
    <row r="84" spans="3:38" x14ac:dyDescent="0.2">
      <c r="C84" s="5">
        <v>2.1600000000000001E-2</v>
      </c>
      <c r="D84" s="26">
        <v>973.15</v>
      </c>
      <c r="E84" s="26">
        <v>972.2586</v>
      </c>
      <c r="F84" s="26">
        <v>968.88909999999998</v>
      </c>
      <c r="G84" s="26">
        <v>953.31510000000003</v>
      </c>
      <c r="H84" s="26">
        <v>922.01710000000003</v>
      </c>
      <c r="I84" s="26">
        <v>919.05169999999998</v>
      </c>
      <c r="J84" s="26">
        <v>919.03510000000006</v>
      </c>
      <c r="K84" s="26">
        <v>919.03510000000006</v>
      </c>
      <c r="M84" s="5">
        <v>2.1600000000000001E-2</v>
      </c>
      <c r="N84" s="6">
        <v>8.863596E-2</v>
      </c>
      <c r="O84" s="25">
        <v>9.5820580000000002E-2</v>
      </c>
      <c r="P84" s="25">
        <v>0.14246059999999999</v>
      </c>
      <c r="Q84" s="25">
        <v>0.28118077000000002</v>
      </c>
      <c r="R84" s="25">
        <v>0.29558873000000002</v>
      </c>
      <c r="S84" s="25">
        <v>0.29566569999999998</v>
      </c>
      <c r="T84" s="25">
        <v>0.29566574000000001</v>
      </c>
      <c r="V84" s="5">
        <v>2.1600000000000001E-2</v>
      </c>
      <c r="W84" s="27">
        <v>7.9649676999999999</v>
      </c>
      <c r="X84" s="25">
        <v>7.9780845999999999</v>
      </c>
      <c r="Y84" s="25">
        <v>8.0053680000000007</v>
      </c>
      <c r="Z84" s="25">
        <v>7.9443444999999997</v>
      </c>
      <c r="AA84" s="25">
        <v>7.9359745999999998</v>
      </c>
      <c r="AB84" s="25">
        <v>7.9359400000000004</v>
      </c>
      <c r="AC84" s="25">
        <v>7.9359400000000004</v>
      </c>
      <c r="AE84" s="5">
        <v>2.1600000000000001E-2</v>
      </c>
      <c r="AF84" s="6">
        <v>1.0198973</v>
      </c>
      <c r="AG84" s="25">
        <v>1.0284355000000001</v>
      </c>
      <c r="AH84" s="25">
        <v>1.0741718</v>
      </c>
      <c r="AI84" s="25">
        <v>1.1757114</v>
      </c>
      <c r="AJ84" s="25">
        <v>1.1856806</v>
      </c>
      <c r="AK84" s="25">
        <v>1.1857373</v>
      </c>
      <c r="AL84" s="25">
        <v>1.1857373</v>
      </c>
    </row>
    <row r="85" spans="3:38" x14ac:dyDescent="0.2">
      <c r="C85" s="5">
        <v>2.1899999999999999E-2</v>
      </c>
      <c r="D85" s="26">
        <v>973.15</v>
      </c>
      <c r="E85" s="26">
        <v>972.30560000000003</v>
      </c>
      <c r="F85" s="26">
        <v>969.09924000000001</v>
      </c>
      <c r="G85" s="26">
        <v>953.87212999999997</v>
      </c>
      <c r="H85" s="26">
        <v>922.14829999999995</v>
      </c>
      <c r="I85" s="26">
        <v>919.04560000000004</v>
      </c>
      <c r="J85" s="26">
        <v>919.02800000000002</v>
      </c>
      <c r="K85" s="26">
        <v>919.02800000000002</v>
      </c>
      <c r="M85" s="5">
        <v>2.1899999999999999E-2</v>
      </c>
      <c r="N85" s="6">
        <v>8.8454030000000003E-2</v>
      </c>
      <c r="O85" s="25">
        <v>9.5236293999999999E-2</v>
      </c>
      <c r="P85" s="25">
        <v>0.14030190000000001</v>
      </c>
      <c r="Q85" s="25">
        <v>0.2802385</v>
      </c>
      <c r="R85" s="25">
        <v>0.29534379999999999</v>
      </c>
      <c r="S85" s="25">
        <v>0.29542570000000001</v>
      </c>
      <c r="T85" s="25">
        <v>0.29542573999999999</v>
      </c>
      <c r="V85" s="5">
        <v>2.1899999999999999E-2</v>
      </c>
      <c r="W85" s="27">
        <v>7.9615140000000002</v>
      </c>
      <c r="X85" s="25">
        <v>7.9741907000000003</v>
      </c>
      <c r="Y85" s="25">
        <v>8.0023219999999995</v>
      </c>
      <c r="Z85" s="25">
        <v>7.9420767000000003</v>
      </c>
      <c r="AA85" s="25">
        <v>7.9332037</v>
      </c>
      <c r="AB85" s="25">
        <v>7.9331659999999999</v>
      </c>
      <c r="AC85" s="25">
        <v>7.9331659999999999</v>
      </c>
      <c r="AE85" s="5">
        <v>2.1899999999999999E-2</v>
      </c>
      <c r="AF85" s="6">
        <v>1.0193627999999999</v>
      </c>
      <c r="AG85" s="25">
        <v>1.0274702</v>
      </c>
      <c r="AH85" s="25">
        <v>1.0720611</v>
      </c>
      <c r="AI85" s="25">
        <v>1.1748178</v>
      </c>
      <c r="AJ85" s="25">
        <v>1.1852374999999999</v>
      </c>
      <c r="AK85" s="25">
        <v>1.1852974999999999</v>
      </c>
      <c r="AL85" s="25">
        <v>1.1852974999999999</v>
      </c>
    </row>
    <row r="86" spans="3:38" x14ac:dyDescent="0.2">
      <c r="C86" s="5">
        <v>2.2200000000000001E-2</v>
      </c>
      <c r="D86" s="26">
        <v>973.15</v>
      </c>
      <c r="E86" s="26">
        <v>972.34937000000002</v>
      </c>
      <c r="F86" s="26">
        <v>969.29939999999999</v>
      </c>
      <c r="G86" s="26">
        <v>954.41974000000005</v>
      </c>
      <c r="H86" s="26">
        <v>922.28345000000002</v>
      </c>
      <c r="I86" s="26">
        <v>919.03970000000004</v>
      </c>
      <c r="J86" s="26">
        <v>919.02106000000003</v>
      </c>
      <c r="K86" s="26">
        <v>919.02106000000003</v>
      </c>
      <c r="M86" s="5">
        <v>2.2200000000000001E-2</v>
      </c>
      <c r="N86" s="6">
        <v>8.8278233999999997E-2</v>
      </c>
      <c r="O86" s="25">
        <v>9.4680039999999993E-2</v>
      </c>
      <c r="P86" s="25">
        <v>0.13820516999999999</v>
      </c>
      <c r="Q86" s="25">
        <v>0.27927637</v>
      </c>
      <c r="R86" s="25">
        <v>0.29510017999999999</v>
      </c>
      <c r="S86" s="25">
        <v>0.29518726000000001</v>
      </c>
      <c r="T86" s="25">
        <v>0.29518729999999999</v>
      </c>
      <c r="V86" s="5">
        <v>2.2200000000000001E-2</v>
      </c>
      <c r="W86" s="27">
        <v>7.9580719999999996</v>
      </c>
      <c r="X86" s="25">
        <v>7.9703140000000001</v>
      </c>
      <c r="Y86" s="25">
        <v>7.9992020000000004</v>
      </c>
      <c r="Z86" s="25">
        <v>7.9398236000000004</v>
      </c>
      <c r="AA86" s="25">
        <v>7.9304259999999998</v>
      </c>
      <c r="AB86" s="25">
        <v>7.9303850000000002</v>
      </c>
      <c r="AC86" s="25">
        <v>7.9303850000000002</v>
      </c>
      <c r="AE86" s="5">
        <v>2.2200000000000001E-2</v>
      </c>
      <c r="AF86" s="6">
        <v>1.0188352000000001</v>
      </c>
      <c r="AG86" s="25">
        <v>1.0265318999999999</v>
      </c>
      <c r="AH86" s="25">
        <v>1.0699835</v>
      </c>
      <c r="AI86" s="25">
        <v>1.1739116999999999</v>
      </c>
      <c r="AJ86" s="25">
        <v>1.1847936999999999</v>
      </c>
      <c r="AK86" s="25">
        <v>1.1848571999999999</v>
      </c>
      <c r="AL86" s="25">
        <v>1.1848571999999999</v>
      </c>
    </row>
    <row r="87" spans="3:38" x14ac:dyDescent="0.2">
      <c r="C87" s="5">
        <v>2.2499999999999999E-2</v>
      </c>
      <c r="D87" s="26">
        <v>973.15</v>
      </c>
      <c r="E87" s="26">
        <v>972.39009999999996</v>
      </c>
      <c r="F87" s="26">
        <v>969.48979999999995</v>
      </c>
      <c r="G87" s="26">
        <v>954.95745999999997</v>
      </c>
      <c r="H87" s="26">
        <v>922.42223999999999</v>
      </c>
      <c r="I87" s="26">
        <v>919.03380000000004</v>
      </c>
      <c r="J87" s="26">
        <v>919.01409999999998</v>
      </c>
      <c r="K87" s="26">
        <v>919.01409999999998</v>
      </c>
      <c r="M87" s="5">
        <v>2.2499999999999999E-2</v>
      </c>
      <c r="N87" s="6">
        <v>8.8108115000000001E-2</v>
      </c>
      <c r="O87" s="25">
        <v>9.4150250000000005E-2</v>
      </c>
      <c r="P87" s="25">
        <v>0.13616998</v>
      </c>
      <c r="Q87" s="25">
        <v>0.2782944</v>
      </c>
      <c r="R87" s="25">
        <v>0.29485768000000001</v>
      </c>
      <c r="S87" s="25">
        <v>0.2949502</v>
      </c>
      <c r="T87" s="25">
        <v>0.29495021999999999</v>
      </c>
      <c r="V87" s="5">
        <v>2.2499999999999999E-2</v>
      </c>
      <c r="W87" s="27">
        <v>7.9546403999999997</v>
      </c>
      <c r="X87" s="25">
        <v>7.966456</v>
      </c>
      <c r="Y87" s="25">
        <v>7.9960120000000003</v>
      </c>
      <c r="Z87" s="25">
        <v>7.9375872999999997</v>
      </c>
      <c r="AA87" s="25">
        <v>7.9276419999999996</v>
      </c>
      <c r="AB87" s="25">
        <v>7.9275975000000001</v>
      </c>
      <c r="AC87" s="25">
        <v>7.9275975000000001</v>
      </c>
      <c r="AE87" s="5">
        <v>2.2499999999999999E-2</v>
      </c>
      <c r="AF87" s="6">
        <v>1.0183139000000001</v>
      </c>
      <c r="AG87" s="25">
        <v>1.0256190999999999</v>
      </c>
      <c r="AH87" s="25">
        <v>1.0679396000000001</v>
      </c>
      <c r="AI87" s="25">
        <v>1.1729935</v>
      </c>
      <c r="AJ87" s="25">
        <v>1.1843492</v>
      </c>
      <c r="AK87" s="25">
        <v>1.1844163999999999</v>
      </c>
      <c r="AL87" s="25">
        <v>1.1844163999999999</v>
      </c>
    </row>
    <row r="88" spans="3:38" x14ac:dyDescent="0.2">
      <c r="C88" s="5">
        <v>2.2800000000000001E-2</v>
      </c>
      <c r="D88" s="26">
        <v>973.15</v>
      </c>
      <c r="E88" s="26">
        <v>972.42790000000002</v>
      </c>
      <c r="F88" s="26">
        <v>969.67096000000004</v>
      </c>
      <c r="G88" s="26">
        <v>955.48509999999999</v>
      </c>
      <c r="H88" s="26">
        <v>922.56470000000002</v>
      </c>
      <c r="I88" s="26">
        <v>919.02814000000001</v>
      </c>
      <c r="J88" s="26">
        <v>919.00725999999997</v>
      </c>
      <c r="K88" s="26">
        <v>919.00725999999997</v>
      </c>
      <c r="M88" s="5">
        <v>2.2800000000000001E-2</v>
      </c>
      <c r="N88" s="6">
        <v>8.7943240000000006E-2</v>
      </c>
      <c r="O88" s="25">
        <v>9.3645445999999993E-2</v>
      </c>
      <c r="P88" s="25">
        <v>0.1341958</v>
      </c>
      <c r="Q88" s="25">
        <v>0.2772927</v>
      </c>
      <c r="R88" s="25">
        <v>0.29461612999999998</v>
      </c>
      <c r="S88" s="25">
        <v>0.29471429999999998</v>
      </c>
      <c r="T88" s="25">
        <v>0.29471433000000002</v>
      </c>
      <c r="V88" s="5">
        <v>2.2800000000000001E-2</v>
      </c>
      <c r="W88" s="27">
        <v>7.9512185999999998</v>
      </c>
      <c r="X88" s="25">
        <v>7.9626159999999997</v>
      </c>
      <c r="Y88" s="25">
        <v>7.9927573000000001</v>
      </c>
      <c r="Z88" s="25">
        <v>7.9353680000000004</v>
      </c>
      <c r="AA88" s="25">
        <v>7.9248519999999996</v>
      </c>
      <c r="AB88" s="25">
        <v>7.9248037</v>
      </c>
      <c r="AC88" s="25">
        <v>7.9248037</v>
      </c>
      <c r="AE88" s="5">
        <v>2.2800000000000001E-2</v>
      </c>
      <c r="AF88" s="6">
        <v>1.0177984</v>
      </c>
      <c r="AG88" s="25">
        <v>1.0247310000000001</v>
      </c>
      <c r="AH88" s="25">
        <v>1.0659304000000001</v>
      </c>
      <c r="AI88" s="25">
        <v>1.1720638000000001</v>
      </c>
      <c r="AJ88" s="25">
        <v>1.1839040000000001</v>
      </c>
      <c r="AK88" s="25">
        <v>1.183975</v>
      </c>
      <c r="AL88" s="25">
        <v>1.183975</v>
      </c>
    </row>
    <row r="89" spans="3:38" x14ac:dyDescent="0.2">
      <c r="C89" s="5">
        <v>2.3099999999999999E-2</v>
      </c>
      <c r="D89" s="26">
        <v>973.15</v>
      </c>
      <c r="E89" s="26">
        <v>972.46312999999998</v>
      </c>
      <c r="F89" s="26">
        <v>969.84320000000002</v>
      </c>
      <c r="G89" s="26">
        <v>956.00225999999998</v>
      </c>
      <c r="H89" s="26">
        <v>922.7106</v>
      </c>
      <c r="I89" s="26">
        <v>919.02250000000004</v>
      </c>
      <c r="J89" s="26">
        <v>919.00049999999999</v>
      </c>
      <c r="K89" s="26">
        <v>919.00049999999999</v>
      </c>
      <c r="M89" s="5">
        <v>2.3099999999999999E-2</v>
      </c>
      <c r="N89" s="6">
        <v>8.7783219999999995E-2</v>
      </c>
      <c r="O89" s="25">
        <v>9.3164205999999999E-2</v>
      </c>
      <c r="P89" s="25">
        <v>0.13228202999999999</v>
      </c>
      <c r="Q89" s="25">
        <v>0.2762715</v>
      </c>
      <c r="R89" s="25">
        <v>0.29437535999999997</v>
      </c>
      <c r="S89" s="25">
        <v>0.29447942999999999</v>
      </c>
      <c r="T89" s="25">
        <v>0.29447946000000003</v>
      </c>
      <c r="V89" s="5">
        <v>2.3099999999999999E-2</v>
      </c>
      <c r="W89" s="27">
        <v>7.9478064000000002</v>
      </c>
      <c r="X89" s="25">
        <v>7.9587950000000003</v>
      </c>
      <c r="Y89" s="25">
        <v>7.9894420000000004</v>
      </c>
      <c r="Z89" s="25">
        <v>7.9331674999999997</v>
      </c>
      <c r="AA89" s="25">
        <v>7.9220566999999997</v>
      </c>
      <c r="AB89" s="25">
        <v>7.9220046999999996</v>
      </c>
      <c r="AC89" s="25">
        <v>7.9220046999999996</v>
      </c>
      <c r="AE89" s="5">
        <v>2.3099999999999999E-2</v>
      </c>
      <c r="AF89" s="6">
        <v>1.0172886000000001</v>
      </c>
      <c r="AG89" s="25">
        <v>1.0238662999999999</v>
      </c>
      <c r="AH89" s="25">
        <v>1.0639563000000001</v>
      </c>
      <c r="AI89" s="25">
        <v>1.1711229999999999</v>
      </c>
      <c r="AJ89" s="25">
        <v>1.1834582</v>
      </c>
      <c r="AK89" s="25">
        <v>1.1835331</v>
      </c>
      <c r="AL89" s="25">
        <v>1.1835331</v>
      </c>
    </row>
    <row r="90" spans="3:38" x14ac:dyDescent="0.2">
      <c r="C90" s="5">
        <v>2.3400000000000001E-2</v>
      </c>
      <c r="D90" s="26">
        <v>973.15</v>
      </c>
      <c r="E90" s="26">
        <v>972.49590000000001</v>
      </c>
      <c r="F90" s="26">
        <v>970.0068</v>
      </c>
      <c r="G90" s="26">
        <v>956.50867000000005</v>
      </c>
      <c r="H90" s="26">
        <v>922.85973999999999</v>
      </c>
      <c r="I90" s="26">
        <v>919.01700000000005</v>
      </c>
      <c r="J90" s="26">
        <v>918.99379999999996</v>
      </c>
      <c r="K90" s="26">
        <v>918.99379999999996</v>
      </c>
      <c r="M90" s="5">
        <v>2.3400000000000001E-2</v>
      </c>
      <c r="N90" s="6">
        <v>8.7627689999999994E-2</v>
      </c>
      <c r="O90" s="25">
        <v>9.270523E-2</v>
      </c>
      <c r="P90" s="25">
        <v>0.13042803</v>
      </c>
      <c r="Q90" s="25">
        <v>0.27523112</v>
      </c>
      <c r="R90" s="25">
        <v>0.29413519999999999</v>
      </c>
      <c r="S90" s="25">
        <v>0.29424548</v>
      </c>
      <c r="T90" s="25">
        <v>0.29424548</v>
      </c>
      <c r="V90" s="5">
        <v>2.3400000000000001E-2</v>
      </c>
      <c r="W90" s="27">
        <v>7.9444027000000004</v>
      </c>
      <c r="X90" s="25">
        <v>7.9549931999999997</v>
      </c>
      <c r="Y90" s="25">
        <v>7.9860699999999998</v>
      </c>
      <c r="Z90" s="25">
        <v>7.930987</v>
      </c>
      <c r="AA90" s="25">
        <v>7.919257</v>
      </c>
      <c r="AB90" s="25">
        <v>7.9192004000000003</v>
      </c>
      <c r="AC90" s="25">
        <v>7.9192004000000003</v>
      </c>
      <c r="AE90" s="5">
        <v>2.3400000000000001E-2</v>
      </c>
      <c r="AF90" s="6">
        <v>1.0167838</v>
      </c>
      <c r="AG90" s="25">
        <v>1.0230241</v>
      </c>
      <c r="AH90" s="25">
        <v>1.0620182</v>
      </c>
      <c r="AI90" s="25">
        <v>1.1701718999999999</v>
      </c>
      <c r="AJ90" s="25">
        <v>1.1830117</v>
      </c>
      <c r="AK90" s="25">
        <v>1.1830906999999999</v>
      </c>
      <c r="AL90" s="25">
        <v>1.1830906999999999</v>
      </c>
    </row>
    <row r="91" spans="3:38" x14ac:dyDescent="0.2">
      <c r="C91" s="5">
        <v>2.3699999999999999E-2</v>
      </c>
      <c r="D91" s="26">
        <v>973.15</v>
      </c>
      <c r="E91" s="26">
        <v>972.52629999999999</v>
      </c>
      <c r="F91" s="26">
        <v>970.16219999999998</v>
      </c>
      <c r="G91" s="26">
        <v>957.00400000000002</v>
      </c>
      <c r="H91" s="26">
        <v>923.01189999999997</v>
      </c>
      <c r="I91" s="26">
        <v>919.01166000000001</v>
      </c>
      <c r="J91" s="26">
        <v>918.98720000000003</v>
      </c>
      <c r="K91" s="26">
        <v>918.98720000000003</v>
      </c>
      <c r="M91" s="5">
        <v>2.3699999999999999E-2</v>
      </c>
      <c r="N91" s="6">
        <v>8.7476310000000002E-2</v>
      </c>
      <c r="O91" s="25">
        <v>9.2267269999999998E-2</v>
      </c>
      <c r="P91" s="25">
        <v>0.1286331</v>
      </c>
      <c r="Q91" s="25">
        <v>0.27417209999999997</v>
      </c>
      <c r="R91" s="25">
        <v>0.29389554000000001</v>
      </c>
      <c r="S91" s="25">
        <v>0.29401224999999998</v>
      </c>
      <c r="T91" s="25">
        <v>0.29401228000000001</v>
      </c>
      <c r="V91" s="5">
        <v>2.3699999999999999E-2</v>
      </c>
      <c r="W91" s="27">
        <v>7.9410069999999999</v>
      </c>
      <c r="X91" s="25">
        <v>7.9512105000000002</v>
      </c>
      <c r="Y91" s="25">
        <v>7.982647</v>
      </c>
      <c r="Z91" s="25">
        <v>7.9288280000000002</v>
      </c>
      <c r="AA91" s="25">
        <v>7.9164529999999997</v>
      </c>
      <c r="AB91" s="25">
        <v>7.9163914000000002</v>
      </c>
      <c r="AC91" s="25">
        <v>7.9163914000000002</v>
      </c>
      <c r="AE91" s="5">
        <v>2.3699999999999999E-2</v>
      </c>
      <c r="AF91" s="6">
        <v>1.0162838000000001</v>
      </c>
      <c r="AG91" s="25">
        <v>1.0222032999999999</v>
      </c>
      <c r="AH91" s="25">
        <v>1.0601168000000001</v>
      </c>
      <c r="AI91" s="25">
        <v>1.169211</v>
      </c>
      <c r="AJ91" s="25">
        <v>1.1825645</v>
      </c>
      <c r="AK91" s="25">
        <v>1.1826477</v>
      </c>
      <c r="AL91" s="25">
        <v>1.1826477</v>
      </c>
    </row>
    <row r="92" spans="3:38" x14ac:dyDescent="0.2">
      <c r="C92" s="5">
        <v>2.4E-2</v>
      </c>
      <c r="D92" s="26">
        <v>973.15</v>
      </c>
      <c r="E92" s="26">
        <v>972.55457000000001</v>
      </c>
      <c r="F92" s="26">
        <v>970.30960000000005</v>
      </c>
      <c r="G92" s="26">
        <v>957.48789999999997</v>
      </c>
      <c r="H92" s="26">
        <v>923.16690000000006</v>
      </c>
      <c r="I92" s="26">
        <v>919.00635</v>
      </c>
      <c r="J92" s="26">
        <v>918.98059999999998</v>
      </c>
      <c r="K92" s="26">
        <v>918.98059999999998</v>
      </c>
      <c r="M92" s="5">
        <v>2.4E-2</v>
      </c>
      <c r="N92" s="6">
        <v>8.7328790000000003E-2</v>
      </c>
      <c r="O92" s="25">
        <v>9.1849159999999999E-2</v>
      </c>
      <c r="P92" s="25">
        <v>0.1268965</v>
      </c>
      <c r="Q92" s="25">
        <v>0.27309509999999998</v>
      </c>
      <c r="R92" s="25">
        <v>0.29365629999999998</v>
      </c>
      <c r="S92" s="25">
        <v>0.29377966999999999</v>
      </c>
      <c r="T92" s="25">
        <v>0.29377969999999998</v>
      </c>
      <c r="V92" s="5">
        <v>2.4E-2</v>
      </c>
      <c r="W92" s="27">
        <v>7.9376189999999998</v>
      </c>
      <c r="X92" s="25">
        <v>7.9474479999999996</v>
      </c>
      <c r="Y92" s="25">
        <v>7.9791784000000003</v>
      </c>
      <c r="Z92" s="25">
        <v>7.9266909999999999</v>
      </c>
      <c r="AA92" s="25">
        <v>7.9136449999999998</v>
      </c>
      <c r="AB92" s="25">
        <v>7.9135784999999998</v>
      </c>
      <c r="AC92" s="25">
        <v>7.9135784999999998</v>
      </c>
      <c r="AE92" s="5">
        <v>2.4E-2</v>
      </c>
      <c r="AF92" s="6">
        <v>1.0157881</v>
      </c>
      <c r="AG92" s="25">
        <v>1.0214032</v>
      </c>
      <c r="AH92" s="25">
        <v>1.0582526999999999</v>
      </c>
      <c r="AI92" s="25">
        <v>1.1682414000000001</v>
      </c>
      <c r="AJ92" s="25">
        <v>1.1821166000000001</v>
      </c>
      <c r="AK92" s="25">
        <v>1.1822041999999999</v>
      </c>
      <c r="AL92" s="25">
        <v>1.1822041999999999</v>
      </c>
    </row>
    <row r="93" spans="3:38" x14ac:dyDescent="0.2">
      <c r="C93" s="5">
        <v>2.4299999999999999E-2</v>
      </c>
      <c r="D93" s="26">
        <v>973.15</v>
      </c>
      <c r="E93" s="26">
        <v>972.58079999999995</v>
      </c>
      <c r="F93" s="26">
        <v>970.44934000000001</v>
      </c>
      <c r="G93" s="26">
        <v>957.96</v>
      </c>
      <c r="H93" s="26">
        <v>923.32420000000002</v>
      </c>
      <c r="I93" s="26">
        <v>919.00120000000004</v>
      </c>
      <c r="J93" s="26">
        <v>918.97410000000002</v>
      </c>
      <c r="K93" s="26">
        <v>918.97410000000002</v>
      </c>
      <c r="M93" s="5">
        <v>2.4299999999999999E-2</v>
      </c>
      <c r="N93" s="6">
        <v>8.7184830000000005E-2</v>
      </c>
      <c r="O93" s="25">
        <v>9.1449829999999996E-2</v>
      </c>
      <c r="P93" s="25">
        <v>0.12521753999999999</v>
      </c>
      <c r="Q93" s="25">
        <v>0.27200089999999999</v>
      </c>
      <c r="R93" s="25">
        <v>0.29341729999999999</v>
      </c>
      <c r="S93" s="25">
        <v>0.29354763</v>
      </c>
      <c r="T93" s="25">
        <v>0.29354763</v>
      </c>
      <c r="V93" s="5">
        <v>2.4299999999999999E-2</v>
      </c>
      <c r="W93" s="27">
        <v>7.9342383999999999</v>
      </c>
      <c r="X93" s="25">
        <v>7.9437040000000003</v>
      </c>
      <c r="Y93" s="25">
        <v>7.9756694000000001</v>
      </c>
      <c r="Z93" s="25">
        <v>7.9245777000000004</v>
      </c>
      <c r="AA93" s="25">
        <v>7.9108330000000002</v>
      </c>
      <c r="AB93" s="25">
        <v>7.9107609999999999</v>
      </c>
      <c r="AC93" s="25">
        <v>7.9107609999999999</v>
      </c>
      <c r="AE93" s="5">
        <v>2.4299999999999999E-2</v>
      </c>
      <c r="AF93" s="6">
        <v>1.0152966000000001</v>
      </c>
      <c r="AG93" s="25">
        <v>1.0206226</v>
      </c>
      <c r="AH93" s="25">
        <v>1.0564268000000001</v>
      </c>
      <c r="AI93" s="25">
        <v>1.1672640999999999</v>
      </c>
      <c r="AJ93" s="25">
        <v>1.1816682000000001</v>
      </c>
      <c r="AK93" s="25">
        <v>1.1817602</v>
      </c>
      <c r="AL93" s="25">
        <v>1.1817602</v>
      </c>
    </row>
    <row r="94" spans="3:38" x14ac:dyDescent="0.2">
      <c r="C94" s="5">
        <v>2.46E-2</v>
      </c>
      <c r="D94" s="26">
        <v>973.15</v>
      </c>
      <c r="E94" s="26">
        <v>972.60515999999996</v>
      </c>
      <c r="F94" s="26">
        <v>970.58167000000003</v>
      </c>
      <c r="G94" s="26">
        <v>958.41985999999997</v>
      </c>
      <c r="H94" s="26">
        <v>923.48364000000004</v>
      </c>
      <c r="I94" s="26">
        <v>918.99614999999994</v>
      </c>
      <c r="J94" s="26">
        <v>918.96770000000004</v>
      </c>
      <c r="K94" s="26">
        <v>918.96770000000004</v>
      </c>
      <c r="M94" s="5">
        <v>2.46E-2</v>
      </c>
      <c r="N94" s="6">
        <v>8.7044179999999999E-2</v>
      </c>
      <c r="O94" s="25">
        <v>9.1068220000000005E-2</v>
      </c>
      <c r="P94" s="25">
        <v>0.12359547</v>
      </c>
      <c r="Q94" s="25">
        <v>0.27089056</v>
      </c>
      <c r="R94" s="25">
        <v>0.29317850000000001</v>
      </c>
      <c r="S94" s="25">
        <v>0.29331600000000002</v>
      </c>
      <c r="T94" s="25">
        <v>0.29331600000000002</v>
      </c>
      <c r="V94" s="5">
        <v>2.46E-2</v>
      </c>
      <c r="W94" s="27">
        <v>7.9308639999999997</v>
      </c>
      <c r="X94" s="25">
        <v>7.9399800000000003</v>
      </c>
      <c r="Y94" s="25">
        <v>7.9721254999999998</v>
      </c>
      <c r="Z94" s="25">
        <v>7.9224899999999998</v>
      </c>
      <c r="AA94" s="25">
        <v>7.9080176</v>
      </c>
      <c r="AB94" s="25">
        <v>7.90794</v>
      </c>
      <c r="AC94" s="25">
        <v>7.90794</v>
      </c>
      <c r="AE94" s="5">
        <v>2.46E-2</v>
      </c>
      <c r="AF94" s="6">
        <v>1.0148089</v>
      </c>
      <c r="AG94" s="25">
        <v>1.0198609999999999</v>
      </c>
      <c r="AH94" s="25">
        <v>1.0546399</v>
      </c>
      <c r="AI94" s="25">
        <v>1.1662804</v>
      </c>
      <c r="AJ94" s="25">
        <v>1.1812191000000001</v>
      </c>
      <c r="AK94" s="25">
        <v>1.1813157000000001</v>
      </c>
      <c r="AL94" s="25">
        <v>1.1813157000000001</v>
      </c>
    </row>
    <row r="95" spans="3:38" x14ac:dyDescent="0.2">
      <c r="C95" s="5">
        <v>2.4899999999999999E-2</v>
      </c>
      <c r="D95" s="26">
        <v>973.15</v>
      </c>
      <c r="E95" s="26">
        <v>972.62774999999999</v>
      </c>
      <c r="F95" s="26">
        <v>970.70690000000002</v>
      </c>
      <c r="G95" s="26">
        <v>958.86707000000001</v>
      </c>
      <c r="H95" s="26">
        <v>923.64464999999996</v>
      </c>
      <c r="I95" s="26">
        <v>918.99120000000005</v>
      </c>
      <c r="J95" s="26">
        <v>918.96140000000003</v>
      </c>
      <c r="K95" s="26">
        <v>918.96140000000003</v>
      </c>
      <c r="M95" s="5">
        <v>2.4899999999999999E-2</v>
      </c>
      <c r="N95" s="6">
        <v>8.6906579999999997E-2</v>
      </c>
      <c r="O95" s="25">
        <v>9.0703409999999998E-2</v>
      </c>
      <c r="P95" s="25">
        <v>0.1220296</v>
      </c>
      <c r="Q95" s="25">
        <v>0.26976523000000002</v>
      </c>
      <c r="R95" s="25">
        <v>0.29293975</v>
      </c>
      <c r="S95" s="25">
        <v>0.29308467999999999</v>
      </c>
      <c r="T95" s="25">
        <v>0.29308469999999998</v>
      </c>
      <c r="V95" s="5">
        <v>2.4899999999999999E-2</v>
      </c>
      <c r="W95" s="27">
        <v>7.9274955</v>
      </c>
      <c r="X95" s="25">
        <v>7.9362760000000003</v>
      </c>
      <c r="Y95" s="25">
        <v>7.9685534999999996</v>
      </c>
      <c r="Z95" s="25">
        <v>7.9204290000000004</v>
      </c>
      <c r="AA95" s="25">
        <v>7.9051989999999996</v>
      </c>
      <c r="AB95" s="25">
        <v>7.9051150000000003</v>
      </c>
      <c r="AC95" s="25">
        <v>7.9051150000000003</v>
      </c>
      <c r="AE95" s="5">
        <v>2.4899999999999999E-2</v>
      </c>
      <c r="AF95" s="6">
        <v>1.0143247</v>
      </c>
      <c r="AG95" s="25">
        <v>1.0191174000000001</v>
      </c>
      <c r="AH95" s="25">
        <v>1.0528930000000001</v>
      </c>
      <c r="AI95" s="25">
        <v>1.1652914999999999</v>
      </c>
      <c r="AJ95" s="25">
        <v>1.1807694</v>
      </c>
      <c r="AK95" s="25">
        <v>1.1808704999999999</v>
      </c>
      <c r="AL95" s="25">
        <v>1.1808704999999999</v>
      </c>
    </row>
    <row r="96" spans="3:38" x14ac:dyDescent="0.2">
      <c r="C96" s="5">
        <v>2.52E-2</v>
      </c>
      <c r="D96" s="26">
        <v>973.15</v>
      </c>
      <c r="E96" s="26">
        <v>972.64869999999996</v>
      </c>
      <c r="F96" s="26">
        <v>970.82525999999996</v>
      </c>
      <c r="G96" s="26">
        <v>959.30115000000001</v>
      </c>
      <c r="H96" s="26">
        <v>923.80679999999995</v>
      </c>
      <c r="I96" s="26">
        <v>918.98644999999999</v>
      </c>
      <c r="J96" s="26">
        <v>918.95519999999999</v>
      </c>
      <c r="K96" s="26">
        <v>918.95519999999999</v>
      </c>
      <c r="M96" s="5">
        <v>2.52E-2</v>
      </c>
      <c r="N96" s="6">
        <v>8.677182E-2</v>
      </c>
      <c r="O96" s="25">
        <v>9.0354495000000007E-2</v>
      </c>
      <c r="P96" s="25">
        <v>0.12051928000000001</v>
      </c>
      <c r="Q96" s="25">
        <v>0.26862636000000001</v>
      </c>
      <c r="R96" s="25">
        <v>0.29270099999999999</v>
      </c>
      <c r="S96" s="25">
        <v>0.29285359999999999</v>
      </c>
      <c r="T96" s="25">
        <v>0.29285361999999998</v>
      </c>
      <c r="V96" s="5">
        <v>2.52E-2</v>
      </c>
      <c r="W96" s="27">
        <v>7.9241333000000003</v>
      </c>
      <c r="X96" s="25">
        <v>7.9325919999999996</v>
      </c>
      <c r="Y96" s="25">
        <v>7.9649596000000003</v>
      </c>
      <c r="Z96" s="25">
        <v>7.9183965000000001</v>
      </c>
      <c r="AA96" s="25">
        <v>7.9023776000000003</v>
      </c>
      <c r="AB96" s="25">
        <v>7.9022870000000003</v>
      </c>
      <c r="AC96" s="25">
        <v>7.9022870000000003</v>
      </c>
      <c r="AE96" s="5">
        <v>2.52E-2</v>
      </c>
      <c r="AF96" s="6">
        <v>1.0138437</v>
      </c>
      <c r="AG96" s="25">
        <v>1.0183911000000001</v>
      </c>
      <c r="AH96" s="25">
        <v>1.0511873</v>
      </c>
      <c r="AI96" s="25">
        <v>1.1642995</v>
      </c>
      <c r="AJ96" s="25">
        <v>1.1803191</v>
      </c>
      <c r="AK96" s="25">
        <v>1.1804247999999999</v>
      </c>
      <c r="AL96" s="25">
        <v>1.1804249</v>
      </c>
    </row>
    <row r="97" spans="3:38" x14ac:dyDescent="0.2">
      <c r="C97" s="5">
        <v>2.5499999999999998E-2</v>
      </c>
      <c r="D97" s="26">
        <v>973.15</v>
      </c>
      <c r="E97" s="26">
        <v>972.66800000000001</v>
      </c>
      <c r="F97" s="26">
        <v>970.93695000000002</v>
      </c>
      <c r="G97" s="26">
        <v>959.72144000000003</v>
      </c>
      <c r="H97" s="26">
        <v>923.96939999999995</v>
      </c>
      <c r="I97" s="26">
        <v>918.98175000000003</v>
      </c>
      <c r="J97" s="26">
        <v>918.94916000000001</v>
      </c>
      <c r="K97" s="26">
        <v>918.94916000000001</v>
      </c>
      <c r="M97" s="5">
        <v>2.5499999999999998E-2</v>
      </c>
      <c r="N97" s="6">
        <v>8.6639695000000003E-2</v>
      </c>
      <c r="O97" s="25">
        <v>9.0020660000000002E-2</v>
      </c>
      <c r="P97" s="25">
        <v>0.119063936</v>
      </c>
      <c r="Q97" s="25">
        <v>0.26747563000000002</v>
      </c>
      <c r="R97" s="25">
        <v>0.29246217000000002</v>
      </c>
      <c r="S97" s="25">
        <v>0.29262262999999999</v>
      </c>
      <c r="T97" s="25">
        <v>0.29262265999999998</v>
      </c>
      <c r="V97" s="5">
        <v>2.5499999999999998E-2</v>
      </c>
      <c r="W97" s="27">
        <v>7.920776</v>
      </c>
      <c r="X97" s="25">
        <v>7.928928</v>
      </c>
      <c r="Y97" s="25">
        <v>7.9613509999999996</v>
      </c>
      <c r="Z97" s="25">
        <v>7.9163940000000004</v>
      </c>
      <c r="AA97" s="25">
        <v>7.8995533</v>
      </c>
      <c r="AB97" s="25">
        <v>7.8994555000000002</v>
      </c>
      <c r="AC97" s="25">
        <v>7.8994555000000002</v>
      </c>
      <c r="AE97" s="5">
        <v>2.5499999999999998E-2</v>
      </c>
      <c r="AF97" s="6">
        <v>1.0133657</v>
      </c>
      <c r="AG97" s="25">
        <v>1.0176816</v>
      </c>
      <c r="AH97" s="25">
        <v>1.0495239999999999</v>
      </c>
      <c r="AI97" s="25">
        <v>1.1633058000000001</v>
      </c>
      <c r="AJ97" s="25">
        <v>1.1798679999999999</v>
      </c>
      <c r="AK97" s="25">
        <v>1.1799786000000001</v>
      </c>
      <c r="AL97" s="25">
        <v>1.1799786000000001</v>
      </c>
    </row>
    <row r="98" spans="3:38" x14ac:dyDescent="0.2">
      <c r="C98" s="5">
        <v>2.58E-2</v>
      </c>
      <c r="D98" s="26">
        <v>973.15</v>
      </c>
      <c r="E98" s="26">
        <v>972.68589999999995</v>
      </c>
      <c r="F98" s="26">
        <v>971.0421</v>
      </c>
      <c r="G98" s="26">
        <v>960.12729999999999</v>
      </c>
      <c r="H98" s="26">
        <v>924.13189999999997</v>
      </c>
      <c r="I98" s="26">
        <v>918.97722999999996</v>
      </c>
      <c r="J98" s="26">
        <v>918.94320000000005</v>
      </c>
      <c r="K98" s="26">
        <v>918.94320000000005</v>
      </c>
      <c r="M98" s="5">
        <v>2.58E-2</v>
      </c>
      <c r="N98" s="6">
        <v>8.6510009999999998E-2</v>
      </c>
      <c r="O98" s="25">
        <v>8.9701119999999995E-2</v>
      </c>
      <c r="P98" s="25">
        <v>0.11766308</v>
      </c>
      <c r="Q98" s="25">
        <v>0.26631497999999998</v>
      </c>
      <c r="R98" s="25">
        <v>0.29222315999999998</v>
      </c>
      <c r="S98" s="25">
        <v>0.29239172000000002</v>
      </c>
      <c r="T98" s="25">
        <v>0.29239172000000002</v>
      </c>
      <c r="V98" s="5">
        <v>2.58E-2</v>
      </c>
      <c r="W98" s="27">
        <v>7.9174236999999996</v>
      </c>
      <c r="X98" s="25">
        <v>7.9252843999999998</v>
      </c>
      <c r="Y98" s="25">
        <v>7.9577355000000001</v>
      </c>
      <c r="Z98" s="25">
        <v>7.9144243999999997</v>
      </c>
      <c r="AA98" s="25">
        <v>7.8967260000000001</v>
      </c>
      <c r="AB98" s="25">
        <v>7.8966208</v>
      </c>
      <c r="AC98" s="25">
        <v>7.8966208</v>
      </c>
      <c r="AE98" s="5">
        <v>2.58E-2</v>
      </c>
      <c r="AF98" s="6">
        <v>1.0128907</v>
      </c>
      <c r="AG98" s="25">
        <v>1.0169883</v>
      </c>
      <c r="AH98" s="25">
        <v>1.0479045</v>
      </c>
      <c r="AI98" s="25">
        <v>1.1623129000000001</v>
      </c>
      <c r="AJ98" s="25">
        <v>1.1794163</v>
      </c>
      <c r="AK98" s="25">
        <v>1.1795316</v>
      </c>
      <c r="AL98" s="25">
        <v>1.1795317000000001</v>
      </c>
    </row>
    <row r="99" spans="3:38" x14ac:dyDescent="0.2">
      <c r="C99" s="5">
        <v>2.6100000000000002E-2</v>
      </c>
      <c r="D99" s="26">
        <v>973.15</v>
      </c>
      <c r="E99" s="26">
        <v>972.70240000000001</v>
      </c>
      <c r="F99" s="26">
        <v>971.14099999999996</v>
      </c>
      <c r="G99" s="26">
        <v>960.51800000000003</v>
      </c>
      <c r="H99" s="26">
        <v>924.29340000000002</v>
      </c>
      <c r="I99" s="26">
        <v>918.97289999999998</v>
      </c>
      <c r="J99" s="26">
        <v>918.93740000000003</v>
      </c>
      <c r="K99" s="26">
        <v>918.93740000000003</v>
      </c>
      <c r="M99" s="5">
        <v>2.6100000000000002E-2</v>
      </c>
      <c r="N99" s="6">
        <v>8.6382600000000004E-2</v>
      </c>
      <c r="O99" s="25">
        <v>8.9395199999999994E-2</v>
      </c>
      <c r="P99" s="25">
        <v>0.11631633</v>
      </c>
      <c r="Q99" s="25">
        <v>0.26514670000000001</v>
      </c>
      <c r="R99" s="25">
        <v>0.29198393</v>
      </c>
      <c r="S99" s="25">
        <v>0.29216071999999998</v>
      </c>
      <c r="T99" s="25">
        <v>0.29216075000000002</v>
      </c>
      <c r="V99" s="5">
        <v>2.6100000000000002E-2</v>
      </c>
      <c r="W99" s="27">
        <v>7.9140762999999996</v>
      </c>
      <c r="X99" s="25">
        <v>7.9216620000000004</v>
      </c>
      <c r="Y99" s="25">
        <v>7.9541209999999998</v>
      </c>
      <c r="Z99" s="25">
        <v>7.9124885000000003</v>
      </c>
      <c r="AA99" s="25">
        <v>7.8938965999999997</v>
      </c>
      <c r="AB99" s="25">
        <v>7.893783</v>
      </c>
      <c r="AC99" s="25">
        <v>7.893783</v>
      </c>
      <c r="AE99" s="5">
        <v>2.6100000000000002E-2</v>
      </c>
      <c r="AF99" s="6">
        <v>1.0124184000000001</v>
      </c>
      <c r="AG99" s="25">
        <v>1.0163106</v>
      </c>
      <c r="AH99" s="25">
        <v>1.0463308</v>
      </c>
      <c r="AI99" s="25">
        <v>1.1613232</v>
      </c>
      <c r="AJ99" s="25">
        <v>1.1789638</v>
      </c>
      <c r="AK99" s="25">
        <v>1.179084</v>
      </c>
      <c r="AL99" s="25">
        <v>1.179084</v>
      </c>
    </row>
    <row r="100" spans="3:38" x14ac:dyDescent="0.2">
      <c r="C100" s="5">
        <v>2.64E-2</v>
      </c>
      <c r="D100" s="26">
        <v>973.15</v>
      </c>
      <c r="E100" s="26">
        <v>972.71759999999995</v>
      </c>
      <c r="F100" s="26">
        <v>971.23360000000002</v>
      </c>
      <c r="G100" s="26">
        <v>960.89260000000002</v>
      </c>
      <c r="H100" s="26">
        <v>924.45306000000005</v>
      </c>
      <c r="I100" s="26">
        <v>918.96870000000001</v>
      </c>
      <c r="J100" s="26">
        <v>918.93176000000005</v>
      </c>
      <c r="K100" s="26">
        <v>918.93176000000005</v>
      </c>
      <c r="M100" s="5">
        <v>2.64E-2</v>
      </c>
      <c r="N100" s="6">
        <v>8.6257310000000004E-2</v>
      </c>
      <c r="O100" s="25">
        <v>8.9102269999999997E-2</v>
      </c>
      <c r="P100" s="25">
        <v>0.11502351</v>
      </c>
      <c r="Q100" s="25">
        <v>0.26397338999999997</v>
      </c>
      <c r="R100" s="25">
        <v>0.29174434999999999</v>
      </c>
      <c r="S100" s="25">
        <v>0.29192957000000003</v>
      </c>
      <c r="T100" s="25">
        <v>0.29192960000000001</v>
      </c>
      <c r="V100" s="5">
        <v>2.64E-2</v>
      </c>
      <c r="W100" s="27">
        <v>7.9107329999999996</v>
      </c>
      <c r="X100" s="25">
        <v>7.9180602999999996</v>
      </c>
      <c r="Y100" s="25">
        <v>7.9505179999999998</v>
      </c>
      <c r="Z100" s="25">
        <v>7.9105897000000001</v>
      </c>
      <c r="AA100" s="25">
        <v>7.8910646</v>
      </c>
      <c r="AB100" s="25">
        <v>7.8909425999999998</v>
      </c>
      <c r="AC100" s="25">
        <v>7.8909425999999998</v>
      </c>
      <c r="AE100" s="5">
        <v>2.64E-2</v>
      </c>
      <c r="AF100" s="6">
        <v>1.0119484999999999</v>
      </c>
      <c r="AG100" s="25">
        <v>1.0156482</v>
      </c>
      <c r="AH100" s="25">
        <v>1.0448048999999999</v>
      </c>
      <c r="AI100" s="25">
        <v>1.1603395999999999</v>
      </c>
      <c r="AJ100" s="25">
        <v>1.1785106999999999</v>
      </c>
      <c r="AK100" s="25">
        <v>1.1786356</v>
      </c>
      <c r="AL100" s="25">
        <v>1.1786356</v>
      </c>
    </row>
    <row r="101" spans="3:38" x14ac:dyDescent="0.2">
      <c r="C101" s="5">
        <v>2.6700000000000002E-2</v>
      </c>
      <c r="D101" s="26">
        <v>973.15</v>
      </c>
      <c r="E101" s="26">
        <v>972.73149999999998</v>
      </c>
      <c r="F101" s="26">
        <v>971.32</v>
      </c>
      <c r="G101" s="26">
        <v>961.25</v>
      </c>
      <c r="H101" s="26">
        <v>924.60986000000003</v>
      </c>
      <c r="I101" s="26">
        <v>918.96465999999998</v>
      </c>
      <c r="J101" s="26">
        <v>918.92633000000001</v>
      </c>
      <c r="K101" s="26">
        <v>918.92633000000001</v>
      </c>
      <c r="M101" s="5">
        <v>2.6700000000000002E-2</v>
      </c>
      <c r="N101" s="6">
        <v>8.6133989999999994E-2</v>
      </c>
      <c r="O101" s="25">
        <v>8.8821754000000003E-2</v>
      </c>
      <c r="P101" s="25">
        <v>0.113784574</v>
      </c>
      <c r="Q101" s="25">
        <v>0.26279804000000001</v>
      </c>
      <c r="R101" s="25">
        <v>0.2915044</v>
      </c>
      <c r="S101" s="25">
        <v>0.29169815999999998</v>
      </c>
      <c r="T101" s="25">
        <v>0.29169820000000002</v>
      </c>
      <c r="V101" s="5">
        <v>2.6700000000000002E-2</v>
      </c>
      <c r="W101" s="27">
        <v>7.9073944000000003</v>
      </c>
      <c r="X101" s="25">
        <v>7.9144816000000002</v>
      </c>
      <c r="Y101" s="25">
        <v>7.9469365999999999</v>
      </c>
      <c r="Z101" s="25">
        <v>7.9087300000000003</v>
      </c>
      <c r="AA101" s="25">
        <v>7.8882303</v>
      </c>
      <c r="AB101" s="25">
        <v>7.8880986999999996</v>
      </c>
      <c r="AC101" s="25">
        <v>7.8880986999999996</v>
      </c>
      <c r="AE101" s="5">
        <v>2.6700000000000002E-2</v>
      </c>
      <c r="AF101" s="6">
        <v>1.0114809</v>
      </c>
      <c r="AG101" s="25">
        <v>1.0150007999999999</v>
      </c>
      <c r="AH101" s="25">
        <v>1.0433296000000001</v>
      </c>
      <c r="AI101" s="25">
        <v>1.1593654</v>
      </c>
      <c r="AJ101" s="25">
        <v>1.1780567</v>
      </c>
      <c r="AK101" s="25">
        <v>1.1781864</v>
      </c>
      <c r="AL101" s="25">
        <v>1.1781864</v>
      </c>
    </row>
    <row r="102" spans="3:38" x14ac:dyDescent="0.2">
      <c r="C102" s="5">
        <v>2.7E-2</v>
      </c>
      <c r="D102" s="26">
        <v>973.15</v>
      </c>
      <c r="E102" s="26">
        <v>972.74426000000005</v>
      </c>
      <c r="F102" s="26">
        <v>971.40026999999998</v>
      </c>
      <c r="G102" s="26">
        <v>961.58889999999997</v>
      </c>
      <c r="H102" s="26">
        <v>924.76262999999994</v>
      </c>
      <c r="I102" s="26">
        <v>918.96079999999995</v>
      </c>
      <c r="J102" s="26">
        <v>918.92114000000004</v>
      </c>
      <c r="K102" s="26">
        <v>918.92114000000004</v>
      </c>
      <c r="M102" s="5">
        <v>2.7E-2</v>
      </c>
      <c r="N102" s="6">
        <v>8.601251E-2</v>
      </c>
      <c r="O102" s="25">
        <v>8.8553160000000006E-2</v>
      </c>
      <c r="P102" s="25">
        <v>0.11259975999999999</v>
      </c>
      <c r="Q102" s="25">
        <v>0.26162404</v>
      </c>
      <c r="R102" s="25">
        <v>0.29126400000000002</v>
      </c>
      <c r="S102" s="25">
        <v>0.29146640000000001</v>
      </c>
      <c r="T102" s="25">
        <v>0.29146640000000001</v>
      </c>
      <c r="V102" s="5">
        <v>2.7E-2</v>
      </c>
      <c r="W102" s="27">
        <v>7.9040600000000003</v>
      </c>
      <c r="X102" s="25">
        <v>7.9109262999999999</v>
      </c>
      <c r="Y102" s="25">
        <v>7.9433885000000002</v>
      </c>
      <c r="Z102" s="25">
        <v>7.9069137999999999</v>
      </c>
      <c r="AA102" s="25">
        <v>7.8853935999999996</v>
      </c>
      <c r="AB102" s="25">
        <v>7.8852525</v>
      </c>
      <c r="AC102" s="25">
        <v>7.8852525</v>
      </c>
      <c r="AE102" s="5">
        <v>2.7E-2</v>
      </c>
      <c r="AF102" s="6">
        <v>1.0110157</v>
      </c>
      <c r="AG102" s="25">
        <v>1.0143682000000001</v>
      </c>
      <c r="AH102" s="25">
        <v>1.0419077000000001</v>
      </c>
      <c r="AI102" s="25">
        <v>1.1584044</v>
      </c>
      <c r="AJ102" s="25">
        <v>1.1776019</v>
      </c>
      <c r="AK102" s="25">
        <v>1.1777363000000001</v>
      </c>
      <c r="AL102" s="25">
        <v>1.1777363000000001</v>
      </c>
    </row>
    <row r="103" spans="3:38" x14ac:dyDescent="0.2">
      <c r="C103" s="5">
        <v>2.7300000000000001E-2</v>
      </c>
      <c r="D103" s="26">
        <v>973.15</v>
      </c>
      <c r="E103" s="26">
        <v>972.75585999999998</v>
      </c>
      <c r="F103" s="26">
        <v>971.47437000000002</v>
      </c>
      <c r="G103" s="26">
        <v>961.90783999999996</v>
      </c>
      <c r="H103" s="26">
        <v>924.91003000000001</v>
      </c>
      <c r="I103" s="26">
        <v>918.95719999999994</v>
      </c>
      <c r="J103" s="26">
        <v>918.91614000000004</v>
      </c>
      <c r="K103" s="26">
        <v>918.91614000000004</v>
      </c>
      <c r="M103" s="5">
        <v>2.7300000000000001E-2</v>
      </c>
      <c r="N103" s="6">
        <v>8.5892774000000005E-2</v>
      </c>
      <c r="O103" s="25">
        <v>8.8296059999999996E-2</v>
      </c>
      <c r="P103" s="25">
        <v>0.11146957</v>
      </c>
      <c r="Q103" s="25">
        <v>0.26045537000000002</v>
      </c>
      <c r="R103" s="25">
        <v>0.29102302000000002</v>
      </c>
      <c r="S103" s="25">
        <v>0.2912341</v>
      </c>
      <c r="T103" s="25">
        <v>0.29123413999999997</v>
      </c>
      <c r="V103" s="5">
        <v>2.7300000000000001E-2</v>
      </c>
      <c r="W103" s="27">
        <v>7.9007290000000001</v>
      </c>
      <c r="X103" s="25">
        <v>7.9073960000000003</v>
      </c>
      <c r="Y103" s="25">
        <v>7.9398866000000003</v>
      </c>
      <c r="Z103" s="25">
        <v>7.9051432999999998</v>
      </c>
      <c r="AA103" s="25">
        <v>7.8825545000000004</v>
      </c>
      <c r="AB103" s="25">
        <v>7.882403</v>
      </c>
      <c r="AC103" s="25">
        <v>7.8824024000000001</v>
      </c>
      <c r="AE103" s="5">
        <v>2.7300000000000001E-2</v>
      </c>
      <c r="AF103" s="6">
        <v>1.0105525</v>
      </c>
      <c r="AG103" s="25">
        <v>1.0137503999999999</v>
      </c>
      <c r="AH103" s="25">
        <v>1.040543</v>
      </c>
      <c r="AI103" s="25">
        <v>1.1574608</v>
      </c>
      <c r="AJ103" s="25">
        <v>1.1771464</v>
      </c>
      <c r="AK103" s="25">
        <v>1.1772851</v>
      </c>
      <c r="AL103" s="25">
        <v>1.1772852</v>
      </c>
    </row>
    <row r="104" spans="3:38" x14ac:dyDescent="0.2">
      <c r="C104" s="5">
        <v>2.76E-2</v>
      </c>
      <c r="D104" s="26">
        <v>973.15</v>
      </c>
      <c r="E104" s="26">
        <v>972.7663</v>
      </c>
      <c r="F104" s="26">
        <v>971.54223999999999</v>
      </c>
      <c r="G104" s="26">
        <v>962.20500000000004</v>
      </c>
      <c r="H104" s="26">
        <v>925.05053999999996</v>
      </c>
      <c r="I104" s="26">
        <v>918.95385999999996</v>
      </c>
      <c r="J104" s="26">
        <v>918.91150000000005</v>
      </c>
      <c r="K104" s="26">
        <v>918.91150000000005</v>
      </c>
      <c r="M104" s="5">
        <v>2.76E-2</v>
      </c>
      <c r="N104" s="6">
        <v>8.5774669999999997E-2</v>
      </c>
      <c r="O104" s="25">
        <v>8.8050134000000002E-2</v>
      </c>
      <c r="P104" s="25">
        <v>0.110394835</v>
      </c>
      <c r="Q104" s="25">
        <v>0.25929639999999998</v>
      </c>
      <c r="R104" s="25">
        <v>0.29078144</v>
      </c>
      <c r="S104" s="25">
        <v>0.29100120000000002</v>
      </c>
      <c r="T104" s="25">
        <v>0.29100123</v>
      </c>
      <c r="V104" s="5">
        <v>2.76E-2</v>
      </c>
      <c r="W104" s="27">
        <v>7.8974029999999997</v>
      </c>
      <c r="X104" s="25">
        <v>7.9038925000000004</v>
      </c>
      <c r="Y104" s="25">
        <v>7.9364470000000003</v>
      </c>
      <c r="Z104" s="25">
        <v>7.9034230000000001</v>
      </c>
      <c r="AA104" s="25">
        <v>7.8797129999999997</v>
      </c>
      <c r="AB104" s="25">
        <v>7.8795500000000001</v>
      </c>
      <c r="AC104" s="25">
        <v>7.8795500000000001</v>
      </c>
      <c r="AE104" s="5">
        <v>2.76E-2</v>
      </c>
      <c r="AF104" s="6">
        <v>1.0100914000000001</v>
      </c>
      <c r="AG104" s="25">
        <v>1.0131475000000001</v>
      </c>
      <c r="AH104" s="25">
        <v>1.0392399999999999</v>
      </c>
      <c r="AI104" s="25">
        <v>1.1565395999999999</v>
      </c>
      <c r="AJ104" s="25">
        <v>1.1766899</v>
      </c>
      <c r="AK104" s="25">
        <v>1.1768329</v>
      </c>
      <c r="AL104" s="25">
        <v>1.1768329</v>
      </c>
    </row>
    <row r="105" spans="3:38" x14ac:dyDescent="0.2">
      <c r="C105" s="5">
        <v>2.7900000000000001E-2</v>
      </c>
      <c r="D105" s="26">
        <v>973.15</v>
      </c>
      <c r="E105" s="26">
        <v>972.77562999999998</v>
      </c>
      <c r="F105" s="26">
        <v>971.60360000000003</v>
      </c>
      <c r="G105" s="26">
        <v>962.47829999999999</v>
      </c>
      <c r="H105" s="26">
        <v>925.18242999999995</v>
      </c>
      <c r="I105" s="26">
        <v>918.95074</v>
      </c>
      <c r="J105" s="26">
        <v>918.90716999999995</v>
      </c>
      <c r="K105" s="26">
        <v>918.90716999999995</v>
      </c>
      <c r="M105" s="5">
        <v>2.7900000000000001E-2</v>
      </c>
      <c r="N105" s="6">
        <v>8.5658120000000004E-2</v>
      </c>
      <c r="O105" s="25">
        <v>8.7815119999999997E-2</v>
      </c>
      <c r="P105" s="25">
        <v>0.109376825</v>
      </c>
      <c r="Q105" s="25">
        <v>0.25815221999999999</v>
      </c>
      <c r="R105" s="25">
        <v>0.29053915000000002</v>
      </c>
      <c r="S105" s="25">
        <v>0.29076754999999999</v>
      </c>
      <c r="T105" s="25">
        <v>0.29076758000000003</v>
      </c>
      <c r="V105" s="5">
        <v>2.7900000000000001E-2</v>
      </c>
      <c r="W105" s="27">
        <v>7.8940805999999997</v>
      </c>
      <c r="X105" s="25">
        <v>7.9004183000000001</v>
      </c>
      <c r="Y105" s="25">
        <v>7.9330870000000004</v>
      </c>
      <c r="Z105" s="25">
        <v>7.9017569999999999</v>
      </c>
      <c r="AA105" s="25">
        <v>7.8768690000000001</v>
      </c>
      <c r="AB105" s="25">
        <v>7.8766939999999996</v>
      </c>
      <c r="AC105" s="25">
        <v>7.8766939999999996</v>
      </c>
      <c r="AE105" s="5">
        <v>2.7900000000000001E-2</v>
      </c>
      <c r="AF105" s="6">
        <v>1.0096324999999999</v>
      </c>
      <c r="AG105" s="25">
        <v>1.0125597</v>
      </c>
      <c r="AH105" s="25">
        <v>1.0380039000000001</v>
      </c>
      <c r="AI105" s="25">
        <v>1.1556461</v>
      </c>
      <c r="AJ105" s="25">
        <v>1.1762322999999999</v>
      </c>
      <c r="AK105" s="25">
        <v>1.1763794000000001</v>
      </c>
      <c r="AL105" s="25">
        <v>1.1763794000000001</v>
      </c>
    </row>
    <row r="106" spans="3:38" x14ac:dyDescent="0.2">
      <c r="C106" s="5">
        <v>2.8199999999999999E-2</v>
      </c>
      <c r="D106" s="26">
        <v>973.15</v>
      </c>
      <c r="E106" s="26">
        <v>972.78380000000004</v>
      </c>
      <c r="F106" s="26">
        <v>971.65814</v>
      </c>
      <c r="G106" s="26">
        <v>962.72504000000004</v>
      </c>
      <c r="H106" s="26">
        <v>925.30380000000002</v>
      </c>
      <c r="I106" s="26">
        <v>918.94794000000002</v>
      </c>
      <c r="J106" s="26">
        <v>918.90326000000005</v>
      </c>
      <c r="K106" s="26">
        <v>918.90319999999997</v>
      </c>
      <c r="M106" s="5">
        <v>2.8199999999999999E-2</v>
      </c>
      <c r="N106" s="6">
        <v>8.5543043999999999E-2</v>
      </c>
      <c r="O106" s="25">
        <v>8.7590866000000003E-2</v>
      </c>
      <c r="P106" s="25">
        <v>0.10841727</v>
      </c>
      <c r="Q106" s="25">
        <v>0.25702855000000002</v>
      </c>
      <c r="R106" s="25">
        <v>0.29029601999999999</v>
      </c>
      <c r="S106" s="25">
        <v>0.29053298</v>
      </c>
      <c r="T106" s="25">
        <v>0.29053299999999999</v>
      </c>
      <c r="V106" s="5">
        <v>2.8199999999999999E-2</v>
      </c>
      <c r="W106" s="27">
        <v>7.8907632999999997</v>
      </c>
      <c r="X106" s="25">
        <v>7.8969760000000004</v>
      </c>
      <c r="Y106" s="25">
        <v>7.9298263000000002</v>
      </c>
      <c r="Z106" s="25">
        <v>7.9001513000000001</v>
      </c>
      <c r="AA106" s="25">
        <v>7.8740230000000002</v>
      </c>
      <c r="AB106" s="25">
        <v>7.8738355999999996</v>
      </c>
      <c r="AC106" s="25">
        <v>7.8738355999999996</v>
      </c>
      <c r="AE106" s="5">
        <v>2.8199999999999999E-2</v>
      </c>
      <c r="AF106" s="6">
        <v>1.0091753999999999</v>
      </c>
      <c r="AG106" s="25">
        <v>1.0119876000000001</v>
      </c>
      <c r="AH106" s="25">
        <v>1.0368413000000001</v>
      </c>
      <c r="AI106" s="25">
        <v>1.1547867999999999</v>
      </c>
      <c r="AJ106" s="25">
        <v>1.1757736999999999</v>
      </c>
      <c r="AK106" s="25">
        <v>1.1759245</v>
      </c>
      <c r="AL106" s="25">
        <v>1.1759245</v>
      </c>
    </row>
    <row r="107" spans="3:38" x14ac:dyDescent="0.2">
      <c r="C107" s="5">
        <v>2.8500000000000001E-2</v>
      </c>
      <c r="D107" s="26">
        <v>973.15</v>
      </c>
      <c r="E107" s="26">
        <v>972.79089999999997</v>
      </c>
      <c r="F107" s="26">
        <v>971.7056</v>
      </c>
      <c r="G107" s="26">
        <v>962.94230000000005</v>
      </c>
      <c r="H107" s="26">
        <v>925.41229999999996</v>
      </c>
      <c r="I107" s="26">
        <v>918.94542999999999</v>
      </c>
      <c r="J107" s="26">
        <v>918.89970000000005</v>
      </c>
      <c r="K107" s="26">
        <v>918.89970000000005</v>
      </c>
      <c r="M107" s="5">
        <v>2.8500000000000001E-2</v>
      </c>
      <c r="N107" s="6">
        <v>8.5429409999999997E-2</v>
      </c>
      <c r="O107" s="25">
        <v>8.7377330000000003E-2</v>
      </c>
      <c r="P107" s="25">
        <v>0.1075185</v>
      </c>
      <c r="Q107" s="25">
        <v>0.25593188</v>
      </c>
      <c r="R107" s="25">
        <v>0.29005199999999998</v>
      </c>
      <c r="S107" s="25">
        <v>0.29029729999999998</v>
      </c>
      <c r="T107" s="25">
        <v>0.29029736</v>
      </c>
      <c r="V107" s="5">
        <v>2.8500000000000001E-2</v>
      </c>
      <c r="W107" s="27">
        <v>7.8874506999999996</v>
      </c>
      <c r="X107" s="25">
        <v>7.8935703999999998</v>
      </c>
      <c r="Y107" s="25">
        <v>7.9266886999999997</v>
      </c>
      <c r="Z107" s="25">
        <v>7.8986105999999996</v>
      </c>
      <c r="AA107" s="25">
        <v>7.8711742999999998</v>
      </c>
      <c r="AB107" s="25">
        <v>7.8709730000000002</v>
      </c>
      <c r="AC107" s="25">
        <v>7.8709730000000002</v>
      </c>
      <c r="AE107" s="5">
        <v>2.8500000000000001E-2</v>
      </c>
      <c r="AF107" s="6">
        <v>1.0087204999999999</v>
      </c>
      <c r="AG107" s="25">
        <v>1.0114319000000001</v>
      </c>
      <c r="AH107" s="25">
        <v>1.0357597000000001</v>
      </c>
      <c r="AI107" s="25">
        <v>1.1539689</v>
      </c>
      <c r="AJ107" s="25">
        <v>1.1753141</v>
      </c>
      <c r="AK107" s="25">
        <v>1.1754681</v>
      </c>
      <c r="AL107" s="25">
        <v>1.1754681</v>
      </c>
    </row>
    <row r="108" spans="3:38" x14ac:dyDescent="0.2">
      <c r="C108" s="5">
        <v>2.8799999999999999E-2</v>
      </c>
      <c r="D108" s="26">
        <v>973.15</v>
      </c>
      <c r="E108" s="26">
        <v>972.79674999999997</v>
      </c>
      <c r="F108" s="26">
        <v>971.74540000000002</v>
      </c>
      <c r="G108" s="26">
        <v>963.12649999999996</v>
      </c>
      <c r="H108" s="26">
        <v>925.50559999999996</v>
      </c>
      <c r="I108" s="26">
        <v>918.94330000000002</v>
      </c>
      <c r="J108" s="26">
        <v>918.89679999999998</v>
      </c>
      <c r="K108" s="26">
        <v>918.89670000000001</v>
      </c>
      <c r="M108" s="5">
        <v>2.8799999999999999E-2</v>
      </c>
      <c r="N108" s="6">
        <v>8.5317180000000006E-2</v>
      </c>
      <c r="O108" s="25">
        <v>8.7174624000000006E-2</v>
      </c>
      <c r="P108" s="25">
        <v>0.10668353999999999</v>
      </c>
      <c r="Q108" s="25">
        <v>0.25486957999999998</v>
      </c>
      <c r="R108" s="25">
        <v>0.28980696</v>
      </c>
      <c r="S108" s="25">
        <v>0.29006037000000001</v>
      </c>
      <c r="T108" s="25">
        <v>0.2900604</v>
      </c>
      <c r="V108" s="5">
        <v>2.8799999999999999E-2</v>
      </c>
      <c r="W108" s="27">
        <v>7.884144</v>
      </c>
      <c r="X108" s="25">
        <v>7.8902054000000001</v>
      </c>
      <c r="Y108" s="25">
        <v>7.9237013000000003</v>
      </c>
      <c r="Z108" s="25">
        <v>7.8971423999999999</v>
      </c>
      <c r="AA108" s="25">
        <v>7.8683233000000001</v>
      </c>
      <c r="AB108" s="25">
        <v>7.8681080000000003</v>
      </c>
      <c r="AC108" s="25">
        <v>7.8681073000000001</v>
      </c>
      <c r="AE108" s="5">
        <v>2.8799999999999999E-2</v>
      </c>
      <c r="AF108" s="6">
        <v>1.0082678</v>
      </c>
      <c r="AG108" s="25">
        <v>1.0108938000000001</v>
      </c>
      <c r="AH108" s="25">
        <v>1.0347685</v>
      </c>
      <c r="AI108" s="25">
        <v>1.1532005000000001</v>
      </c>
      <c r="AJ108" s="25">
        <v>1.1748529999999999</v>
      </c>
      <c r="AK108" s="25">
        <v>1.1750100000000001</v>
      </c>
      <c r="AL108" s="25">
        <v>1.1750100000000001</v>
      </c>
    </row>
    <row r="109" spans="3:38" x14ac:dyDescent="0.2">
      <c r="C109" s="5">
        <v>2.9100000000000001E-2</v>
      </c>
      <c r="D109" s="26">
        <v>973.15</v>
      </c>
      <c r="E109" s="26">
        <v>972.80133000000001</v>
      </c>
      <c r="F109" s="26">
        <v>971.77686000000006</v>
      </c>
      <c r="G109" s="26">
        <v>963.27329999999995</v>
      </c>
      <c r="H109" s="26">
        <v>925.58079999999995</v>
      </c>
      <c r="I109" s="26">
        <v>918.94164999999998</v>
      </c>
      <c r="J109" s="26">
        <v>918.89435000000003</v>
      </c>
      <c r="K109" s="26">
        <v>918.89435000000003</v>
      </c>
      <c r="M109" s="5">
        <v>2.9100000000000001E-2</v>
      </c>
      <c r="N109" s="6">
        <v>8.5206409999999996E-2</v>
      </c>
      <c r="O109" s="25">
        <v>8.6983060000000001E-2</v>
      </c>
      <c r="P109" s="25">
        <v>0.10591644</v>
      </c>
      <c r="Q109" s="25">
        <v>0.25385039999999998</v>
      </c>
      <c r="R109" s="25">
        <v>0.28956093999999999</v>
      </c>
      <c r="S109" s="25">
        <v>0.28982210000000003</v>
      </c>
      <c r="T109" s="25">
        <v>0.28982213000000001</v>
      </c>
      <c r="V109" s="5">
        <v>2.9100000000000001E-2</v>
      </c>
      <c r="W109" s="27">
        <v>7.8808449999999999</v>
      </c>
      <c r="X109" s="25">
        <v>7.8868894999999997</v>
      </c>
      <c r="Y109" s="25">
        <v>7.9208980000000002</v>
      </c>
      <c r="Z109" s="25">
        <v>7.8957550000000003</v>
      </c>
      <c r="AA109" s="25">
        <v>7.8654713999999997</v>
      </c>
      <c r="AB109" s="25">
        <v>7.8652405999999999</v>
      </c>
      <c r="AC109" s="25">
        <v>7.8652405999999999</v>
      </c>
      <c r="AE109" s="5">
        <v>2.9100000000000001E-2</v>
      </c>
      <c r="AF109" s="6">
        <v>1.0078175</v>
      </c>
      <c r="AG109" s="25">
        <v>1.010375</v>
      </c>
      <c r="AH109" s="25">
        <v>1.0338788000000001</v>
      </c>
      <c r="AI109" s="25">
        <v>1.1524911</v>
      </c>
      <c r="AJ109" s="25">
        <v>1.1743908999999999</v>
      </c>
      <c r="AK109" s="25">
        <v>1.17455</v>
      </c>
      <c r="AL109" s="25">
        <v>1.1745502000000001</v>
      </c>
    </row>
    <row r="110" spans="3:38" x14ac:dyDescent="0.2">
      <c r="C110" s="5">
        <v>2.9399999999999999E-2</v>
      </c>
      <c r="D110" s="26">
        <v>973.15</v>
      </c>
      <c r="E110" s="26">
        <v>972.80457000000001</v>
      </c>
      <c r="F110" s="26">
        <v>971.79899999999998</v>
      </c>
      <c r="G110" s="26">
        <v>963.37756000000002</v>
      </c>
      <c r="H110" s="26">
        <v>925.63463999999999</v>
      </c>
      <c r="I110" s="26">
        <v>918.94039999999995</v>
      </c>
      <c r="J110" s="26">
        <v>918.89269999999999</v>
      </c>
      <c r="K110" s="26">
        <v>918.89269999999999</v>
      </c>
      <c r="M110" s="5">
        <v>2.9399999999999999E-2</v>
      </c>
      <c r="N110" s="6">
        <v>8.5097850000000003E-2</v>
      </c>
      <c r="O110" s="25">
        <v>8.6804039999999999E-2</v>
      </c>
      <c r="P110" s="25">
        <v>0.105225</v>
      </c>
      <c r="Q110" s="25">
        <v>0.25288909999999998</v>
      </c>
      <c r="R110" s="25">
        <v>0.28931567000000002</v>
      </c>
      <c r="S110" s="25">
        <v>0.28958407000000003</v>
      </c>
      <c r="T110" s="25">
        <v>0.28958410000000001</v>
      </c>
      <c r="V110" s="5">
        <v>2.9399999999999999E-2</v>
      </c>
      <c r="W110" s="27">
        <v>7.8775789999999999</v>
      </c>
      <c r="X110" s="25">
        <v>7.8836526999999998</v>
      </c>
      <c r="Y110" s="25">
        <v>7.9183320000000004</v>
      </c>
      <c r="Z110" s="25">
        <v>7.8944663999999998</v>
      </c>
      <c r="AA110" s="25">
        <v>7.8626399999999999</v>
      </c>
      <c r="AB110" s="25">
        <v>7.862393</v>
      </c>
      <c r="AC110" s="25">
        <v>7.862393</v>
      </c>
      <c r="AE110" s="5">
        <v>2.9399999999999999E-2</v>
      </c>
      <c r="AF110" s="6">
        <v>1.0073730999999999</v>
      </c>
      <c r="AG110" s="25">
        <v>1.0098803999999999</v>
      </c>
      <c r="AH110" s="25">
        <v>1.0331073</v>
      </c>
      <c r="AI110" s="25">
        <v>1.1518542000000001</v>
      </c>
      <c r="AJ110" s="25">
        <v>1.1739310999999999</v>
      </c>
      <c r="AK110" s="25">
        <v>1.1740918</v>
      </c>
      <c r="AL110" s="25">
        <v>1.1740918</v>
      </c>
    </row>
    <row r="111" spans="3:38" x14ac:dyDescent="0.2">
      <c r="C111" s="5">
        <v>2.9700000000000001E-2</v>
      </c>
      <c r="D111" s="26">
        <v>973.15</v>
      </c>
      <c r="E111" s="26">
        <v>972.80629999999996</v>
      </c>
      <c r="F111" s="26">
        <v>971.81079999999997</v>
      </c>
      <c r="G111" s="26">
        <v>963.43330000000003</v>
      </c>
      <c r="H111" s="26">
        <v>925.66359999999997</v>
      </c>
      <c r="I111" s="26">
        <v>918.93979999999999</v>
      </c>
      <c r="J111" s="26">
        <v>918.89179999999999</v>
      </c>
      <c r="K111" s="26">
        <v>918.89179999999999</v>
      </c>
      <c r="M111" s="5">
        <v>2.9700000000000001E-2</v>
      </c>
      <c r="N111" s="6">
        <v>8.4999575999999993E-2</v>
      </c>
      <c r="O111" s="25">
        <v>8.6649396000000004E-2</v>
      </c>
      <c r="P111" s="25">
        <v>0.10465157</v>
      </c>
      <c r="Q111" s="25">
        <v>0.25205696</v>
      </c>
      <c r="R111" s="25">
        <v>0.28909056999999999</v>
      </c>
      <c r="S111" s="25">
        <v>0.28936514000000002</v>
      </c>
      <c r="T111" s="25">
        <v>0.28936519999999999</v>
      </c>
      <c r="V111" s="5">
        <v>2.9700000000000001E-2</v>
      </c>
      <c r="W111" s="27">
        <v>7.8745960000000004</v>
      </c>
      <c r="X111" s="25">
        <v>7.8807425000000002</v>
      </c>
      <c r="Y111" s="25">
        <v>7.9162106999999997</v>
      </c>
      <c r="Z111" s="25">
        <v>7.8933815999999997</v>
      </c>
      <c r="AA111" s="25">
        <v>7.8600510000000003</v>
      </c>
      <c r="AB111" s="25">
        <v>7.8597884000000002</v>
      </c>
      <c r="AC111" s="25">
        <v>7.8597884000000002</v>
      </c>
      <c r="AE111" s="5">
        <v>2.9700000000000001E-2</v>
      </c>
      <c r="AF111" s="6">
        <v>1.0069686</v>
      </c>
      <c r="AG111" s="25">
        <v>1.0094464999999999</v>
      </c>
      <c r="AH111" s="25">
        <v>1.0325053</v>
      </c>
      <c r="AI111" s="25">
        <v>1.1513366</v>
      </c>
      <c r="AJ111" s="25">
        <v>1.1735097000000001</v>
      </c>
      <c r="AK111" s="25">
        <v>1.1736712</v>
      </c>
      <c r="AL111" s="25">
        <v>1.1736712</v>
      </c>
    </row>
    <row r="112" spans="3:38" x14ac:dyDescent="0.2">
      <c r="C112" s="5">
        <v>0.03</v>
      </c>
      <c r="D112" s="26">
        <v>973.15</v>
      </c>
      <c r="E112" s="26">
        <v>972.80629999999996</v>
      </c>
      <c r="F112" s="26">
        <v>971.81079999999997</v>
      </c>
      <c r="G112" s="26">
        <v>963.43330000000003</v>
      </c>
      <c r="H112" s="26">
        <v>925.66359999999997</v>
      </c>
      <c r="I112" s="26">
        <v>918.93979999999999</v>
      </c>
      <c r="J112" s="26">
        <v>918.89179999999999</v>
      </c>
      <c r="K112" s="26">
        <v>918.89179999999999</v>
      </c>
      <c r="M112" s="5">
        <v>0.03</v>
      </c>
      <c r="N112" s="6">
        <v>8.4999575999999993E-2</v>
      </c>
      <c r="O112" s="25">
        <v>8.6649396000000004E-2</v>
      </c>
      <c r="P112" s="25">
        <v>0.10465156</v>
      </c>
      <c r="Q112" s="25">
        <v>0.25205707999999999</v>
      </c>
      <c r="R112" s="25">
        <v>0.28909056999999999</v>
      </c>
      <c r="S112" s="25">
        <v>0.28936514000000002</v>
      </c>
      <c r="T112" s="25">
        <v>0.28936519999999999</v>
      </c>
      <c r="V112" s="5">
        <v>0.03</v>
      </c>
      <c r="W112" s="27">
        <v>7.8745960000000004</v>
      </c>
      <c r="X112" s="25">
        <v>7.8807425000000002</v>
      </c>
      <c r="Y112" s="25">
        <v>7.9162106999999997</v>
      </c>
      <c r="Z112" s="25">
        <v>7.8933815999999997</v>
      </c>
      <c r="AA112" s="25">
        <v>7.8600510000000003</v>
      </c>
      <c r="AB112" s="25">
        <v>7.8597884000000002</v>
      </c>
      <c r="AC112" s="25">
        <v>7.8597884000000002</v>
      </c>
      <c r="AE112" s="5">
        <v>0.03</v>
      </c>
      <c r="AF112" s="6">
        <v>1.0069686</v>
      </c>
      <c r="AG112" s="25">
        <v>1.0094464999999999</v>
      </c>
      <c r="AH112" s="25">
        <v>1.0325053</v>
      </c>
      <c r="AI112" s="25">
        <v>1.1513366</v>
      </c>
      <c r="AJ112" s="25">
        <v>1.1735097000000001</v>
      </c>
      <c r="AK112" s="25">
        <v>1.1736712</v>
      </c>
      <c r="AL112" s="25">
        <v>1.1736712</v>
      </c>
    </row>
  </sheetData>
  <mergeCells count="9">
    <mergeCell ref="AE10:AE11"/>
    <mergeCell ref="AF10:AL10"/>
    <mergeCell ref="C5:X6"/>
    <mergeCell ref="C10:C11"/>
    <mergeCell ref="D10:K10"/>
    <mergeCell ref="M10:M11"/>
    <mergeCell ref="N10:T10"/>
    <mergeCell ref="V10:V11"/>
    <mergeCell ref="W10:A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Z210"/>
  <sheetViews>
    <sheetView workbookViewId="0">
      <selection activeCell="F7" sqref="F7"/>
    </sheetView>
  </sheetViews>
  <sheetFormatPr defaultRowHeight="12.75" x14ac:dyDescent="0.2"/>
  <cols>
    <col min="3" max="3" width="12.28515625" customWidth="1"/>
    <col min="4" max="4" width="17.5703125" customWidth="1"/>
    <col min="5" max="5" width="18.28515625" customWidth="1"/>
    <col min="6" max="6" width="17.85546875" customWidth="1"/>
    <col min="7" max="7" width="13" customWidth="1"/>
    <col min="8" max="8" width="23.42578125" customWidth="1"/>
    <col min="10" max="10" width="13.5703125" customWidth="1"/>
    <col min="11" max="11" width="15.85546875" customWidth="1"/>
    <col min="12" max="12" width="12.5703125" customWidth="1"/>
    <col min="13" max="13" width="13.28515625" customWidth="1"/>
    <col min="14" max="14" width="22" customWidth="1"/>
    <col min="17" max="17" width="14.7109375" customWidth="1"/>
    <col min="18" max="19" width="15.85546875" customWidth="1"/>
    <col min="21" max="21" width="15.28515625" customWidth="1"/>
    <col min="22" max="22" width="13" customWidth="1"/>
    <col min="23" max="24" width="11.85546875" customWidth="1"/>
    <col min="25" max="25" width="16.5703125" customWidth="1"/>
    <col min="26" max="26" width="18.140625" bestFit="1" customWidth="1"/>
  </cols>
  <sheetData>
    <row r="3" spans="3:26" ht="18" customHeight="1" x14ac:dyDescent="0.2">
      <c r="C3" s="40" t="s">
        <v>108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3:26" x14ac:dyDescent="0.2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7" spans="3:26" ht="14.25" x14ac:dyDescent="0.2">
      <c r="C7" s="30" t="s">
        <v>99</v>
      </c>
      <c r="J7" s="30" t="s">
        <v>100</v>
      </c>
      <c r="P7" s="30" t="s">
        <v>103</v>
      </c>
      <c r="U7" s="30" t="s">
        <v>101</v>
      </c>
    </row>
    <row r="9" spans="3:26" ht="28.5" customHeight="1" x14ac:dyDescent="0.2">
      <c r="C9" s="37" t="s">
        <v>104</v>
      </c>
      <c r="D9" s="37" t="s">
        <v>105</v>
      </c>
      <c r="E9" s="37"/>
      <c r="F9" s="37"/>
      <c r="G9" s="7" t="s">
        <v>104</v>
      </c>
      <c r="H9" s="7" t="s">
        <v>87</v>
      </c>
      <c r="J9" s="37" t="s">
        <v>104</v>
      </c>
      <c r="K9" s="37" t="s">
        <v>105</v>
      </c>
      <c r="L9" s="37"/>
      <c r="M9" s="37"/>
      <c r="N9" s="38" t="s">
        <v>107</v>
      </c>
      <c r="P9" s="37" t="s">
        <v>104</v>
      </c>
      <c r="Q9" s="37" t="s">
        <v>105</v>
      </c>
      <c r="R9" s="37"/>
      <c r="S9" s="37"/>
      <c r="U9" s="37" t="s">
        <v>86</v>
      </c>
      <c r="V9" s="37" t="s">
        <v>105</v>
      </c>
      <c r="W9" s="37"/>
      <c r="X9" s="37"/>
      <c r="Y9" s="7" t="s">
        <v>86</v>
      </c>
      <c r="Z9" s="7" t="s">
        <v>87</v>
      </c>
    </row>
    <row r="10" spans="3:26" ht="26.25" customHeight="1" x14ac:dyDescent="0.2">
      <c r="C10" s="37"/>
      <c r="D10" s="23" t="s">
        <v>13</v>
      </c>
      <c r="E10" s="23" t="s">
        <v>14</v>
      </c>
      <c r="F10" s="23" t="s">
        <v>106</v>
      </c>
      <c r="G10" s="23">
        <v>0</v>
      </c>
      <c r="H10" s="24">
        <v>973.15</v>
      </c>
      <c r="J10" s="37"/>
      <c r="K10" s="23" t="s">
        <v>13</v>
      </c>
      <c r="L10" s="23" t="s">
        <v>14</v>
      </c>
      <c r="M10" s="23" t="s">
        <v>106</v>
      </c>
      <c r="N10" s="39"/>
      <c r="P10" s="37"/>
      <c r="Q10" s="23" t="s">
        <v>13</v>
      </c>
      <c r="R10" s="23" t="s">
        <v>14</v>
      </c>
      <c r="S10" s="23" t="s">
        <v>106</v>
      </c>
      <c r="U10" s="37"/>
      <c r="V10" s="23" t="s">
        <v>13</v>
      </c>
      <c r="W10" s="23" t="s">
        <v>14</v>
      </c>
      <c r="X10" s="23" t="s">
        <v>106</v>
      </c>
      <c r="Y10" s="23">
        <v>0</v>
      </c>
      <c r="Z10" s="24">
        <v>973.15</v>
      </c>
    </row>
    <row r="11" spans="3:26" x14ac:dyDescent="0.2">
      <c r="C11" s="5">
        <v>1</v>
      </c>
      <c r="D11" s="25">
        <v>1.5048394</v>
      </c>
      <c r="E11" s="25">
        <v>7.5694200000000003E-2</v>
      </c>
      <c r="F11" s="25">
        <v>0.17839140000000001</v>
      </c>
      <c r="G11" s="23">
        <v>1</v>
      </c>
      <c r="H11" s="24">
        <v>965.14984000000004</v>
      </c>
      <c r="J11" s="5">
        <v>1</v>
      </c>
      <c r="K11" s="29">
        <v>5.6300854000000005E-4</v>
      </c>
      <c r="L11" s="29">
        <v>-9.7433719999999998E-7</v>
      </c>
      <c r="M11" s="29">
        <v>4.1301587999999998E-5</v>
      </c>
      <c r="N11" s="1">
        <v>96.332211868647107</v>
      </c>
      <c r="P11" s="7">
        <v>1</v>
      </c>
      <c r="Q11" s="29">
        <v>5.4410845000000001E-4</v>
      </c>
      <c r="R11" s="29">
        <v>3.1379429999999999E-7</v>
      </c>
      <c r="S11" s="29">
        <v>3.9875120000000002E-5</v>
      </c>
      <c r="U11" s="7">
        <v>2.9999999999999997E-4</v>
      </c>
      <c r="V11" s="25">
        <v>3.0514619999999999</v>
      </c>
      <c r="W11" s="25">
        <v>8.4460209999999994E-2</v>
      </c>
      <c r="X11" s="25">
        <v>3.0285559000000002</v>
      </c>
      <c r="Y11" s="7">
        <v>2.9999999999999997E-4</v>
      </c>
      <c r="Z11" s="24">
        <v>960.09</v>
      </c>
    </row>
    <row r="12" spans="3:26" x14ac:dyDescent="0.2">
      <c r="C12" s="5">
        <v>2</v>
      </c>
      <c r="D12" s="25">
        <v>1.4848399999999999</v>
      </c>
      <c r="E12" s="25">
        <v>7.7620863999999998E-2</v>
      </c>
      <c r="F12" s="25">
        <v>0.18168614999999999</v>
      </c>
      <c r="G12" s="23">
        <v>2</v>
      </c>
      <c r="H12" s="24">
        <v>959.39184999999998</v>
      </c>
      <c r="J12" s="5">
        <v>2</v>
      </c>
      <c r="K12" s="29">
        <v>6.5049244E-4</v>
      </c>
      <c r="L12" s="29">
        <v>-6.8035773999999997E-6</v>
      </c>
      <c r="M12" s="29">
        <v>4.7657682E-5</v>
      </c>
      <c r="N12" s="1">
        <v>96.328517651465489</v>
      </c>
      <c r="P12" s="7">
        <v>2</v>
      </c>
      <c r="Q12" s="29">
        <v>5.4696940000000004E-4</v>
      </c>
      <c r="R12" s="29">
        <v>2.0372573000000001E-7</v>
      </c>
      <c r="S12" s="29">
        <v>4.0082698000000003E-5</v>
      </c>
      <c r="U12" s="7">
        <v>5.9999999999999995E-4</v>
      </c>
      <c r="V12" s="25">
        <v>3.0288366999999998</v>
      </c>
      <c r="W12" s="25">
        <v>0.17034435000000001</v>
      </c>
      <c r="X12" s="25">
        <v>0.80115055999999996</v>
      </c>
      <c r="Y12" s="7">
        <v>5.9999999999999995E-4</v>
      </c>
      <c r="Z12" s="24">
        <v>951.47320000000002</v>
      </c>
    </row>
    <row r="13" spans="3:26" x14ac:dyDescent="0.2">
      <c r="C13" s="5">
        <v>3</v>
      </c>
      <c r="D13" s="25">
        <v>1.5045896000000001</v>
      </c>
      <c r="E13" s="25">
        <v>8.0894320000000006E-2</v>
      </c>
      <c r="F13" s="25">
        <v>0.19113954999999999</v>
      </c>
      <c r="G13" s="23">
        <v>3</v>
      </c>
      <c r="H13" s="24">
        <v>955.09906000000001</v>
      </c>
      <c r="J13" s="5">
        <v>3</v>
      </c>
      <c r="K13" s="29">
        <v>8.3277790000000002E-4</v>
      </c>
      <c r="L13" s="29">
        <v>-1.9762494E-5</v>
      </c>
      <c r="M13" s="29">
        <v>6.0895145000000002E-5</v>
      </c>
      <c r="N13" s="1">
        <v>96.318622482315135</v>
      </c>
      <c r="P13" s="7">
        <v>3</v>
      </c>
      <c r="Q13" s="29">
        <v>5.5550070000000003E-4</v>
      </c>
      <c r="R13" s="29">
        <v>-1.2360042999999999E-7</v>
      </c>
      <c r="S13" s="29">
        <v>4.0703810000000002E-5</v>
      </c>
      <c r="U13" s="7">
        <v>8.9999999999999998E-4</v>
      </c>
      <c r="V13" s="25">
        <v>2.0590932</v>
      </c>
      <c r="W13" s="25">
        <v>0.14324565</v>
      </c>
      <c r="X13" s="25">
        <v>0.35867366000000001</v>
      </c>
      <c r="Y13" s="7">
        <v>8.9999999999999998E-4</v>
      </c>
      <c r="Z13" s="24">
        <v>945.52997000000005</v>
      </c>
    </row>
    <row r="14" spans="3:26" x14ac:dyDescent="0.2">
      <c r="C14" s="5">
        <v>4</v>
      </c>
      <c r="D14" s="25">
        <v>1.5143754</v>
      </c>
      <c r="E14" s="25">
        <v>8.2962460000000002E-2</v>
      </c>
      <c r="F14" s="25">
        <v>0.19824096999999999</v>
      </c>
      <c r="G14" s="23">
        <v>4</v>
      </c>
      <c r="H14" s="24">
        <v>951.80237</v>
      </c>
      <c r="J14" s="5">
        <v>4</v>
      </c>
      <c r="K14" s="29">
        <v>1.1347088E-3</v>
      </c>
      <c r="L14" s="29">
        <v>-4.2103920000000003E-5</v>
      </c>
      <c r="M14" s="29">
        <v>8.2815014999999993E-5</v>
      </c>
      <c r="N14" s="1">
        <v>96.300263355988108</v>
      </c>
      <c r="P14" s="7">
        <v>4</v>
      </c>
      <c r="Q14" s="29">
        <v>5.7337510000000003E-4</v>
      </c>
      <c r="R14" s="29">
        <v>-8.3412243000000003E-7</v>
      </c>
      <c r="S14" s="29">
        <v>4.2005690000000003E-5</v>
      </c>
      <c r="U14" s="7">
        <v>1.1999999999999999E-3</v>
      </c>
      <c r="V14" s="25">
        <v>1.4288959999999999</v>
      </c>
      <c r="W14" s="25">
        <v>8.7745669999999998E-2</v>
      </c>
      <c r="X14" s="25">
        <v>0.20170218000000001</v>
      </c>
      <c r="Y14" s="7">
        <v>1.1999999999999999E-3</v>
      </c>
      <c r="Z14" s="24">
        <v>941.11180000000002</v>
      </c>
    </row>
    <row r="15" spans="3:26" x14ac:dyDescent="0.2">
      <c r="C15" s="5">
        <v>5</v>
      </c>
      <c r="D15" s="25">
        <v>1.5096475</v>
      </c>
      <c r="E15" s="25">
        <v>8.4240979999999993E-2</v>
      </c>
      <c r="F15" s="25">
        <v>0.20184019</v>
      </c>
      <c r="G15" s="23">
        <v>5</v>
      </c>
      <c r="H15" s="24">
        <v>949.28639999999996</v>
      </c>
      <c r="J15" s="5">
        <v>5</v>
      </c>
      <c r="K15" s="29">
        <v>1.5752908000000001E-3</v>
      </c>
      <c r="L15" s="29">
        <v>-7.5450683999999995E-5</v>
      </c>
      <c r="M15" s="29">
        <v>1.1479923E-4</v>
      </c>
      <c r="N15" s="1">
        <v>96.271114263134081</v>
      </c>
      <c r="P15" s="7">
        <v>5</v>
      </c>
      <c r="Q15" s="29">
        <v>6.048526E-4</v>
      </c>
      <c r="R15" s="29">
        <v>-2.1279559999999998E-6</v>
      </c>
      <c r="S15" s="29">
        <v>4.4298293000000003E-5</v>
      </c>
      <c r="U15" s="7">
        <v>1.5E-3</v>
      </c>
      <c r="V15" s="25">
        <v>1.0436603</v>
      </c>
      <c r="W15" s="25">
        <v>4.8049956999999997E-2</v>
      </c>
      <c r="X15" s="25">
        <v>0.12917371</v>
      </c>
      <c r="Y15" s="7">
        <v>1.5E-3</v>
      </c>
      <c r="Z15" s="24">
        <v>937.66925000000003</v>
      </c>
    </row>
    <row r="16" spans="3:26" x14ac:dyDescent="0.2">
      <c r="C16" s="5">
        <v>6</v>
      </c>
      <c r="D16" s="25">
        <v>1.4996613999999999</v>
      </c>
      <c r="E16" s="25">
        <v>8.5183895999999995E-2</v>
      </c>
      <c r="F16" s="25">
        <v>0.20354757000000001</v>
      </c>
      <c r="G16" s="23">
        <v>6</v>
      </c>
      <c r="H16" s="24">
        <v>947.38793999999996</v>
      </c>
      <c r="J16" s="5">
        <v>6</v>
      </c>
      <c r="K16" s="29">
        <v>2.1671684999999999E-3</v>
      </c>
      <c r="L16" s="29">
        <v>-1.2062925E-4</v>
      </c>
      <c r="M16" s="29">
        <v>1.5777504999999999E-4</v>
      </c>
      <c r="N16" s="1">
        <v>96.228914370559053</v>
      </c>
      <c r="P16" s="7">
        <v>6</v>
      </c>
      <c r="Q16" s="29">
        <v>6.5448130000000005E-4</v>
      </c>
      <c r="R16" s="29">
        <v>-4.2238393999999999E-6</v>
      </c>
      <c r="S16" s="29">
        <v>4.7912537E-5</v>
      </c>
      <c r="U16" s="7">
        <v>1.8E-3</v>
      </c>
      <c r="V16" s="25">
        <v>0.79388349999999996</v>
      </c>
      <c r="W16" s="25">
        <v>2.5911457999999998E-2</v>
      </c>
      <c r="X16" s="25">
        <v>8.9812450000000002E-2</v>
      </c>
      <c r="Y16" s="7">
        <v>1.8E-3</v>
      </c>
      <c r="Z16" s="24">
        <v>934.91340000000002</v>
      </c>
    </row>
    <row r="17" spans="3:26" x14ac:dyDescent="0.2">
      <c r="C17" s="5">
        <v>7</v>
      </c>
      <c r="D17" s="25">
        <v>1.4885938999999999</v>
      </c>
      <c r="E17" s="25">
        <v>8.5896260000000002E-2</v>
      </c>
      <c r="F17" s="25">
        <v>0.20423073999999999</v>
      </c>
      <c r="G17" s="23">
        <v>7</v>
      </c>
      <c r="H17" s="24">
        <v>945.96140000000003</v>
      </c>
      <c r="J17" s="5">
        <v>7</v>
      </c>
      <c r="K17" s="29">
        <v>2.9167925999999999E-3</v>
      </c>
      <c r="L17" s="29">
        <v>-1.7762906999999999E-4</v>
      </c>
      <c r="M17" s="29">
        <v>2.1222902000000001E-4</v>
      </c>
      <c r="N17" s="1">
        <v>96.171577993950777</v>
      </c>
      <c r="P17" s="7">
        <v>7</v>
      </c>
      <c r="Q17" s="29">
        <v>7.2681304000000004E-4</v>
      </c>
      <c r="R17" s="29">
        <v>-7.3415475999999998E-6</v>
      </c>
      <c r="S17" s="29">
        <v>5.3179683000000002E-5</v>
      </c>
      <c r="U17" s="7">
        <v>2.0999999999999999E-3</v>
      </c>
      <c r="V17" s="25">
        <v>0.62254690000000001</v>
      </c>
      <c r="W17" s="25">
        <v>1.461371E-2</v>
      </c>
      <c r="X17" s="25">
        <v>6.5983630000000001E-2</v>
      </c>
      <c r="Y17" s="7">
        <v>2.0999999999999999E-3</v>
      </c>
      <c r="Z17" s="24">
        <v>932.66700000000003</v>
      </c>
    </row>
    <row r="18" spans="3:26" x14ac:dyDescent="0.2">
      <c r="C18" s="5">
        <v>8</v>
      </c>
      <c r="D18" s="25">
        <v>1.4781458000000001</v>
      </c>
      <c r="E18" s="25">
        <v>8.6422440000000003E-2</v>
      </c>
      <c r="F18" s="25">
        <v>0.20435354</v>
      </c>
      <c r="G18" s="23">
        <v>8</v>
      </c>
      <c r="H18" s="24">
        <v>944.88873000000001</v>
      </c>
      <c r="J18" s="5">
        <v>8</v>
      </c>
      <c r="K18" s="29">
        <v>3.8246230000000001E-3</v>
      </c>
      <c r="L18" s="29">
        <v>-2.4564260000000001E-4</v>
      </c>
      <c r="M18" s="29">
        <v>2.7822266999999999E-4</v>
      </c>
      <c r="N18" s="1">
        <v>96.097267515650785</v>
      </c>
      <c r="P18" s="7">
        <v>8</v>
      </c>
      <c r="Q18" s="29">
        <v>8.2615705000000002E-4</v>
      </c>
      <c r="R18" s="29">
        <v>-1.1683796000000001E-5</v>
      </c>
      <c r="S18" s="29">
        <v>6.0413454999999997E-5</v>
      </c>
      <c r="U18" s="7">
        <v>2.3999999999999998E-3</v>
      </c>
      <c r="V18" s="25">
        <v>0.49952382000000001</v>
      </c>
      <c r="W18" s="25">
        <v>8.9415669999999992E-3</v>
      </c>
      <c r="X18" s="25">
        <v>5.0387222000000002E-2</v>
      </c>
      <c r="Y18" s="7">
        <v>2.3999999999999998E-3</v>
      </c>
      <c r="Z18" s="24">
        <v>930.8107</v>
      </c>
    </row>
    <row r="19" spans="3:26" x14ac:dyDescent="0.2">
      <c r="C19" s="5">
        <v>9</v>
      </c>
      <c r="D19" s="25">
        <v>1.4689945</v>
      </c>
      <c r="E19" s="25">
        <v>8.6803389999999994E-2</v>
      </c>
      <c r="F19" s="25">
        <v>0.2041916</v>
      </c>
      <c r="G19" s="23">
        <v>9</v>
      </c>
      <c r="H19" s="24">
        <v>944.07874000000004</v>
      </c>
      <c r="J19" s="5">
        <v>9</v>
      </c>
      <c r="K19" s="29">
        <v>4.8851594000000002E-3</v>
      </c>
      <c r="L19" s="29">
        <v>-3.2316552999999998E-4</v>
      </c>
      <c r="M19" s="29">
        <v>3.5539508E-4</v>
      </c>
      <c r="N19" s="1">
        <v>96.004446798449777</v>
      </c>
      <c r="P19" s="7">
        <v>9</v>
      </c>
      <c r="Q19" s="29">
        <v>9.5640370000000001E-4</v>
      </c>
      <c r="R19" s="29">
        <v>-1.7420054E-5</v>
      </c>
      <c r="S19" s="29">
        <v>6.9897373999999995E-5</v>
      </c>
      <c r="U19" s="7">
        <v>2.7000000000000001E-3</v>
      </c>
      <c r="V19" s="25">
        <v>0.40793027999999998</v>
      </c>
      <c r="W19" s="25">
        <v>6.0003979999999997E-3</v>
      </c>
      <c r="X19" s="25">
        <v>3.9577215999999998E-2</v>
      </c>
      <c r="Y19" s="7">
        <v>2.7000000000000001E-3</v>
      </c>
      <c r="Z19" s="24">
        <v>929.25977</v>
      </c>
    </row>
    <row r="20" spans="3:26" x14ac:dyDescent="0.2">
      <c r="C20" s="5">
        <v>10</v>
      </c>
      <c r="D20" s="25">
        <v>1.4613299</v>
      </c>
      <c r="E20" s="25">
        <v>8.7075990000000006E-2</v>
      </c>
      <c r="F20" s="25">
        <v>0.20390995000000001</v>
      </c>
      <c r="G20" s="23">
        <v>10</v>
      </c>
      <c r="H20" s="24">
        <v>943.4633</v>
      </c>
      <c r="J20" s="5">
        <v>10</v>
      </c>
      <c r="K20" s="29">
        <v>6.0868234999999996E-3</v>
      </c>
      <c r="L20" s="29">
        <v>-4.0813782999999998E-4</v>
      </c>
      <c r="M20" s="29">
        <v>4.4295384E-4</v>
      </c>
      <c r="N20" s="1">
        <v>95.891928714594897</v>
      </c>
      <c r="P20" s="7">
        <v>10</v>
      </c>
      <c r="Q20" s="29">
        <v>1.1209054999999999E-3</v>
      </c>
      <c r="R20" s="29">
        <v>-2.4673273999999999E-5</v>
      </c>
      <c r="S20" s="29">
        <v>8.187619E-5</v>
      </c>
      <c r="U20" s="7">
        <v>3.0000000000000001E-3</v>
      </c>
      <c r="V20" s="25">
        <v>0.33774850000000001</v>
      </c>
      <c r="W20" s="25">
        <v>4.366811E-3</v>
      </c>
      <c r="X20" s="25">
        <v>3.1754952000000003E-2</v>
      </c>
      <c r="Y20" s="7">
        <v>3.0000000000000001E-3</v>
      </c>
      <c r="Z20" s="24">
        <v>927.952</v>
      </c>
    </row>
    <row r="21" spans="3:26" x14ac:dyDescent="0.2">
      <c r="C21" s="5">
        <v>11</v>
      </c>
      <c r="D21" s="25">
        <v>1.4550737</v>
      </c>
      <c r="E21" s="25">
        <v>8.7268949999999998E-2</v>
      </c>
      <c r="F21" s="25">
        <v>0.20359811</v>
      </c>
      <c r="G21" s="23">
        <v>11</v>
      </c>
      <c r="H21" s="24">
        <v>942.99189999999999</v>
      </c>
      <c r="J21" s="5">
        <v>11</v>
      </c>
      <c r="K21" s="29">
        <v>7.4118776000000001E-3</v>
      </c>
      <c r="L21" s="29">
        <v>-4.9810749999999997E-4</v>
      </c>
      <c r="M21" s="29">
        <v>5.3966759999999996E-4</v>
      </c>
      <c r="N21" s="1">
        <v>95.758912165253122</v>
      </c>
      <c r="P21" s="7">
        <v>11</v>
      </c>
      <c r="Q21" s="29">
        <v>1.3224058999999999E-3</v>
      </c>
      <c r="R21" s="29">
        <v>-3.3510467E-5</v>
      </c>
      <c r="S21" s="29">
        <v>9.6550909999999998E-5</v>
      </c>
      <c r="U21" s="7">
        <v>3.3E-3</v>
      </c>
      <c r="V21" s="25">
        <v>0.28272431999999997</v>
      </c>
      <c r="W21" s="25">
        <v>3.3745310000000001E-3</v>
      </c>
      <c r="X21" s="25">
        <v>2.590369E-2</v>
      </c>
      <c r="Y21" s="7">
        <v>3.3E-3</v>
      </c>
      <c r="Z21" s="24">
        <v>926.84076000000005</v>
      </c>
    </row>
    <row r="22" spans="3:26" x14ac:dyDescent="0.2">
      <c r="C22" s="5">
        <v>12</v>
      </c>
      <c r="D22" s="25">
        <v>1.4500789999999999</v>
      </c>
      <c r="E22" s="25">
        <v>8.7406040000000004E-2</v>
      </c>
      <c r="F22" s="25">
        <v>0.20330618</v>
      </c>
      <c r="G22" s="23">
        <v>12</v>
      </c>
      <c r="H22" s="24">
        <v>942.62787000000003</v>
      </c>
      <c r="J22" s="5">
        <v>12</v>
      </c>
      <c r="K22" s="29">
        <v>8.8361329999999995E-3</v>
      </c>
      <c r="L22" s="29">
        <v>-5.9038090000000003E-4</v>
      </c>
      <c r="M22" s="29">
        <v>6.4384190000000001E-4</v>
      </c>
      <c r="N22" s="1">
        <v>95.605026874103842</v>
      </c>
      <c r="P22" s="7">
        <v>12</v>
      </c>
      <c r="Q22" s="29">
        <v>1.5630195000000001E-3</v>
      </c>
      <c r="R22" s="29">
        <v>-4.3936142999999999E-5</v>
      </c>
      <c r="S22" s="29">
        <v>1.1407749000000001E-4</v>
      </c>
      <c r="U22" s="7">
        <v>3.5999999999999999E-3</v>
      </c>
      <c r="V22" s="25">
        <v>0.2387764</v>
      </c>
      <c r="W22" s="25">
        <v>2.7147650000000001E-3</v>
      </c>
      <c r="X22" s="25">
        <v>2.1410689E-2</v>
      </c>
      <c r="Y22" s="7">
        <v>3.5999999999999999E-3</v>
      </c>
      <c r="Z22" s="24">
        <v>925.89044000000001</v>
      </c>
    </row>
    <row r="23" spans="3:26" x14ac:dyDescent="0.2">
      <c r="C23" s="5">
        <v>13</v>
      </c>
      <c r="D23" s="25">
        <v>1.4460932</v>
      </c>
      <c r="E23" s="25">
        <v>8.7502605999999997E-2</v>
      </c>
      <c r="F23" s="25">
        <v>0.20304547000000001</v>
      </c>
      <c r="G23" s="23">
        <v>13</v>
      </c>
      <c r="H23" s="24">
        <v>942.34424000000001</v>
      </c>
      <c r="J23" s="5">
        <v>13</v>
      </c>
      <c r="K23" s="29">
        <v>1.0329483E-2</v>
      </c>
      <c r="L23" s="29">
        <v>-6.8219180000000002E-4</v>
      </c>
      <c r="M23" s="29">
        <v>7.5335379999999996E-4</v>
      </c>
      <c r="N23" s="1">
        <v>95.430368445593814</v>
      </c>
      <c r="P23" s="7">
        <v>13</v>
      </c>
      <c r="Q23" s="29">
        <v>1.8442027999999999E-3</v>
      </c>
      <c r="R23" s="29">
        <v>-5.5892237000000001E-5</v>
      </c>
      <c r="S23" s="29">
        <v>1.345649E-4</v>
      </c>
      <c r="U23" s="7">
        <v>3.8999999999999998E-3</v>
      </c>
      <c r="V23" s="25">
        <v>0.20313822000000001</v>
      </c>
      <c r="W23" s="25">
        <v>2.2415239999999999E-3</v>
      </c>
      <c r="X23" s="25">
        <v>1.7887081999999999E-2</v>
      </c>
      <c r="Y23" s="7">
        <v>3.8999999999999998E-3</v>
      </c>
      <c r="Z23" s="24">
        <v>925.07335999999998</v>
      </c>
    </row>
    <row r="24" spans="3:26" x14ac:dyDescent="0.2">
      <c r="C24" s="5">
        <v>14</v>
      </c>
      <c r="D24" s="25">
        <v>1.4429289000000001</v>
      </c>
      <c r="E24" s="25">
        <v>8.7570830000000002E-2</v>
      </c>
      <c r="F24" s="25">
        <v>0.20282317999999999</v>
      </c>
      <c r="G24" s="23">
        <v>14</v>
      </c>
      <c r="H24" s="24">
        <v>942.12109999999996</v>
      </c>
      <c r="J24" s="5">
        <v>14</v>
      </c>
      <c r="K24" s="29">
        <v>1.1856848999999999E-2</v>
      </c>
      <c r="L24" s="29">
        <v>-7.7086400000000001E-4</v>
      </c>
      <c r="M24" s="29">
        <v>8.6571404000000002E-4</v>
      </c>
      <c r="N24" s="1">
        <v>95.235519108554584</v>
      </c>
      <c r="P24" s="7">
        <v>14</v>
      </c>
      <c r="Q24" s="29">
        <v>2.1667561999999998E-3</v>
      </c>
      <c r="R24" s="29">
        <v>-6.9258720000000003E-5</v>
      </c>
      <c r="S24" s="29">
        <v>1.5807553E-4</v>
      </c>
      <c r="U24" s="7">
        <v>4.1999999999999997E-3</v>
      </c>
      <c r="V24" s="25">
        <v>0.17387295999999999</v>
      </c>
      <c r="W24" s="25">
        <v>1.8825255000000001E-3</v>
      </c>
      <c r="X24" s="25">
        <v>1.5075463000000001E-2</v>
      </c>
      <c r="Y24" s="7">
        <v>4.1999999999999997E-3</v>
      </c>
      <c r="Z24" s="24">
        <v>924.36749999999995</v>
      </c>
    </row>
    <row r="25" spans="3:26" x14ac:dyDescent="0.2">
      <c r="C25" s="5">
        <v>15</v>
      </c>
      <c r="D25" s="25">
        <v>1.4404128</v>
      </c>
      <c r="E25" s="25">
        <v>8.7619069999999993E-2</v>
      </c>
      <c r="F25" s="25">
        <v>0.20263761</v>
      </c>
      <c r="G25" s="23">
        <v>15</v>
      </c>
      <c r="H25" s="24">
        <v>941.94403</v>
      </c>
      <c r="J25" s="5">
        <v>15</v>
      </c>
      <c r="K25" s="29">
        <v>1.3379636E-2</v>
      </c>
      <c r="L25" s="29">
        <v>-8.5393860000000004E-4</v>
      </c>
      <c r="M25" s="29">
        <v>9.7816669999999995E-4</v>
      </c>
      <c r="N25" s="1">
        <v>95.021538530768296</v>
      </c>
      <c r="P25" s="7">
        <v>15</v>
      </c>
      <c r="Q25" s="29">
        <v>2.5307559999999999E-3</v>
      </c>
      <c r="R25" s="29">
        <v>-8.3851399999999995E-5</v>
      </c>
      <c r="S25" s="29">
        <v>1.8462040000000001E-4</v>
      </c>
      <c r="U25" s="7">
        <v>4.4999999999999997E-3</v>
      </c>
      <c r="V25" s="25">
        <v>0.14958689</v>
      </c>
      <c r="W25" s="25">
        <v>1.5994739E-3</v>
      </c>
      <c r="X25" s="25">
        <v>1.2799408E-2</v>
      </c>
      <c r="Y25" s="7">
        <v>4.4999999999999997E-3</v>
      </c>
      <c r="Z25" s="24">
        <v>923.75540000000001</v>
      </c>
    </row>
    <row r="26" spans="3:26" x14ac:dyDescent="0.2">
      <c r="C26" s="5">
        <v>16</v>
      </c>
      <c r="D26" s="25">
        <v>1.4384036</v>
      </c>
      <c r="E26" s="25">
        <v>8.7653263999999995E-2</v>
      </c>
      <c r="F26" s="25">
        <v>0.2024841</v>
      </c>
      <c r="G26" s="23">
        <v>16</v>
      </c>
      <c r="H26" s="24">
        <v>941.80219999999997</v>
      </c>
      <c r="J26" s="5">
        <v>16</v>
      </c>
      <c r="K26" s="29">
        <v>1.4857752E-2</v>
      </c>
      <c r="L26" s="29">
        <v>-9.2927093000000002E-4</v>
      </c>
      <c r="M26" s="29">
        <v>1.0878278E-3</v>
      </c>
      <c r="N26" s="1">
        <v>94.789986234389417</v>
      </c>
      <c r="P26" s="7">
        <v>16</v>
      </c>
      <c r="Q26" s="29">
        <v>2.9354877999999999E-3</v>
      </c>
      <c r="R26" s="29">
        <v>-9.945516E-5</v>
      </c>
      <c r="S26" s="29">
        <v>2.1415434000000001E-4</v>
      </c>
      <c r="U26" s="7">
        <v>4.7999999999999996E-3</v>
      </c>
      <c r="V26" s="25">
        <v>0.12925306</v>
      </c>
      <c r="W26" s="25">
        <v>1.3703863E-3</v>
      </c>
      <c r="X26" s="25">
        <v>1.0934427E-2</v>
      </c>
      <c r="Y26" s="7">
        <v>4.7999999999999996E-3</v>
      </c>
      <c r="Z26" s="24">
        <v>923.22266000000002</v>
      </c>
    </row>
    <row r="27" spans="3:26" x14ac:dyDescent="0.2">
      <c r="C27" s="5">
        <v>17</v>
      </c>
      <c r="D27" s="25">
        <v>1.4367896</v>
      </c>
      <c r="E27" s="25">
        <v>8.767759E-2</v>
      </c>
      <c r="F27" s="25">
        <v>0.20235738</v>
      </c>
      <c r="G27" s="23">
        <v>17</v>
      </c>
      <c r="H27" s="24">
        <v>941.68780000000004</v>
      </c>
      <c r="J27" s="5">
        <v>17</v>
      </c>
      <c r="K27" s="29">
        <v>1.6251681E-2</v>
      </c>
      <c r="L27" s="29">
        <v>-9.9512910000000001E-4</v>
      </c>
      <c r="M27" s="29">
        <v>1.1918263000000001E-3</v>
      </c>
      <c r="N27" s="1">
        <v>94.542865078923029</v>
      </c>
      <c r="P27" s="7">
        <v>17</v>
      </c>
      <c r="Q27" s="29">
        <v>3.3793573E-3</v>
      </c>
      <c r="R27" s="29">
        <v>-1.15797E-4</v>
      </c>
      <c r="S27" s="29">
        <v>2.4656999999999999E-4</v>
      </c>
      <c r="U27" s="7">
        <v>5.1000000000000004E-3</v>
      </c>
      <c r="V27" s="25">
        <v>0.112099275</v>
      </c>
      <c r="W27" s="25">
        <v>1.1815901E-3</v>
      </c>
      <c r="X27" s="25">
        <v>9.3904629999999999E-3</v>
      </c>
      <c r="Y27" s="7">
        <v>5.1000000000000004E-3</v>
      </c>
      <c r="Z27" s="24">
        <v>922.75774999999999</v>
      </c>
    </row>
    <row r="28" spans="3:26" x14ac:dyDescent="0.2">
      <c r="C28" s="5">
        <v>18</v>
      </c>
      <c r="D28" s="25">
        <v>1.4354848</v>
      </c>
      <c r="E28" s="25">
        <v>8.7694980000000006E-2</v>
      </c>
      <c r="F28" s="25">
        <v>0.20225277999999999</v>
      </c>
      <c r="G28" s="23">
        <v>18</v>
      </c>
      <c r="H28" s="24">
        <v>941.59479999999996</v>
      </c>
      <c r="J28" s="5">
        <v>18</v>
      </c>
      <c r="K28" s="29">
        <v>1.7525269999999999E-2</v>
      </c>
      <c r="L28" s="29">
        <v>-1.0502489E-3</v>
      </c>
      <c r="M28" s="29">
        <v>1.2875084000000001E-3</v>
      </c>
      <c r="N28" s="1">
        <v>94.282503578120767</v>
      </c>
      <c r="P28" s="7">
        <v>18</v>
      </c>
      <c r="Q28" s="29">
        <v>3.8597676999999999E-3</v>
      </c>
      <c r="R28" s="29">
        <v>-1.3257585999999999E-4</v>
      </c>
      <c r="S28" s="29">
        <v>2.8168882000000002E-4</v>
      </c>
      <c r="U28" s="7">
        <v>5.4000000000000003E-3</v>
      </c>
      <c r="V28" s="25">
        <v>9.7534460000000003E-2</v>
      </c>
      <c r="W28" s="25">
        <v>1.0239617999999999E-3</v>
      </c>
      <c r="X28" s="25">
        <v>8.1009610000000003E-3</v>
      </c>
      <c r="Y28" s="7">
        <v>5.4000000000000003E-3</v>
      </c>
      <c r="Z28" s="24">
        <v>922.35095000000001</v>
      </c>
    </row>
    <row r="29" spans="3:26" x14ac:dyDescent="0.2">
      <c r="C29" s="5">
        <v>19</v>
      </c>
      <c r="D29" s="25">
        <v>1.4344231999999999</v>
      </c>
      <c r="E29" s="25">
        <v>8.7707499999999994E-2</v>
      </c>
      <c r="F29" s="25">
        <v>0.20216635999999999</v>
      </c>
      <c r="G29" s="23">
        <v>19</v>
      </c>
      <c r="H29" s="24">
        <v>941.51869999999997</v>
      </c>
      <c r="J29" s="5">
        <v>19</v>
      </c>
      <c r="K29" s="29">
        <v>1.8647633E-2</v>
      </c>
      <c r="L29" s="29">
        <v>-1.0938484E-3</v>
      </c>
      <c r="M29" s="29">
        <v>1.3725708000000001E-3</v>
      </c>
      <c r="N29" s="1">
        <v>94.011511865086618</v>
      </c>
      <c r="P29" s="7">
        <v>19</v>
      </c>
      <c r="Q29" s="29">
        <v>4.3730160000000004E-3</v>
      </c>
      <c r="R29" s="29">
        <v>-1.4946316999999999E-4</v>
      </c>
      <c r="S29" s="29">
        <v>3.1925353999999998E-4</v>
      </c>
      <c r="U29" s="7">
        <v>5.7000000000000002E-3</v>
      </c>
      <c r="V29" s="25">
        <v>8.5099040000000001E-2</v>
      </c>
      <c r="W29" s="25">
        <v>8.9106324999999997E-4</v>
      </c>
      <c r="X29" s="25">
        <v>7.0158034000000003E-3</v>
      </c>
      <c r="Y29" s="7">
        <v>5.7000000000000002E-3</v>
      </c>
      <c r="Z29" s="24">
        <v>921.99414000000002</v>
      </c>
    </row>
    <row r="30" spans="3:26" x14ac:dyDescent="0.2">
      <c r="C30" s="5">
        <v>20</v>
      </c>
      <c r="D30" s="25">
        <v>1.4335537</v>
      </c>
      <c r="E30" s="25">
        <v>8.771661E-2</v>
      </c>
      <c r="F30" s="25">
        <v>0.20209487000000001</v>
      </c>
      <c r="G30" s="23">
        <v>20</v>
      </c>
      <c r="H30" s="24">
        <v>941.45592999999997</v>
      </c>
      <c r="J30" s="5">
        <v>20</v>
      </c>
      <c r="K30" s="29">
        <v>1.9594121999999999E-2</v>
      </c>
      <c r="L30" s="29">
        <v>-1.1256158E-3</v>
      </c>
      <c r="M30" s="29">
        <v>1.4451289E-3</v>
      </c>
      <c r="N30" s="1">
        <v>93.732704448785611</v>
      </c>
      <c r="P30" s="7">
        <v>20</v>
      </c>
      <c r="Q30" s="29">
        <v>4.9143210000000001E-3</v>
      </c>
      <c r="R30" s="29">
        <v>-1.6612907000000001E-4</v>
      </c>
      <c r="S30" s="29">
        <v>3.5892996999999999E-4</v>
      </c>
      <c r="U30" s="7">
        <v>6.0000000000000001E-3</v>
      </c>
      <c r="V30" s="25">
        <v>7.4430704E-2</v>
      </c>
      <c r="W30" s="25">
        <v>7.7815529999999999E-4</v>
      </c>
      <c r="X30" s="25">
        <v>6.0966205999999998E-3</v>
      </c>
      <c r="Y30" s="7">
        <v>6.0000000000000001E-3</v>
      </c>
      <c r="Z30" s="24">
        <v>921.68053999999995</v>
      </c>
    </row>
    <row r="31" spans="3:26" x14ac:dyDescent="0.2">
      <c r="C31" s="5">
        <v>21</v>
      </c>
      <c r="D31" s="25">
        <v>1.4328371</v>
      </c>
      <c r="E31" s="25">
        <v>8.7723319999999994E-2</v>
      </c>
      <c r="F31" s="25">
        <v>0.20203550000000001</v>
      </c>
      <c r="G31" s="23">
        <v>21</v>
      </c>
      <c r="H31" s="24">
        <v>941.40392999999995</v>
      </c>
      <c r="J31" s="5">
        <v>21</v>
      </c>
      <c r="K31" s="29">
        <v>2.0348923000000001E-2</v>
      </c>
      <c r="L31" s="29">
        <v>-1.1456547000000001E-3</v>
      </c>
      <c r="M31" s="29">
        <v>1.5039394000000001E-3</v>
      </c>
      <c r="N31" s="1">
        <v>93.448906982243912</v>
      </c>
      <c r="P31" s="7">
        <v>21</v>
      </c>
      <c r="Q31" s="29">
        <v>5.4773167000000001E-3</v>
      </c>
      <c r="R31" s="29">
        <v>-1.8221409000000001E-4</v>
      </c>
      <c r="S31" s="29">
        <v>4.0026979999999997E-4</v>
      </c>
      <c r="U31" s="7">
        <v>6.3E-3</v>
      </c>
      <c r="V31" s="25">
        <v>6.5240294000000004E-2</v>
      </c>
      <c r="W31" s="25">
        <v>6.8163849999999999E-4</v>
      </c>
      <c r="X31" s="25">
        <v>5.3136030000000001E-3</v>
      </c>
      <c r="Y31" s="7">
        <v>6.3E-3</v>
      </c>
      <c r="Z31" s="24">
        <v>921.40449999999998</v>
      </c>
    </row>
    <row r="32" spans="3:26" x14ac:dyDescent="0.2">
      <c r="C32" s="5">
        <v>22</v>
      </c>
      <c r="D32" s="25">
        <v>1.4322433000000001</v>
      </c>
      <c r="E32" s="25">
        <v>8.7728299999999995E-2</v>
      </c>
      <c r="F32" s="25">
        <v>0.201986</v>
      </c>
      <c r="G32" s="23">
        <v>22</v>
      </c>
      <c r="H32" s="24">
        <v>941.36053000000004</v>
      </c>
      <c r="J32" s="5">
        <v>22</v>
      </c>
      <c r="K32" s="29">
        <v>2.0903613000000001E-2</v>
      </c>
      <c r="L32" s="29">
        <v>-1.1544414999999999E-3</v>
      </c>
      <c r="M32" s="29">
        <v>1.5482695000000001E-3</v>
      </c>
      <c r="N32" s="1">
        <v>93.162945748660846</v>
      </c>
      <c r="P32" s="7">
        <v>22</v>
      </c>
      <c r="Q32" s="29">
        <v>6.0546769999999996E-3</v>
      </c>
      <c r="R32" s="29">
        <v>-1.9740856E-4</v>
      </c>
      <c r="S32" s="29">
        <v>4.4275503000000001E-4</v>
      </c>
      <c r="U32" s="7">
        <v>6.6E-3</v>
      </c>
      <c r="V32" s="25">
        <v>5.7294466000000002E-2</v>
      </c>
      <c r="W32" s="25">
        <v>5.9871309999999999E-4</v>
      </c>
      <c r="X32" s="25">
        <v>4.6432859999999999E-3</v>
      </c>
      <c r="Y32" s="7">
        <v>6.6E-3</v>
      </c>
      <c r="Z32" s="24">
        <v>921.16094999999996</v>
      </c>
    </row>
    <row r="33" spans="3:26" x14ac:dyDescent="0.2">
      <c r="C33" s="5">
        <v>23</v>
      </c>
      <c r="D33" s="25">
        <v>1.4317487</v>
      </c>
      <c r="E33" s="25">
        <v>8.7732019999999994E-2</v>
      </c>
      <c r="F33" s="25">
        <v>0.20194453000000001</v>
      </c>
      <c r="G33" s="23">
        <v>23</v>
      </c>
      <c r="H33" s="24">
        <v>941.32429999999999</v>
      </c>
      <c r="J33" s="5">
        <v>23</v>
      </c>
      <c r="K33" s="29">
        <v>2.1256726E-2</v>
      </c>
      <c r="L33" s="29">
        <v>-1.1527436999999999E-3</v>
      </c>
      <c r="M33" s="29">
        <v>1.5778717E-3</v>
      </c>
      <c r="N33" s="1">
        <v>92.877539067747989</v>
      </c>
      <c r="P33" s="7">
        <v>23</v>
      </c>
      <c r="Q33" s="29">
        <v>6.6379689999999996E-3</v>
      </c>
      <c r="R33" s="29">
        <v>-2.1141538000000001E-4</v>
      </c>
      <c r="S33" s="29">
        <v>4.8578662E-4</v>
      </c>
      <c r="U33" s="7">
        <v>6.8999999999999999E-3</v>
      </c>
      <c r="V33" s="25">
        <v>5.0403073E-2</v>
      </c>
      <c r="W33" s="25">
        <v>5.2716130000000005E-4</v>
      </c>
      <c r="X33" s="25">
        <v>4.0669770000000003E-3</v>
      </c>
      <c r="Y33" s="7">
        <v>6.8999999999999999E-3</v>
      </c>
      <c r="Z33" s="24">
        <v>920.94586000000004</v>
      </c>
    </row>
    <row r="34" spans="3:26" x14ac:dyDescent="0.2">
      <c r="C34" s="5">
        <v>24</v>
      </c>
      <c r="D34" s="25">
        <v>1.4313346</v>
      </c>
      <c r="E34" s="25">
        <v>8.773483E-2</v>
      </c>
      <c r="F34" s="25">
        <v>0.20190965999999999</v>
      </c>
      <c r="G34" s="23">
        <v>24</v>
      </c>
      <c r="H34" s="24">
        <v>941.29376000000002</v>
      </c>
      <c r="J34" s="5">
        <v>24</v>
      </c>
      <c r="K34" s="29">
        <v>2.141448E-2</v>
      </c>
      <c r="L34" s="29">
        <v>-1.1415383E-3</v>
      </c>
      <c r="M34" s="29">
        <v>1.5930838E-3</v>
      </c>
      <c r="N34" s="1">
        <v>92.595164385204669</v>
      </c>
      <c r="P34" s="7">
        <v>24</v>
      </c>
      <c r="Q34" s="29">
        <v>7.2176847999999997E-3</v>
      </c>
      <c r="R34" s="29">
        <v>-2.2394727999999999E-4</v>
      </c>
      <c r="S34" s="29">
        <v>5.2868559999999997E-4</v>
      </c>
      <c r="U34" s="7">
        <v>7.1999999999999998E-3</v>
      </c>
      <c r="V34" s="25">
        <v>4.4409777999999997E-2</v>
      </c>
      <c r="W34" s="25">
        <v>4.6519957999999998E-4</v>
      </c>
      <c r="X34" s="25">
        <v>3.5696279E-3</v>
      </c>
      <c r="Y34" s="7">
        <v>7.1999999999999998E-3</v>
      </c>
      <c r="Z34" s="24">
        <v>920.75554999999997</v>
      </c>
    </row>
    <row r="35" spans="3:26" x14ac:dyDescent="0.2">
      <c r="C35" s="5">
        <v>25</v>
      </c>
      <c r="D35" s="25">
        <v>1.4309864000000001</v>
      </c>
      <c r="E35" s="25">
        <v>8.7736990000000001E-2</v>
      </c>
      <c r="F35" s="25">
        <v>0.20188025000000001</v>
      </c>
      <c r="G35" s="23">
        <v>25</v>
      </c>
      <c r="H35" s="24">
        <v>941.26806999999997</v>
      </c>
      <c r="J35" s="5">
        <v>25</v>
      </c>
      <c r="K35" s="29">
        <v>2.1388086000000001E-2</v>
      </c>
      <c r="L35" s="29">
        <v>-1.1219359E-3</v>
      </c>
      <c r="M35" s="29">
        <v>1.5946099E-3</v>
      </c>
      <c r="N35" s="1">
        <v>92.318053645786961</v>
      </c>
      <c r="P35" s="7">
        <v>25</v>
      </c>
      <c r="Q35" s="29">
        <v>7.7837477000000004E-3</v>
      </c>
      <c r="R35" s="29">
        <v>-2.3477158999999999E-4</v>
      </c>
      <c r="S35" s="29">
        <v>5.7072839999999998E-4</v>
      </c>
      <c r="U35" s="7">
        <v>7.4999999999999997E-3</v>
      </c>
      <c r="V35" s="25">
        <v>3.9185013999999997E-2</v>
      </c>
      <c r="W35" s="25">
        <v>4.1137644E-4</v>
      </c>
      <c r="X35" s="25">
        <v>3.1390063999999999E-3</v>
      </c>
      <c r="Y35" s="7">
        <v>7.4999999999999997E-3</v>
      </c>
      <c r="Z35" s="24">
        <v>920.58699999999999</v>
      </c>
    </row>
    <row r="36" spans="3:26" x14ac:dyDescent="0.2">
      <c r="C36" s="5">
        <v>26</v>
      </c>
      <c r="D36" s="25">
        <v>1.4306920000000001</v>
      </c>
      <c r="E36" s="25">
        <v>8.7738670000000005E-2</v>
      </c>
      <c r="F36" s="25">
        <v>0.20185533</v>
      </c>
      <c r="G36" s="23">
        <v>26</v>
      </c>
      <c r="H36" s="24">
        <v>941.24630000000002</v>
      </c>
      <c r="J36" s="5">
        <v>26</v>
      </c>
      <c r="K36" s="29">
        <v>2.1192979000000001E-2</v>
      </c>
      <c r="L36" s="29">
        <v>-1.0951024000000001E-3</v>
      </c>
      <c r="M36" s="29">
        <v>1.5834804999999999E-3</v>
      </c>
      <c r="N36" s="1">
        <v>92.048158349917543</v>
      </c>
      <c r="P36" s="7">
        <v>26</v>
      </c>
      <c r="Q36" s="29">
        <v>8.3257379999999992E-3</v>
      </c>
      <c r="R36" s="29">
        <v>-2.4372894999999999E-4</v>
      </c>
      <c r="S36" s="29">
        <v>6.1116139999999996E-4</v>
      </c>
      <c r="U36" s="7">
        <v>7.7999999999999996E-3</v>
      </c>
      <c r="V36" s="25">
        <v>3.4620645999999998E-2</v>
      </c>
      <c r="W36" s="25">
        <v>3.6449824000000001E-4</v>
      </c>
      <c r="X36" s="25">
        <v>2.7650828000000001E-3</v>
      </c>
      <c r="Y36" s="7">
        <v>7.7999999999999996E-3</v>
      </c>
      <c r="Z36" s="24">
        <v>920.4375</v>
      </c>
    </row>
    <row r="37" spans="3:26" x14ac:dyDescent="0.2">
      <c r="C37" s="5">
        <v>27</v>
      </c>
      <c r="D37" s="25">
        <v>1.4304425000000001</v>
      </c>
      <c r="E37" s="25">
        <v>8.7739979999999995E-2</v>
      </c>
      <c r="F37" s="25">
        <v>0.20183417000000001</v>
      </c>
      <c r="G37" s="23">
        <v>27</v>
      </c>
      <c r="H37" s="24">
        <v>941.22770000000003</v>
      </c>
      <c r="J37" s="5">
        <v>27</v>
      </c>
      <c r="K37" s="29">
        <v>2.0847837000000001E-2</v>
      </c>
      <c r="L37" s="29">
        <v>-1.0622474E-3</v>
      </c>
      <c r="M37" s="29">
        <v>1.5609822000000001E-3</v>
      </c>
      <c r="N37" s="1">
        <v>91.787104743382329</v>
      </c>
      <c r="P37" s="7">
        <v>27</v>
      </c>
      <c r="Q37" s="29">
        <v>8.8339149999999995E-3</v>
      </c>
      <c r="R37" s="29">
        <v>-2.5069475000000002E-4</v>
      </c>
      <c r="S37" s="29">
        <v>6.4927566999999997E-4</v>
      </c>
      <c r="U37" s="7">
        <v>8.0999999999999996E-3</v>
      </c>
      <c r="V37" s="25">
        <v>3.0625835000000001E-2</v>
      </c>
      <c r="W37" s="25">
        <v>3.2357455E-4</v>
      </c>
      <c r="X37" s="25">
        <v>2.4395673999999998E-3</v>
      </c>
      <c r="Y37" s="7">
        <v>8.0999999999999996E-3</v>
      </c>
      <c r="Z37" s="24">
        <v>920.30470000000003</v>
      </c>
    </row>
    <row r="38" spans="3:26" x14ac:dyDescent="0.2">
      <c r="C38" s="5">
        <v>28</v>
      </c>
      <c r="D38" s="25">
        <v>1.4302303999999999</v>
      </c>
      <c r="E38" s="25">
        <v>8.7741020000000003E-2</v>
      </c>
      <c r="F38" s="25">
        <v>0.20181616999999999</v>
      </c>
      <c r="G38" s="23">
        <v>28</v>
      </c>
      <c r="H38" s="24">
        <v>941.21190000000001</v>
      </c>
      <c r="J38" s="5">
        <v>28</v>
      </c>
      <c r="K38" s="29">
        <v>2.0372980999999998E-2</v>
      </c>
      <c r="L38" s="29">
        <v>-1.0245410999999999E-3</v>
      </c>
      <c r="M38" s="29">
        <v>1.5285502999999999E-3</v>
      </c>
      <c r="N38" s="1">
        <v>91.536174399161723</v>
      </c>
      <c r="P38" s="7">
        <v>28</v>
      </c>
      <c r="Q38" s="29">
        <v>9.2989509999999997E-3</v>
      </c>
      <c r="R38" s="29">
        <v>-2.5553320000000002E-4</v>
      </c>
      <c r="S38" s="29">
        <v>6.8438606000000002E-4</v>
      </c>
      <c r="U38" s="7">
        <v>8.3999999999999995E-3</v>
      </c>
      <c r="V38" s="25">
        <v>2.7123830000000002E-2</v>
      </c>
      <c r="W38" s="25">
        <v>2.8777734000000002E-4</v>
      </c>
      <c r="X38" s="25">
        <v>2.1555608000000002E-3</v>
      </c>
      <c r="Y38" s="7">
        <v>8.3999999999999995E-3</v>
      </c>
      <c r="Z38" s="24">
        <v>920.1866</v>
      </c>
    </row>
    <row r="39" spans="3:26" x14ac:dyDescent="0.2">
      <c r="C39" s="5">
        <v>29</v>
      </c>
      <c r="D39" s="25">
        <v>1.4300495</v>
      </c>
      <c r="E39" s="25">
        <v>8.7741843999999999E-2</v>
      </c>
      <c r="F39" s="25">
        <v>0.2018008</v>
      </c>
      <c r="G39" s="23">
        <v>29</v>
      </c>
      <c r="H39" s="24">
        <v>941.19839999999999</v>
      </c>
      <c r="J39" s="5">
        <v>29</v>
      </c>
      <c r="K39" s="29">
        <v>1.9789577999999999E-2</v>
      </c>
      <c r="L39" s="29">
        <v>-9.830634999999999E-4</v>
      </c>
      <c r="M39" s="29">
        <v>1.4877215E-3</v>
      </c>
      <c r="N39" s="1">
        <v>91.296382161595986</v>
      </c>
      <c r="P39" s="7">
        <v>29</v>
      </c>
      <c r="Q39" s="29">
        <v>9.7121919999999997E-3</v>
      </c>
      <c r="R39" s="29">
        <v>-2.5823689999999999E-4</v>
      </c>
      <c r="S39" s="29">
        <v>7.1584830000000004E-4</v>
      </c>
      <c r="U39" s="7">
        <v>8.6999999999999994E-3</v>
      </c>
      <c r="V39" s="25">
        <v>2.4049451999999999E-2</v>
      </c>
      <c r="W39" s="25">
        <v>2.5640955E-4</v>
      </c>
      <c r="X39" s="25">
        <v>1.9072827E-3</v>
      </c>
      <c r="Y39" s="7">
        <v>8.6999999999999994E-3</v>
      </c>
      <c r="Z39" s="24">
        <v>920.08140000000003</v>
      </c>
    </row>
    <row r="40" spans="3:26" x14ac:dyDescent="0.2">
      <c r="C40" s="5">
        <v>30</v>
      </c>
      <c r="D40" s="25">
        <v>1.4298948</v>
      </c>
      <c r="E40" s="25">
        <v>8.7742509999999996E-2</v>
      </c>
      <c r="F40" s="25">
        <v>0.20178762</v>
      </c>
      <c r="G40" s="23">
        <v>30</v>
      </c>
      <c r="H40" s="24">
        <v>941.18690000000004</v>
      </c>
      <c r="J40" s="5">
        <v>30</v>
      </c>
      <c r="K40" s="29">
        <v>1.9117769E-2</v>
      </c>
      <c r="L40" s="29">
        <v>-9.3880959999999996E-4</v>
      </c>
      <c r="M40" s="29">
        <v>1.4399424E-3</v>
      </c>
      <c r="N40" s="1">
        <v>91.068458162410309</v>
      </c>
      <c r="P40" s="7">
        <v>30</v>
      </c>
      <c r="Q40" s="29">
        <v>1.0066667E-2</v>
      </c>
      <c r="R40" s="29">
        <v>-2.589022E-4</v>
      </c>
      <c r="S40" s="29">
        <v>7.4313365999999995E-4</v>
      </c>
      <c r="U40" s="7">
        <v>8.9999999999999993E-3</v>
      </c>
      <c r="V40" s="25">
        <v>2.1347089E-2</v>
      </c>
      <c r="W40" s="25">
        <v>2.2888098999999999E-4</v>
      </c>
      <c r="X40" s="25">
        <v>1.6898623E-3</v>
      </c>
      <c r="Y40" s="7">
        <v>8.9999999999999993E-3</v>
      </c>
      <c r="Z40" s="24">
        <v>919.98760000000004</v>
      </c>
    </row>
    <row r="41" spans="3:26" x14ac:dyDescent="0.2">
      <c r="C41" s="5">
        <v>31</v>
      </c>
      <c r="D41" s="25">
        <v>1.4297624</v>
      </c>
      <c r="E41" s="25">
        <v>8.7743044000000006E-2</v>
      </c>
      <c r="F41" s="25">
        <v>0.20177633</v>
      </c>
      <c r="G41" s="23">
        <v>31</v>
      </c>
      <c r="H41" s="24">
        <v>941.17693999999995</v>
      </c>
      <c r="J41" s="5">
        <v>31</v>
      </c>
      <c r="K41" s="29">
        <v>1.8377475000000001E-2</v>
      </c>
      <c r="L41" s="29">
        <v>-8.9268316999999999E-4</v>
      </c>
      <c r="M41" s="29">
        <v>1.3866786999999999E-3</v>
      </c>
      <c r="N41" s="1">
        <v>90.852861699547475</v>
      </c>
      <c r="P41" s="7">
        <v>31</v>
      </c>
      <c r="Q41" s="29">
        <v>1.0357035000000001E-2</v>
      </c>
      <c r="R41" s="29">
        <v>-2.5755377000000001E-4</v>
      </c>
      <c r="S41" s="29">
        <v>7.6582737E-4</v>
      </c>
      <c r="U41" s="7">
        <v>9.2999999999999992E-3</v>
      </c>
      <c r="V41" s="25">
        <v>1.8969086999999999E-2</v>
      </c>
      <c r="W41" s="25">
        <v>2.0468929000000001E-4</v>
      </c>
      <c r="X41" s="25">
        <v>1.4991735000000001E-3</v>
      </c>
      <c r="Y41" s="7">
        <v>9.2999999999999992E-3</v>
      </c>
      <c r="Z41" s="24">
        <v>919.90392999999995</v>
      </c>
    </row>
    <row r="42" spans="3:26" x14ac:dyDescent="0.2">
      <c r="C42" s="5">
        <v>32</v>
      </c>
      <c r="D42" s="25">
        <v>1.4296484</v>
      </c>
      <c r="E42" s="25">
        <v>8.7743476000000001E-2</v>
      </c>
      <c r="F42" s="25">
        <v>0.20176661000000001</v>
      </c>
      <c r="G42" s="23">
        <v>32</v>
      </c>
      <c r="H42" s="24">
        <v>941.16845999999998</v>
      </c>
      <c r="J42" s="5">
        <v>32</v>
      </c>
      <c r="K42" s="29">
        <v>1.7586727E-2</v>
      </c>
      <c r="L42" s="29">
        <v>-8.4546516999999997E-4</v>
      </c>
      <c r="M42" s="29">
        <v>1.3292899999999999E-3</v>
      </c>
      <c r="N42" s="1">
        <v>90.649813539873776</v>
      </c>
      <c r="P42" s="7">
        <v>32</v>
      </c>
      <c r="Q42" s="29">
        <v>1.0579869E-2</v>
      </c>
      <c r="R42" s="29">
        <v>-2.543283E-4</v>
      </c>
      <c r="S42" s="29">
        <v>7.8364829999999996E-4</v>
      </c>
      <c r="U42" s="7">
        <v>9.5999999999999992E-3</v>
      </c>
      <c r="V42" s="25">
        <v>1.6874466000000001E-2</v>
      </c>
      <c r="W42" s="25">
        <v>1.8340482E-4</v>
      </c>
      <c r="X42" s="25">
        <v>1.3317037000000001E-3</v>
      </c>
      <c r="Y42" s="7">
        <v>9.5999999999999992E-3</v>
      </c>
      <c r="Z42" s="24">
        <v>919.82903999999996</v>
      </c>
    </row>
    <row r="43" spans="3:26" x14ac:dyDescent="0.2">
      <c r="C43" s="5">
        <v>33</v>
      </c>
      <c r="D43" s="25">
        <v>1.4295504000000001</v>
      </c>
      <c r="E43" s="25">
        <v>8.7743829999999995E-2</v>
      </c>
      <c r="F43" s="25">
        <v>0.20175824000000001</v>
      </c>
      <c r="G43" s="23">
        <v>33</v>
      </c>
      <c r="H43" s="24">
        <v>941.16110000000003</v>
      </c>
      <c r="J43" s="5">
        <v>33</v>
      </c>
      <c r="K43" s="29">
        <v>1.6762000999999999E-2</v>
      </c>
      <c r="L43" s="29">
        <v>-7.9782340000000005E-4</v>
      </c>
      <c r="M43" s="29">
        <v>1.2690264000000001E-3</v>
      </c>
      <c r="N43" s="1">
        <v>90.459348431481274</v>
      </c>
      <c r="P43" s="7">
        <v>33</v>
      </c>
      <c r="Q43" s="29">
        <v>1.0732889000000001E-2</v>
      </c>
      <c r="R43" s="29">
        <v>-2.4941645000000002E-4</v>
      </c>
      <c r="S43" s="29">
        <v>7.9639436000000004E-4</v>
      </c>
      <c r="U43" s="7">
        <v>9.9000000000000008E-3</v>
      </c>
      <c r="V43" s="25">
        <v>1.5027864E-2</v>
      </c>
      <c r="W43" s="25">
        <v>1.6465865000000001E-4</v>
      </c>
      <c r="X43" s="25">
        <v>1.1844507000000001E-3</v>
      </c>
      <c r="Y43" s="7">
        <v>9.9000000000000008E-3</v>
      </c>
      <c r="Z43" s="24">
        <v>919.76199999999994</v>
      </c>
    </row>
    <row r="44" spans="3:26" x14ac:dyDescent="0.2">
      <c r="C44" s="5">
        <v>34</v>
      </c>
      <c r="D44" s="25">
        <v>1.4294658</v>
      </c>
      <c r="E44" s="25">
        <v>8.7744130000000004E-2</v>
      </c>
      <c r="F44" s="25">
        <v>0.20175101000000001</v>
      </c>
      <c r="G44" s="23">
        <v>34</v>
      </c>
      <c r="H44" s="24">
        <v>941.15470000000005</v>
      </c>
      <c r="J44" s="5">
        <v>34</v>
      </c>
      <c r="K44" s="29">
        <v>1.5917974000000001E-2</v>
      </c>
      <c r="L44" s="29">
        <v>-7.5033399999999996E-4</v>
      </c>
      <c r="M44" s="29">
        <v>1.206993E-3</v>
      </c>
      <c r="N44" s="1">
        <v>90.281338170861829</v>
      </c>
      <c r="P44" s="7">
        <v>34</v>
      </c>
      <c r="Q44" s="29">
        <v>1.0816378499999999E-2</v>
      </c>
      <c r="R44" s="29">
        <v>-2.4294099999999999E-4</v>
      </c>
      <c r="S44" s="29">
        <v>8.0405090000000004E-4</v>
      </c>
      <c r="U44" s="7">
        <v>1.0200000000000001E-2</v>
      </c>
      <c r="V44" s="25">
        <v>1.3398671500000001E-2</v>
      </c>
      <c r="W44" s="25">
        <v>1.4813283999999999E-4</v>
      </c>
      <c r="X44" s="25">
        <v>1.0548374E-3</v>
      </c>
      <c r="Y44" s="7">
        <v>1.0200000000000001E-2</v>
      </c>
      <c r="Z44" s="24">
        <v>919.70196999999996</v>
      </c>
    </row>
    <row r="45" spans="3:26" x14ac:dyDescent="0.2">
      <c r="C45" s="5">
        <v>35</v>
      </c>
      <c r="D45" s="25">
        <v>1.4293927</v>
      </c>
      <c r="E45" s="25">
        <v>8.7744370000000002E-2</v>
      </c>
      <c r="F45" s="25">
        <v>0.20174476999999999</v>
      </c>
      <c r="G45" s="23">
        <v>35</v>
      </c>
      <c r="H45" s="24">
        <v>941.14922999999999</v>
      </c>
      <c r="J45" s="5">
        <v>35</v>
      </c>
      <c r="K45" s="29">
        <v>1.5066677000000001E-2</v>
      </c>
      <c r="L45" s="29">
        <v>-7.0347979999999997E-4</v>
      </c>
      <c r="M45" s="29">
        <v>1.144057E-3</v>
      </c>
      <c r="N45" s="1">
        <v>90.115582444583566</v>
      </c>
      <c r="P45" s="7">
        <v>35</v>
      </c>
      <c r="Q45" s="29">
        <v>1.0833765E-2</v>
      </c>
      <c r="R45" s="29">
        <v>-2.3534266999999999E-4</v>
      </c>
      <c r="S45" s="29">
        <v>8.0683329999999996E-4</v>
      </c>
      <c r="U45" s="7">
        <v>1.0500000000000001E-2</v>
      </c>
      <c r="V45" s="25">
        <v>1.1960324E-2</v>
      </c>
      <c r="W45" s="25">
        <v>1.3355246999999999E-4</v>
      </c>
      <c r="X45" s="25">
        <v>9.4064452999999997E-4</v>
      </c>
      <c r="Y45" s="7">
        <v>1.0500000000000001E-2</v>
      </c>
      <c r="Z45" s="24">
        <v>919.64795000000004</v>
      </c>
    </row>
    <row r="46" spans="3:26" x14ac:dyDescent="0.2">
      <c r="C46" s="5">
        <v>36</v>
      </c>
      <c r="D46" s="25">
        <v>1.4293294000000001</v>
      </c>
      <c r="E46" s="25">
        <v>8.7744580000000003E-2</v>
      </c>
      <c r="F46" s="25">
        <v>0.20173936000000001</v>
      </c>
      <c r="G46" s="23">
        <v>36</v>
      </c>
      <c r="H46" s="24">
        <v>941.14449999999999</v>
      </c>
      <c r="J46" s="5">
        <v>36</v>
      </c>
      <c r="K46" s="29">
        <v>1.4219338E-2</v>
      </c>
      <c r="L46" s="29">
        <v>-6.5764616000000002E-4</v>
      </c>
      <c r="M46" s="29">
        <v>1.0811455999999999E-3</v>
      </c>
      <c r="N46" s="1">
        <v>89.961668862810257</v>
      </c>
      <c r="P46" s="7">
        <v>36</v>
      </c>
      <c r="Q46" s="29">
        <v>1.0787392E-2</v>
      </c>
      <c r="R46" s="29">
        <v>-2.2672816999999999E-4</v>
      </c>
      <c r="S46" s="29">
        <v>8.0487853999999998E-4</v>
      </c>
      <c r="U46" s="7">
        <v>1.0800000000000001E-2</v>
      </c>
      <c r="V46" s="25">
        <v>1.0689712000000001E-2</v>
      </c>
      <c r="W46" s="25">
        <v>1.2067917E-4</v>
      </c>
      <c r="X46" s="25">
        <v>8.3995490000000005E-4</v>
      </c>
      <c r="Y46" s="7">
        <v>1.0800000000000001E-2</v>
      </c>
      <c r="Z46" s="24">
        <v>919.59939999999995</v>
      </c>
    </row>
    <row r="47" spans="3:26" x14ac:dyDescent="0.2">
      <c r="C47" s="5">
        <v>37</v>
      </c>
      <c r="D47" s="25">
        <v>1.4292746999999999</v>
      </c>
      <c r="E47" s="25">
        <v>8.7744740000000002E-2</v>
      </c>
      <c r="F47" s="25">
        <v>0.20173466000000001</v>
      </c>
      <c r="G47" s="23">
        <v>37</v>
      </c>
      <c r="H47" s="24">
        <v>941.1404</v>
      </c>
      <c r="J47" s="5">
        <v>37</v>
      </c>
      <c r="K47" s="29">
        <v>1.3384961000000001E-2</v>
      </c>
      <c r="L47" s="29">
        <v>-6.1313255000000004E-4</v>
      </c>
      <c r="M47" s="29">
        <v>1.0189787E-3</v>
      </c>
      <c r="N47" s="1">
        <v>89.819111661116821</v>
      </c>
      <c r="P47" s="7">
        <v>37</v>
      </c>
      <c r="Q47" s="29">
        <v>1.0680746E-2</v>
      </c>
      <c r="R47" s="29">
        <v>-2.1715206E-4</v>
      </c>
      <c r="S47" s="29">
        <v>7.9841114000000005E-4</v>
      </c>
      <c r="U47" s="7">
        <v>1.11E-2</v>
      </c>
      <c r="V47" s="25">
        <v>9.5666859999999996E-3</v>
      </c>
      <c r="W47" s="25">
        <v>1.0930564E-4</v>
      </c>
      <c r="X47" s="25">
        <v>7.5110729999999998E-4</v>
      </c>
      <c r="Y47" s="7">
        <v>1.11E-2</v>
      </c>
      <c r="Z47" s="24">
        <v>919.55565999999999</v>
      </c>
    </row>
    <row r="48" spans="3:26" x14ac:dyDescent="0.2">
      <c r="C48" s="5">
        <v>38</v>
      </c>
      <c r="D48" s="25">
        <v>1.4292271000000001</v>
      </c>
      <c r="E48" s="25">
        <v>8.7744883999999995E-2</v>
      </c>
      <c r="F48" s="25">
        <v>0.20173060000000001</v>
      </c>
      <c r="G48" s="23">
        <v>38</v>
      </c>
      <c r="H48" s="24">
        <v>941.13679999999999</v>
      </c>
      <c r="J48" s="5">
        <v>38</v>
      </c>
      <c r="K48" s="29">
        <v>1.2570517999999999E-2</v>
      </c>
      <c r="L48" s="29">
        <v>-5.7018179999999996E-4</v>
      </c>
      <c r="M48" s="29">
        <v>9.5808299999999998E-4</v>
      </c>
      <c r="N48" s="1">
        <v>89.687440160635887</v>
      </c>
      <c r="P48" s="7">
        <v>38</v>
      </c>
      <c r="Q48" s="29">
        <v>1.0520139E-2</v>
      </c>
      <c r="R48" s="29">
        <v>-2.0701053000000001E-4</v>
      </c>
      <c r="S48" s="29">
        <v>7.878669E-4</v>
      </c>
      <c r="U48" s="7">
        <v>1.14E-2</v>
      </c>
      <c r="V48" s="25">
        <v>8.5736460000000007E-3</v>
      </c>
      <c r="W48" s="25">
        <v>9.9251294000000007E-5</v>
      </c>
      <c r="X48" s="25">
        <v>6.7265870000000005E-4</v>
      </c>
      <c r="Y48" s="7">
        <v>1.14E-2</v>
      </c>
      <c r="Z48" s="24">
        <v>919.51610000000005</v>
      </c>
    </row>
    <row r="49" spans="3:26" x14ac:dyDescent="0.2">
      <c r="C49" s="5">
        <v>39</v>
      </c>
      <c r="D49" s="25">
        <v>1.4291859</v>
      </c>
      <c r="E49" s="25">
        <v>8.7745000000000004E-2</v>
      </c>
      <c r="F49" s="25">
        <v>0.20172706000000001</v>
      </c>
      <c r="G49" s="23">
        <v>39</v>
      </c>
      <c r="H49" s="24">
        <v>941.13367000000005</v>
      </c>
      <c r="J49" s="5">
        <v>39</v>
      </c>
      <c r="K49" s="29">
        <v>1.1781827999999999E-2</v>
      </c>
      <c r="L49" s="29">
        <v>-5.2896864000000004E-4</v>
      </c>
      <c r="M49" s="29">
        <v>8.9893700000000004E-4</v>
      </c>
      <c r="N49" s="1">
        <v>89.566096834858541</v>
      </c>
      <c r="P49" s="7">
        <v>39</v>
      </c>
      <c r="Q49" s="29">
        <v>1.0311314E-2</v>
      </c>
      <c r="R49" s="29">
        <v>-1.9642373E-4</v>
      </c>
      <c r="S49" s="29">
        <v>7.7364600000000001E-4</v>
      </c>
      <c r="U49" s="7">
        <v>1.17E-2</v>
      </c>
      <c r="V49" s="25">
        <v>7.6951896999999997E-3</v>
      </c>
      <c r="W49" s="25">
        <v>9.0358410000000006E-5</v>
      </c>
      <c r="X49" s="25">
        <v>6.0335285E-4</v>
      </c>
      <c r="Y49" s="7">
        <v>1.17E-2</v>
      </c>
      <c r="Z49" s="24">
        <v>919.48035000000004</v>
      </c>
    </row>
    <row r="50" spans="3:26" x14ac:dyDescent="0.2">
      <c r="C50" s="5">
        <v>40</v>
      </c>
      <c r="D50" s="25">
        <v>1.4291499000000001</v>
      </c>
      <c r="E50" s="25">
        <v>8.7745100000000006E-2</v>
      </c>
      <c r="F50" s="25">
        <v>0.20172398</v>
      </c>
      <c r="G50" s="23">
        <v>40</v>
      </c>
      <c r="H50" s="24">
        <v>941.13099999999997</v>
      </c>
      <c r="J50" s="5">
        <v>40</v>
      </c>
      <c r="K50" s="29">
        <v>1.1023175E-2</v>
      </c>
      <c r="L50" s="29">
        <v>-4.8961217000000003E-4</v>
      </c>
      <c r="M50" s="29">
        <v>8.4189430000000003E-4</v>
      </c>
      <c r="N50" s="1">
        <v>89.454496964702699</v>
      </c>
      <c r="P50" s="7">
        <v>40</v>
      </c>
      <c r="Q50" s="29">
        <v>1.0060391E-2</v>
      </c>
      <c r="R50" s="29">
        <v>-1.8555492E-4</v>
      </c>
      <c r="S50" s="29">
        <v>7.561817E-4</v>
      </c>
      <c r="U50" s="7">
        <v>1.2E-2</v>
      </c>
      <c r="V50" s="25">
        <v>6.9178193999999997E-3</v>
      </c>
      <c r="W50" s="25">
        <v>8.2489016000000006E-5</v>
      </c>
      <c r="X50" s="25">
        <v>5.4209379999999995E-4</v>
      </c>
      <c r="Y50" s="7">
        <v>1.2E-2</v>
      </c>
      <c r="Z50" s="24">
        <v>919.4479</v>
      </c>
    </row>
    <row r="51" spans="3:26" x14ac:dyDescent="0.2">
      <c r="C51" s="5">
        <v>41</v>
      </c>
      <c r="D51" s="25">
        <v>1.4291185</v>
      </c>
      <c r="E51" s="25">
        <v>8.7745180000000006E-2</v>
      </c>
      <c r="F51" s="25">
        <v>0.20172129999999999</v>
      </c>
      <c r="G51" s="23">
        <v>41</v>
      </c>
      <c r="H51" s="24">
        <v>941.12860000000001</v>
      </c>
      <c r="J51" s="5">
        <v>41</v>
      </c>
      <c r="K51" s="29">
        <v>1.02979215E-2</v>
      </c>
      <c r="L51" s="29">
        <v>-4.5220260000000001E-4</v>
      </c>
      <c r="M51" s="29">
        <v>7.8723409999999997E-4</v>
      </c>
      <c r="N51" s="1">
        <v>89.352065633074957</v>
      </c>
      <c r="P51" s="7">
        <v>41</v>
      </c>
      <c r="Q51" s="29">
        <v>9.7742599999999999E-3</v>
      </c>
      <c r="R51" s="29">
        <v>-1.7455075E-4</v>
      </c>
      <c r="S51" s="29">
        <v>7.3597056E-4</v>
      </c>
      <c r="U51" s="7">
        <v>1.23E-2</v>
      </c>
      <c r="V51" s="25">
        <v>6.2296883999999999E-3</v>
      </c>
      <c r="W51" s="25">
        <v>7.5522234999999996E-5</v>
      </c>
      <c r="X51" s="25">
        <v>4.8792364999999997E-4</v>
      </c>
      <c r="Y51" s="7">
        <v>1.23E-2</v>
      </c>
      <c r="Z51" s="24">
        <v>919.41840000000002</v>
      </c>
    </row>
    <row r="52" spans="3:26" x14ac:dyDescent="0.2">
      <c r="C52" s="5">
        <v>42</v>
      </c>
      <c r="D52" s="25">
        <v>1.4290912</v>
      </c>
      <c r="E52" s="25">
        <v>8.7745260000000005E-2</v>
      </c>
      <c r="F52" s="25">
        <v>0.20171896</v>
      </c>
      <c r="G52" s="23">
        <v>42</v>
      </c>
      <c r="H52" s="24">
        <v>941.12660000000005</v>
      </c>
      <c r="J52" s="5">
        <v>42</v>
      </c>
      <c r="K52" s="29">
        <v>9.6080220000000008E-3</v>
      </c>
      <c r="L52" s="29">
        <v>-4.1677092999999998E-4</v>
      </c>
      <c r="M52" s="29">
        <v>7.3513034000000001E-4</v>
      </c>
      <c r="N52" s="1">
        <v>89.258196512099659</v>
      </c>
      <c r="P52" s="7">
        <v>42</v>
      </c>
      <c r="Q52" s="29">
        <v>9.458681E-3</v>
      </c>
      <c r="R52" s="29">
        <v>-1.6356003E-4</v>
      </c>
      <c r="S52" s="29">
        <v>7.1342952999999996E-4</v>
      </c>
      <c r="U52" s="7">
        <v>1.26E-2</v>
      </c>
      <c r="V52" s="25">
        <v>5.6203889999999999E-3</v>
      </c>
      <c r="W52" s="25">
        <v>6.9351979999999995E-5</v>
      </c>
      <c r="X52" s="25">
        <v>4.4000369999999998E-4</v>
      </c>
      <c r="Y52" s="7">
        <v>1.26E-2</v>
      </c>
      <c r="Z52" s="24">
        <v>919.39153999999996</v>
      </c>
    </row>
    <row r="53" spans="3:26" x14ac:dyDescent="0.2">
      <c r="C53" s="5">
        <v>43</v>
      </c>
      <c r="D53" s="25">
        <v>1.4290674000000001</v>
      </c>
      <c r="E53" s="25">
        <v>8.7745320000000002E-2</v>
      </c>
      <c r="F53" s="25">
        <v>0.20171691</v>
      </c>
      <c r="G53" s="23">
        <v>43</v>
      </c>
      <c r="H53" s="24">
        <v>941.12476000000004</v>
      </c>
      <c r="J53" s="5">
        <v>43</v>
      </c>
      <c r="K53" s="29">
        <v>8.9550189999999998E-3</v>
      </c>
      <c r="L53" s="29">
        <v>-3.8333633E-4</v>
      </c>
      <c r="M53" s="29">
        <v>6.8572079999999996E-4</v>
      </c>
      <c r="N53" s="1">
        <v>89.172332524968681</v>
      </c>
      <c r="P53" s="7">
        <v>43</v>
      </c>
      <c r="Q53" s="29">
        <v>9.1202599999999998E-3</v>
      </c>
      <c r="R53" s="29">
        <v>-1.5270611000000001E-4</v>
      </c>
      <c r="S53" s="29">
        <v>6.89045E-4</v>
      </c>
      <c r="U53" s="7">
        <v>1.29E-2</v>
      </c>
      <c r="V53" s="25">
        <v>5.0807633E-3</v>
      </c>
      <c r="W53" s="25">
        <v>6.3885060000000007E-5</v>
      </c>
      <c r="X53" s="25">
        <v>3.9759875000000002E-4</v>
      </c>
      <c r="Y53" s="7">
        <v>1.29E-2</v>
      </c>
      <c r="Z53" s="24">
        <v>919.36699999999996</v>
      </c>
    </row>
    <row r="54" spans="3:26" x14ac:dyDescent="0.2">
      <c r="C54" s="5">
        <v>44</v>
      </c>
      <c r="D54" s="25">
        <v>1.4290465999999999</v>
      </c>
      <c r="E54" s="25">
        <v>8.7745370000000003E-2</v>
      </c>
      <c r="F54" s="25">
        <v>0.20171512999999999</v>
      </c>
      <c r="G54" s="23">
        <v>44</v>
      </c>
      <c r="H54" s="24">
        <v>941.12316999999996</v>
      </c>
      <c r="J54" s="5">
        <v>44</v>
      </c>
      <c r="K54" s="29">
        <v>8.3393600000000005E-3</v>
      </c>
      <c r="L54" s="29">
        <v>-3.5188059999999999E-4</v>
      </c>
      <c r="M54" s="29">
        <v>6.3905910000000002E-4</v>
      </c>
      <c r="N54" s="1">
        <v>89.093894074949489</v>
      </c>
      <c r="P54" s="7">
        <v>44</v>
      </c>
      <c r="Q54" s="29">
        <v>8.7645050000000006E-3</v>
      </c>
      <c r="R54" s="29">
        <v>-1.4211981E-4</v>
      </c>
      <c r="S54" s="29">
        <v>6.6322500000000003E-4</v>
      </c>
      <c r="U54" s="7">
        <v>1.32E-2</v>
      </c>
      <c r="V54" s="25">
        <v>4.6027500000000001E-3</v>
      </c>
      <c r="W54" s="25">
        <v>5.9039477E-5</v>
      </c>
      <c r="X54" s="25">
        <v>3.6006329999999998E-4</v>
      </c>
      <c r="Y54" s="7">
        <v>1.32E-2</v>
      </c>
      <c r="Z54" s="24">
        <v>919.34450000000004</v>
      </c>
    </row>
    <row r="55" spans="3:26" x14ac:dyDescent="0.2">
      <c r="C55" s="5">
        <v>45</v>
      </c>
      <c r="D55" s="25">
        <v>1.4290284</v>
      </c>
      <c r="E55" s="25">
        <v>8.7745405999999998E-2</v>
      </c>
      <c r="F55" s="25">
        <v>0.20171355999999999</v>
      </c>
      <c r="G55" s="23">
        <v>45</v>
      </c>
      <c r="H55" s="24">
        <v>941.12180000000001</v>
      </c>
      <c r="J55" s="5">
        <v>45</v>
      </c>
      <c r="K55" s="29">
        <v>7.7610277E-3</v>
      </c>
      <c r="L55" s="29">
        <v>-3.2237477999999997E-4</v>
      </c>
      <c r="M55" s="29">
        <v>5.9515909999999998E-4</v>
      </c>
      <c r="N55" s="1">
        <v>89.022333363042591</v>
      </c>
      <c r="P55" s="7">
        <v>45</v>
      </c>
      <c r="Q55" s="29">
        <v>8.3969709999999996E-3</v>
      </c>
      <c r="R55" s="29">
        <v>-1.3190915000000001E-4</v>
      </c>
      <c r="S55" s="29">
        <v>6.3638599999999996E-4</v>
      </c>
      <c r="U55" s="7">
        <v>1.35E-2</v>
      </c>
      <c r="V55" s="25">
        <v>4.179243E-3</v>
      </c>
      <c r="W55" s="25">
        <v>5.4743027999999997E-5</v>
      </c>
      <c r="X55" s="25">
        <v>3.2683000000000001E-4</v>
      </c>
      <c r="Y55" s="7">
        <v>1.35E-2</v>
      </c>
      <c r="Z55" s="24">
        <v>919.32380000000001</v>
      </c>
    </row>
    <row r="56" spans="3:26" x14ac:dyDescent="0.2">
      <c r="C56" s="5">
        <v>46</v>
      </c>
      <c r="D56" s="25">
        <v>1.4290124</v>
      </c>
      <c r="E56" s="25">
        <v>8.7745439999999994E-2</v>
      </c>
      <c r="F56" s="25">
        <v>0.20171219000000001</v>
      </c>
      <c r="G56" s="23">
        <v>46</v>
      </c>
      <c r="H56" s="24">
        <v>941.12059999999997</v>
      </c>
      <c r="J56" s="5">
        <v>46</v>
      </c>
      <c r="K56" s="29">
        <v>7.2196587000000001E-3</v>
      </c>
      <c r="L56" s="29">
        <v>-2.9477149999999999E-4</v>
      </c>
      <c r="M56" s="29">
        <v>5.540101E-4</v>
      </c>
      <c r="N56" s="1">
        <v>88.957129408442555</v>
      </c>
      <c r="P56" s="7">
        <v>46</v>
      </c>
      <c r="Q56" s="29">
        <v>8.0226199999999994E-3</v>
      </c>
      <c r="R56" s="29">
        <v>-1.22054385E-4</v>
      </c>
      <c r="S56" s="29">
        <v>6.0890490000000005E-4</v>
      </c>
      <c r="U56" s="7">
        <v>1.38E-2</v>
      </c>
      <c r="V56" s="25">
        <v>3.8039774999999998E-3</v>
      </c>
      <c r="W56" s="25">
        <v>5.0932079999999998E-5</v>
      </c>
      <c r="X56" s="25">
        <v>2.9739966999999998E-4</v>
      </c>
      <c r="Y56" s="7">
        <v>1.38E-2</v>
      </c>
      <c r="Z56" s="24">
        <v>919.30475000000001</v>
      </c>
    </row>
    <row r="57" spans="3:26" x14ac:dyDescent="0.2">
      <c r="C57" s="5">
        <v>47</v>
      </c>
      <c r="D57" s="25">
        <v>1.4289985000000001</v>
      </c>
      <c r="E57" s="25">
        <v>8.7745470000000006E-2</v>
      </c>
      <c r="F57" s="25">
        <v>0.201711</v>
      </c>
      <c r="G57" s="23">
        <v>47</v>
      </c>
      <c r="H57" s="24">
        <v>941.11956999999995</v>
      </c>
      <c r="J57" s="5">
        <v>47</v>
      </c>
      <c r="K57" s="29">
        <v>6.7143304999999999E-3</v>
      </c>
      <c r="L57" s="29">
        <v>-2.6900580000000001E-4</v>
      </c>
      <c r="M57" s="29">
        <v>5.1555636999999995E-4</v>
      </c>
      <c r="N57" s="1">
        <v>88.897779932651346</v>
      </c>
      <c r="P57" s="7">
        <v>47</v>
      </c>
      <c r="Q57" s="29">
        <v>7.6458886999999998E-3</v>
      </c>
      <c r="R57" s="29">
        <v>-1.1260847E-4</v>
      </c>
      <c r="S57" s="29">
        <v>5.8112120000000005E-4</v>
      </c>
      <c r="U57" s="7">
        <v>1.41E-2</v>
      </c>
      <c r="V57" s="25">
        <v>3.4714218E-3</v>
      </c>
      <c r="W57" s="25">
        <v>4.7550504000000002E-5</v>
      </c>
      <c r="X57" s="25">
        <v>2.7133265E-4</v>
      </c>
      <c r="Y57" s="7">
        <v>1.41E-2</v>
      </c>
      <c r="Z57" s="24">
        <v>919.28719999999998</v>
      </c>
    </row>
    <row r="58" spans="3:26" x14ac:dyDescent="0.2">
      <c r="C58" s="5">
        <v>48</v>
      </c>
      <c r="D58" s="25">
        <v>1.4289863</v>
      </c>
      <c r="E58" s="25">
        <v>8.7745500000000004E-2</v>
      </c>
      <c r="F58" s="25">
        <v>0.20170994</v>
      </c>
      <c r="G58" s="23">
        <v>48</v>
      </c>
      <c r="H58" s="24">
        <v>941.11865</v>
      </c>
      <c r="J58" s="5">
        <v>48</v>
      </c>
      <c r="K58" s="29">
        <v>6.2440780000000001E-3</v>
      </c>
      <c r="L58" s="29">
        <v>-2.450145E-4</v>
      </c>
      <c r="M58" s="29">
        <v>4.7973287000000001E-4</v>
      </c>
      <c r="N58" s="1">
        <v>88.843819690134012</v>
      </c>
      <c r="P58" s="7">
        <v>48</v>
      </c>
      <c r="Q58" s="29">
        <v>7.2704379999999997E-3</v>
      </c>
      <c r="R58" s="29">
        <v>-1.0358076000000001E-4</v>
      </c>
      <c r="S58" s="29">
        <v>5.5331783000000005E-4</v>
      </c>
      <c r="U58" s="7">
        <v>1.44E-2</v>
      </c>
      <c r="V58" s="25">
        <v>3.1766920000000001E-3</v>
      </c>
      <c r="W58" s="25">
        <v>4.4548729999999998E-5</v>
      </c>
      <c r="X58" s="25">
        <v>2.4824150000000002E-4</v>
      </c>
      <c r="Y58" s="7">
        <v>1.44E-2</v>
      </c>
      <c r="Z58" s="24">
        <v>919.27089999999998</v>
      </c>
    </row>
    <row r="59" spans="3:26" x14ac:dyDescent="0.2">
      <c r="C59" s="5">
        <v>49</v>
      </c>
      <c r="D59" s="25">
        <v>1.4289756</v>
      </c>
      <c r="E59" s="25">
        <v>8.7745525000000005E-2</v>
      </c>
      <c r="F59" s="25">
        <v>0.20170901999999999</v>
      </c>
      <c r="G59" s="23">
        <v>49</v>
      </c>
      <c r="H59" s="24">
        <v>941.11779999999999</v>
      </c>
      <c r="J59" s="5">
        <v>49</v>
      </c>
      <c r="K59" s="29">
        <v>5.8074323000000001E-3</v>
      </c>
      <c r="L59" s="29">
        <v>-2.2271655E-4</v>
      </c>
      <c r="M59" s="29">
        <v>4.4643652000000002E-4</v>
      </c>
      <c r="N59" s="1">
        <v>88.794803905345034</v>
      </c>
      <c r="P59" s="7">
        <v>49</v>
      </c>
      <c r="Q59" s="29">
        <v>6.8995343000000002E-3</v>
      </c>
      <c r="R59" s="29">
        <v>-9.5070695999999993E-5</v>
      </c>
      <c r="S59" s="29">
        <v>5.2574893999999997E-4</v>
      </c>
      <c r="U59" s="7">
        <v>1.47E-2</v>
      </c>
      <c r="V59" s="25">
        <v>2.9154724999999999E-3</v>
      </c>
      <c r="W59" s="25">
        <v>4.1882994999999998E-5</v>
      </c>
      <c r="X59" s="25">
        <v>2.2778435000000001E-4</v>
      </c>
      <c r="Y59" s="7">
        <v>1.47E-2</v>
      </c>
      <c r="Z59" s="24">
        <v>919.25570000000005</v>
      </c>
    </row>
    <row r="60" spans="3:26" x14ac:dyDescent="0.2">
      <c r="C60" s="5">
        <v>50</v>
      </c>
      <c r="D60" s="25">
        <v>1.4289662000000001</v>
      </c>
      <c r="E60" s="25">
        <v>8.7745550000000005E-2</v>
      </c>
      <c r="F60" s="25">
        <v>0.20170821</v>
      </c>
      <c r="G60" s="23">
        <v>50</v>
      </c>
      <c r="H60" s="24">
        <v>941.11710000000005</v>
      </c>
      <c r="J60" s="5">
        <v>50</v>
      </c>
      <c r="K60" s="29">
        <v>5.4031139999999997E-3</v>
      </c>
      <c r="L60" s="29">
        <v>-2.0204081E-4</v>
      </c>
      <c r="M60" s="29">
        <v>4.1557866000000002E-4</v>
      </c>
      <c r="N60" s="1">
        <v>88.750320384261812</v>
      </c>
      <c r="P60" s="7">
        <v>50</v>
      </c>
      <c r="Q60" s="29">
        <v>6.5363069999999999E-3</v>
      </c>
      <c r="R60" s="29">
        <v>-8.7025495000000002E-5</v>
      </c>
      <c r="S60" s="29">
        <v>4.9866139999999999E-4</v>
      </c>
      <c r="U60" s="7">
        <v>1.4999999999999999E-2</v>
      </c>
      <c r="V60" s="25">
        <v>2.6839482999999999E-3</v>
      </c>
      <c r="W60" s="25">
        <v>3.9514590000000002E-5</v>
      </c>
      <c r="X60" s="25">
        <v>2.0965949999999999E-4</v>
      </c>
      <c r="Y60" s="7">
        <v>1.4999999999999999E-2</v>
      </c>
      <c r="Z60" s="24">
        <v>919.24149999999997</v>
      </c>
    </row>
    <row r="61" spans="3:26" x14ac:dyDescent="0.2">
      <c r="C61" s="5">
        <v>51</v>
      </c>
      <c r="D61" s="25">
        <v>1.4289578000000001</v>
      </c>
      <c r="E61" s="25">
        <v>8.774556E-2</v>
      </c>
      <c r="F61" s="25">
        <v>0.20170750000000001</v>
      </c>
      <c r="G61" s="23">
        <v>51</v>
      </c>
      <c r="H61" s="24">
        <v>941.11645999999996</v>
      </c>
      <c r="J61" s="5">
        <v>51</v>
      </c>
      <c r="K61" s="29">
        <v>5.0291833000000001E-3</v>
      </c>
      <c r="L61" s="29">
        <v>-1.8289262E-4</v>
      </c>
      <c r="M61" s="29">
        <v>3.8701570000000002E-4</v>
      </c>
      <c r="N61" s="1">
        <v>88.709976756479875</v>
      </c>
      <c r="P61" s="7">
        <v>51</v>
      </c>
      <c r="Q61" s="29">
        <v>6.1831660000000004E-3</v>
      </c>
      <c r="R61" s="29">
        <v>-7.9673379999999994E-5</v>
      </c>
      <c r="S61" s="29">
        <v>4.7224478E-4</v>
      </c>
      <c r="U61" s="7">
        <v>1.5299999999999999E-2</v>
      </c>
      <c r="V61" s="25">
        <v>2.4787454999999998E-3</v>
      </c>
      <c r="W61" s="25">
        <v>3.7409295999999997E-5</v>
      </c>
      <c r="X61" s="25">
        <v>1.9360051000000001E-4</v>
      </c>
      <c r="Y61" s="7">
        <v>1.5299999999999999E-2</v>
      </c>
      <c r="Z61" s="24">
        <v>919.22820000000002</v>
      </c>
    </row>
    <row r="62" spans="3:26" x14ac:dyDescent="0.2">
      <c r="C62" s="5">
        <v>52</v>
      </c>
      <c r="D62" s="25">
        <v>1.4289505</v>
      </c>
      <c r="E62" s="25">
        <v>8.7745580000000004E-2</v>
      </c>
      <c r="F62" s="25">
        <v>0.20170687000000001</v>
      </c>
      <c r="G62" s="23">
        <v>52</v>
      </c>
      <c r="H62" s="24">
        <v>941.11590000000001</v>
      </c>
      <c r="J62" s="5">
        <v>52</v>
      </c>
      <c r="K62" s="29">
        <v>4.6843598000000002E-3</v>
      </c>
      <c r="L62" s="29">
        <v>-1.6519726E-4</v>
      </c>
      <c r="M62" s="29">
        <v>3.6065914999999999E-4</v>
      </c>
      <c r="N62" s="1">
        <v>88.673418759915577</v>
      </c>
      <c r="P62" s="7">
        <v>52</v>
      </c>
      <c r="Q62" s="29">
        <v>5.8410980000000003E-3</v>
      </c>
      <c r="R62" s="29">
        <v>-7.2631774E-5</v>
      </c>
      <c r="S62" s="29">
        <v>4.4658760000000001E-4</v>
      </c>
      <c r="U62" s="7">
        <v>1.5599999999999999E-2</v>
      </c>
      <c r="V62" s="25">
        <v>2.2968789999999999E-3</v>
      </c>
      <c r="W62" s="25">
        <v>3.5536829999999997E-5</v>
      </c>
      <c r="X62" s="25">
        <v>1.7937191E-4</v>
      </c>
      <c r="Y62" s="7">
        <v>1.5599999999999999E-2</v>
      </c>
      <c r="Z62" s="24">
        <v>919.21576000000005</v>
      </c>
    </row>
    <row r="63" spans="3:26" x14ac:dyDescent="0.2">
      <c r="C63" s="5">
        <v>53</v>
      </c>
      <c r="D63" s="25">
        <v>1.4289441000000001</v>
      </c>
      <c r="E63" s="25">
        <v>8.7745589999999998E-2</v>
      </c>
      <c r="F63" s="25">
        <v>0.20170631999999999</v>
      </c>
      <c r="G63" s="23">
        <v>53</v>
      </c>
      <c r="H63" s="24">
        <v>941.11540000000002</v>
      </c>
      <c r="J63" s="5">
        <v>53</v>
      </c>
      <c r="K63" s="29">
        <v>4.3667489999999996E-3</v>
      </c>
      <c r="L63" s="29">
        <v>-1.4886188999999999E-4</v>
      </c>
      <c r="M63" s="29">
        <v>3.3636914999999999E-4</v>
      </c>
      <c r="N63" s="1">
        <v>88.640310595767772</v>
      </c>
      <c r="P63" s="7">
        <v>53</v>
      </c>
      <c r="Q63" s="29">
        <v>5.5113914000000002E-3</v>
      </c>
      <c r="R63" s="29">
        <v>-6.5914805999999998E-5</v>
      </c>
      <c r="S63" s="29">
        <v>4.2179700000000001E-4</v>
      </c>
      <c r="U63" s="7">
        <v>1.5900000000000001E-2</v>
      </c>
      <c r="V63" s="25">
        <v>2.1357066E-3</v>
      </c>
      <c r="W63" s="25">
        <v>3.3870369999999998E-5</v>
      </c>
      <c r="X63" s="25">
        <v>1.6676555E-4</v>
      </c>
      <c r="Y63" s="7">
        <v>1.5900000000000001E-2</v>
      </c>
      <c r="Z63" s="24">
        <v>919.20399999999995</v>
      </c>
    </row>
    <row r="64" spans="3:26" x14ac:dyDescent="0.2">
      <c r="C64" s="5">
        <v>54</v>
      </c>
      <c r="D64" s="25">
        <v>1.4289384999999999</v>
      </c>
      <c r="E64" s="25">
        <v>8.7745600000000007E-2</v>
      </c>
      <c r="F64" s="25">
        <v>0.20170584</v>
      </c>
      <c r="G64" s="23">
        <v>54</v>
      </c>
      <c r="H64" s="24">
        <v>941.11500000000001</v>
      </c>
      <c r="J64" s="5">
        <v>54</v>
      </c>
      <c r="K64" s="29">
        <v>4.0746530000000001E-3</v>
      </c>
      <c r="L64" s="29">
        <v>-1.3380306E-4</v>
      </c>
      <c r="M64" s="29">
        <v>3.1401912999999999E-4</v>
      </c>
      <c r="N64" s="1">
        <v>88.610346910995204</v>
      </c>
      <c r="P64" s="7">
        <v>54</v>
      </c>
      <c r="Q64" s="29">
        <v>5.1952843000000002E-3</v>
      </c>
      <c r="R64" s="29">
        <v>-5.9573198000000002E-5</v>
      </c>
      <c r="S64" s="29">
        <v>3.9797550000000002E-4</v>
      </c>
      <c r="U64" s="7">
        <v>1.6199999999999999E-2</v>
      </c>
      <c r="V64" s="25">
        <v>1.9928894E-3</v>
      </c>
      <c r="W64" s="25">
        <v>3.2386179999999997E-5</v>
      </c>
      <c r="X64" s="25">
        <v>1.5559729999999999E-4</v>
      </c>
      <c r="Y64" s="7">
        <v>1.6199999999999999E-2</v>
      </c>
      <c r="Z64" s="24">
        <v>919.19290000000001</v>
      </c>
    </row>
    <row r="65" spans="3:26" x14ac:dyDescent="0.2">
      <c r="C65" s="5">
        <v>55</v>
      </c>
      <c r="D65" s="25">
        <v>1.4289335000000001</v>
      </c>
      <c r="E65" s="25">
        <v>8.7745610000000002E-2</v>
      </c>
      <c r="F65" s="25">
        <v>0.20170541</v>
      </c>
      <c r="G65" s="23">
        <v>55</v>
      </c>
      <c r="H65" s="24">
        <v>941.1146</v>
      </c>
      <c r="J65" s="5">
        <v>55</v>
      </c>
      <c r="K65" s="29">
        <v>3.8064772E-3</v>
      </c>
      <c r="L65" s="29">
        <v>-1.199432E-4</v>
      </c>
      <c r="M65" s="29">
        <v>2.9348869999999997E-4</v>
      </c>
      <c r="N65" s="1">
        <v>88.583243761630612</v>
      </c>
      <c r="P65" s="7">
        <v>55</v>
      </c>
      <c r="Q65" s="29">
        <v>4.8940433000000004E-3</v>
      </c>
      <c r="R65" s="29">
        <v>-5.3715838000000002E-5</v>
      </c>
      <c r="S65" s="29">
        <v>3.7522686999999998E-4</v>
      </c>
      <c r="U65" s="7">
        <v>1.6500000000000001E-2</v>
      </c>
      <c r="V65" s="25">
        <v>1.8663565E-3</v>
      </c>
      <c r="W65" s="25">
        <v>3.1063213E-5</v>
      </c>
      <c r="X65" s="25">
        <v>1.4570429999999999E-4</v>
      </c>
      <c r="Y65" s="7">
        <v>1.6500000000000001E-2</v>
      </c>
      <c r="Z65" s="24">
        <v>919.18230000000005</v>
      </c>
    </row>
    <row r="66" spans="3:26" x14ac:dyDescent="0.2">
      <c r="C66" s="5">
        <v>56</v>
      </c>
      <c r="D66" s="25">
        <v>1.4289291</v>
      </c>
      <c r="E66" s="25">
        <v>8.7745614E-2</v>
      </c>
      <c r="F66" s="25">
        <v>0.20170504</v>
      </c>
      <c r="G66" s="23">
        <v>56</v>
      </c>
      <c r="H66" s="24">
        <v>941.11429999999996</v>
      </c>
      <c r="J66" s="5">
        <v>56</v>
      </c>
      <c r="K66" s="29">
        <v>3.5604400999999998E-3</v>
      </c>
      <c r="L66" s="29">
        <v>-1.0719692E-4</v>
      </c>
      <c r="M66" s="29">
        <v>2.7464374E-4</v>
      </c>
      <c r="N66" s="1">
        <v>88.558748160658382</v>
      </c>
      <c r="P66" s="7">
        <v>56</v>
      </c>
      <c r="Q66" s="29">
        <v>4.6082702000000003E-3</v>
      </c>
      <c r="R66" s="29">
        <v>-4.8380195999999997E-5</v>
      </c>
      <c r="S66" s="29">
        <v>3.5360456000000002E-4</v>
      </c>
      <c r="U66" s="7">
        <v>1.6799999999999999E-2</v>
      </c>
      <c r="V66" s="25">
        <v>1.7542732000000001E-3</v>
      </c>
      <c r="W66" s="25">
        <v>2.9882822000000001E-5</v>
      </c>
      <c r="X66" s="25">
        <v>1.3694240000000001E-4</v>
      </c>
      <c r="Y66" s="7">
        <v>1.6799999999999999E-2</v>
      </c>
      <c r="Z66" s="24">
        <v>919.17229999999995</v>
      </c>
    </row>
    <row r="67" spans="3:26" x14ac:dyDescent="0.2">
      <c r="C67" s="5">
        <v>57</v>
      </c>
      <c r="D67" s="25">
        <v>1.4289253</v>
      </c>
      <c r="E67" s="25">
        <v>8.7745619999999996E-2</v>
      </c>
      <c r="F67" s="25">
        <v>0.20170469999999999</v>
      </c>
      <c r="G67" s="23">
        <v>57</v>
      </c>
      <c r="H67" s="24">
        <v>941.11400000000003</v>
      </c>
      <c r="J67" s="5">
        <v>57</v>
      </c>
      <c r="K67" s="29">
        <v>3.335186E-3</v>
      </c>
      <c r="L67" s="29">
        <v>-9.5494119999999999E-5</v>
      </c>
      <c r="M67" s="29">
        <v>2.5738485000000001E-4</v>
      </c>
      <c r="N67" s="1">
        <v>88.536613199711908</v>
      </c>
      <c r="P67" s="7">
        <v>57</v>
      </c>
      <c r="Q67" s="29">
        <v>4.3375159999999996E-3</v>
      </c>
      <c r="R67" s="29">
        <v>-4.3356104000000001E-5</v>
      </c>
      <c r="S67" s="29">
        <v>3.3308380000000002E-4</v>
      </c>
      <c r="U67" s="7">
        <v>1.7100000000000001E-2</v>
      </c>
      <c r="V67" s="25">
        <v>1.6550142999999999E-3</v>
      </c>
      <c r="W67" s="25">
        <v>2.8828472E-5</v>
      </c>
      <c r="X67" s="25">
        <v>1.2918396000000001E-4</v>
      </c>
      <c r="Y67" s="7">
        <v>1.7100000000000001E-2</v>
      </c>
      <c r="Z67" s="24">
        <v>919.16269999999997</v>
      </c>
    </row>
    <row r="68" spans="3:26" x14ac:dyDescent="0.2">
      <c r="C68" s="5">
        <v>58</v>
      </c>
      <c r="D68" s="25">
        <v>1.4289219</v>
      </c>
      <c r="E68" s="25">
        <v>8.7745630000000005E-2</v>
      </c>
      <c r="F68" s="25">
        <v>0.20170441</v>
      </c>
      <c r="G68" s="23">
        <v>58</v>
      </c>
      <c r="H68" s="24">
        <v>941.11379999999997</v>
      </c>
      <c r="J68" s="5">
        <v>58</v>
      </c>
      <c r="K68" s="29">
        <v>3.1290834000000001E-3</v>
      </c>
      <c r="L68" s="29">
        <v>-8.4757279999999994E-5</v>
      </c>
      <c r="M68" s="29">
        <v>2.415877E-4</v>
      </c>
      <c r="N68" s="1">
        <v>88.516625806372943</v>
      </c>
      <c r="P68" s="7">
        <v>58</v>
      </c>
      <c r="Q68" s="29">
        <v>4.0821866E-3</v>
      </c>
      <c r="R68" s="29">
        <v>-3.8685783000000002E-5</v>
      </c>
      <c r="S68" s="29">
        <v>3.1370192000000001E-4</v>
      </c>
      <c r="U68" s="7">
        <v>1.7399999999999999E-2</v>
      </c>
      <c r="V68" s="25">
        <v>1.5671400000000001E-3</v>
      </c>
      <c r="W68" s="25">
        <v>2.7885493E-5</v>
      </c>
      <c r="X68" s="25">
        <v>1.22316E-4</v>
      </c>
      <c r="Y68" s="7">
        <v>1.7399999999999999E-2</v>
      </c>
      <c r="Z68" s="24">
        <v>919.15355999999997</v>
      </c>
    </row>
    <row r="69" spans="3:26" x14ac:dyDescent="0.2">
      <c r="C69" s="5">
        <v>59</v>
      </c>
      <c r="D69" s="25">
        <v>1.4289187999999999</v>
      </c>
      <c r="E69" s="25">
        <v>8.774564E-2</v>
      </c>
      <c r="F69" s="25">
        <v>0.20170415999999999</v>
      </c>
      <c r="G69" s="23">
        <v>59</v>
      </c>
      <c r="H69" s="24">
        <v>941.11350000000004</v>
      </c>
      <c r="J69" s="5">
        <v>59</v>
      </c>
      <c r="K69" s="29">
        <v>2.940776E-3</v>
      </c>
      <c r="L69" s="29">
        <v>-7.4919609999999994E-5</v>
      </c>
      <c r="M69" s="29">
        <v>2.2715026000000001E-4</v>
      </c>
      <c r="N69" s="1">
        <v>88.498581894882307</v>
      </c>
      <c r="P69" s="7">
        <v>59</v>
      </c>
      <c r="Q69" s="29">
        <v>3.8419852000000001E-3</v>
      </c>
      <c r="R69" s="29">
        <v>-3.4369811999999997E-5</v>
      </c>
      <c r="S69" s="29">
        <v>2.954419E-4</v>
      </c>
      <c r="U69" s="7">
        <v>1.77E-2</v>
      </c>
      <c r="V69" s="25">
        <v>1.4893739000000001E-3</v>
      </c>
      <c r="W69" s="25">
        <v>2.7040874999999999E-5</v>
      </c>
      <c r="X69" s="25">
        <v>1.1623843E-4</v>
      </c>
      <c r="Y69" s="7">
        <v>1.77E-2</v>
      </c>
      <c r="Z69" s="24">
        <v>919.14469999999994</v>
      </c>
    </row>
    <row r="70" spans="3:26" x14ac:dyDescent="0.2">
      <c r="C70" s="5">
        <v>60</v>
      </c>
      <c r="D70" s="25">
        <v>1.4289162</v>
      </c>
      <c r="E70" s="25">
        <v>8.774564E-2</v>
      </c>
      <c r="F70" s="25">
        <v>0.20170392000000001</v>
      </c>
      <c r="G70" s="23">
        <v>60</v>
      </c>
      <c r="H70" s="24">
        <v>941.11333999999999</v>
      </c>
      <c r="J70" s="5">
        <v>60</v>
      </c>
      <c r="K70" s="29">
        <v>2.7688818999999998E-3</v>
      </c>
      <c r="L70" s="29">
        <v>-6.5914150000000003E-5</v>
      </c>
      <c r="M70" s="29">
        <v>2.1396752999999999E-4</v>
      </c>
      <c r="N70" s="1">
        <v>88.482302524924322</v>
      </c>
      <c r="P70" s="7">
        <v>60</v>
      </c>
      <c r="Q70" s="29">
        <v>3.6167653999999998E-3</v>
      </c>
      <c r="R70" s="29">
        <v>-3.0381669999999999E-5</v>
      </c>
      <c r="S70" s="29">
        <v>2.782983E-4</v>
      </c>
      <c r="U70" s="7">
        <v>1.7999999999999999E-2</v>
      </c>
      <c r="V70" s="25">
        <v>1.420585E-3</v>
      </c>
      <c r="W70" s="25">
        <v>2.628306E-5</v>
      </c>
      <c r="X70" s="25">
        <v>1.1086259E-4</v>
      </c>
      <c r="Y70" s="7">
        <v>1.7999999999999999E-2</v>
      </c>
      <c r="Z70" s="24">
        <v>919.13630000000001</v>
      </c>
    </row>
    <row r="71" spans="3:26" x14ac:dyDescent="0.2">
      <c r="C71" s="5">
        <v>61</v>
      </c>
      <c r="D71" s="25">
        <v>1.428914</v>
      </c>
      <c r="E71" s="25">
        <v>8.7745643999999998E-2</v>
      </c>
      <c r="F71" s="25">
        <v>0.20170373</v>
      </c>
      <c r="G71" s="23">
        <v>61</v>
      </c>
      <c r="H71" s="24">
        <v>941.11315999999999</v>
      </c>
      <c r="J71" s="5">
        <v>61</v>
      </c>
      <c r="K71" s="29">
        <v>2.6121177E-3</v>
      </c>
      <c r="L71" s="29">
        <v>-5.7678157000000002E-5</v>
      </c>
      <c r="M71" s="29">
        <v>2.0194214E-4</v>
      </c>
      <c r="N71" s="1">
        <v>88.467620789269745</v>
      </c>
      <c r="P71" s="7">
        <v>61</v>
      </c>
      <c r="Q71" s="29">
        <v>3.4061360000000001E-3</v>
      </c>
      <c r="R71" s="29">
        <v>-2.6699616000000001E-5</v>
      </c>
      <c r="S71" s="29">
        <v>2.6224614999999999E-4</v>
      </c>
      <c r="U71" s="7">
        <v>1.83E-2</v>
      </c>
      <c r="V71" s="25">
        <v>1.3597708E-3</v>
      </c>
      <c r="W71" s="25">
        <v>2.5601797000000001E-5</v>
      </c>
      <c r="X71" s="25">
        <v>1.06109925E-4</v>
      </c>
      <c r="Y71" s="7">
        <v>1.83E-2</v>
      </c>
      <c r="Z71" s="24">
        <v>919.12810000000002</v>
      </c>
    </row>
    <row r="72" spans="3:26" x14ac:dyDescent="0.2">
      <c r="C72" s="5">
        <v>62</v>
      </c>
      <c r="D72" s="25">
        <v>1.4289118000000001</v>
      </c>
      <c r="E72" s="25">
        <v>8.7745643999999998E-2</v>
      </c>
      <c r="F72" s="25">
        <v>0.20170355000000001</v>
      </c>
      <c r="G72" s="23">
        <v>62</v>
      </c>
      <c r="H72" s="24">
        <v>941.11300000000006</v>
      </c>
      <c r="J72" s="5">
        <v>62</v>
      </c>
      <c r="K72" s="29">
        <v>2.4692939999999999E-3</v>
      </c>
      <c r="L72" s="29">
        <v>-5.0152969999999997E-5</v>
      </c>
      <c r="M72" s="29">
        <v>1.9098381999999999E-4</v>
      </c>
      <c r="N72" s="1">
        <v>88.454380849765855</v>
      </c>
      <c r="P72" s="7">
        <v>62</v>
      </c>
      <c r="Q72" s="29">
        <v>3.2095457000000001E-3</v>
      </c>
      <c r="R72" s="29">
        <v>-2.3301382000000001E-5</v>
      </c>
      <c r="S72" s="29">
        <v>2.4724749999999998E-4</v>
      </c>
      <c r="U72" s="7">
        <v>1.8599999999999998E-2</v>
      </c>
      <c r="V72" s="25">
        <v>1.3060425000000001E-3</v>
      </c>
      <c r="W72" s="25">
        <v>2.4987974000000001E-5</v>
      </c>
      <c r="X72" s="25">
        <v>1.01910846E-4</v>
      </c>
      <c r="Y72" s="7">
        <v>1.8599999999999998E-2</v>
      </c>
      <c r="Z72" s="24">
        <v>919.12019999999995</v>
      </c>
    </row>
    <row r="73" spans="3:26" x14ac:dyDescent="0.2">
      <c r="C73" s="5">
        <v>63</v>
      </c>
      <c r="D73" s="25">
        <v>1.4289099999999999</v>
      </c>
      <c r="E73" s="25">
        <v>8.7745649999999994E-2</v>
      </c>
      <c r="F73" s="25">
        <v>0.20170337999999999</v>
      </c>
      <c r="G73" s="23">
        <v>63</v>
      </c>
      <c r="H73" s="24">
        <v>941.11284999999998</v>
      </c>
      <c r="J73" s="5">
        <v>63</v>
      </c>
      <c r="K73" s="29">
        <v>2.3392825E-3</v>
      </c>
      <c r="L73" s="29">
        <v>-4.3283206000000002E-5</v>
      </c>
      <c r="M73" s="29">
        <v>1.8100646999999999E-4</v>
      </c>
      <c r="N73" s="1">
        <v>88.44245393663553</v>
      </c>
      <c r="P73" s="7">
        <v>63</v>
      </c>
      <c r="Q73" s="29">
        <v>3.0265672E-3</v>
      </c>
      <c r="R73" s="29">
        <v>-2.015452E-5</v>
      </c>
      <c r="S73" s="29">
        <v>2.3327366000000001E-4</v>
      </c>
      <c r="U73" s="7">
        <v>1.89E-2</v>
      </c>
      <c r="V73" s="25">
        <v>1.2586124E-3</v>
      </c>
      <c r="W73" s="25">
        <v>2.4433493E-5</v>
      </c>
      <c r="X73" s="25">
        <v>9.820366E-5</v>
      </c>
      <c r="Y73" s="7">
        <v>1.89E-2</v>
      </c>
      <c r="Z73" s="24">
        <v>919.11249999999995</v>
      </c>
    </row>
    <row r="74" spans="3:26" x14ac:dyDescent="0.2">
      <c r="C74" s="5">
        <v>64</v>
      </c>
      <c r="D74" s="25">
        <v>1.4289083</v>
      </c>
      <c r="E74" s="25">
        <v>8.7745649999999994E-2</v>
      </c>
      <c r="F74" s="25">
        <v>0.20170325</v>
      </c>
      <c r="G74" s="23">
        <v>64</v>
      </c>
      <c r="H74" s="24">
        <v>941.11273000000006</v>
      </c>
      <c r="J74" s="5">
        <v>64</v>
      </c>
      <c r="K74" s="29">
        <v>2.2210015E-3</v>
      </c>
      <c r="L74" s="29">
        <v>-3.7015670000000003E-5</v>
      </c>
      <c r="M74" s="29">
        <v>1.7192775999999999E-4</v>
      </c>
      <c r="N74" s="1">
        <v>88.431709606659098</v>
      </c>
      <c r="P74" s="7">
        <v>64</v>
      </c>
      <c r="Q74" s="29">
        <v>2.8565474999999998E-3</v>
      </c>
      <c r="R74" s="29">
        <v>-1.7258388000000001E-5</v>
      </c>
      <c r="S74" s="29">
        <v>2.2027768E-4</v>
      </c>
      <c r="U74" s="7">
        <v>1.9199999999999998E-2</v>
      </c>
      <c r="V74" s="25">
        <v>1.2167819E-3</v>
      </c>
      <c r="W74" s="25">
        <v>2.3931163000000001E-5</v>
      </c>
      <c r="X74" s="25">
        <v>9.4933720000000004E-5</v>
      </c>
      <c r="Y74" s="7">
        <v>1.9199999999999998E-2</v>
      </c>
      <c r="Z74" s="24">
        <v>919.10504000000003</v>
      </c>
    </row>
    <row r="75" spans="3:26" x14ac:dyDescent="0.2">
      <c r="C75" s="5">
        <v>65</v>
      </c>
      <c r="D75" s="25">
        <v>1.4289069999999999</v>
      </c>
      <c r="E75" s="25">
        <v>8.7745649999999994E-2</v>
      </c>
      <c r="F75" s="25">
        <v>0.20170313000000001</v>
      </c>
      <c r="G75" s="23">
        <v>65</v>
      </c>
      <c r="H75" s="24">
        <v>941.11260000000004</v>
      </c>
      <c r="J75" s="5">
        <v>65</v>
      </c>
      <c r="K75" s="29">
        <v>2.1134919999999998E-3</v>
      </c>
      <c r="L75" s="29">
        <v>-3.1302403000000002E-5</v>
      </c>
      <c r="M75" s="29">
        <v>1.6367475999999999E-4</v>
      </c>
      <c r="N75" s="1">
        <v>88.422036984238488</v>
      </c>
      <c r="P75" s="7">
        <v>65</v>
      </c>
      <c r="Q75" s="29">
        <v>2.6987742000000002E-3</v>
      </c>
      <c r="R75" s="29">
        <v>-1.4601375E-5</v>
      </c>
      <c r="S75" s="29">
        <v>2.0820764000000001E-4</v>
      </c>
      <c r="U75" s="7">
        <v>1.95E-2</v>
      </c>
      <c r="V75" s="25">
        <v>1.1799318E-3</v>
      </c>
      <c r="W75" s="25">
        <v>2.3474578E-5</v>
      </c>
      <c r="X75" s="25">
        <v>9.2052570000000005E-5</v>
      </c>
      <c r="Y75" s="7">
        <v>1.95E-2</v>
      </c>
      <c r="Z75" s="24">
        <v>919.09784000000002</v>
      </c>
    </row>
    <row r="76" spans="3:26" x14ac:dyDescent="0.2">
      <c r="C76" s="5">
        <v>66</v>
      </c>
      <c r="D76" s="25">
        <v>1.4289057000000001</v>
      </c>
      <c r="E76" s="25">
        <v>8.7745660000000003E-2</v>
      </c>
      <c r="F76" s="25">
        <v>0.20170303000000001</v>
      </c>
      <c r="G76" s="23">
        <v>66</v>
      </c>
      <c r="H76" s="24">
        <v>941.11255000000006</v>
      </c>
      <c r="J76" s="5">
        <v>66</v>
      </c>
      <c r="K76" s="29">
        <v>2.0158889999999999E-3</v>
      </c>
      <c r="L76" s="29">
        <v>-2.6099644E-5</v>
      </c>
      <c r="M76" s="29">
        <v>1.5618184000000001E-4</v>
      </c>
      <c r="N76" s="1">
        <v>88.413327012705324</v>
      </c>
      <c r="P76" s="7">
        <v>66</v>
      </c>
      <c r="Q76" s="29">
        <v>2.5524711000000002E-3</v>
      </c>
      <c r="R76" s="29">
        <v>-1.2173569999999999E-5</v>
      </c>
      <c r="S76" s="29">
        <v>1.9700623000000001E-4</v>
      </c>
      <c r="U76" s="7">
        <v>1.9800000000000002E-2</v>
      </c>
      <c r="V76" s="25">
        <v>1.1475128999999999E-3</v>
      </c>
      <c r="W76" s="25">
        <v>2.3058046000000001E-5</v>
      </c>
      <c r="X76" s="25">
        <v>8.9517269999999995E-5</v>
      </c>
      <c r="Y76" s="7">
        <v>1.9800000000000002E-2</v>
      </c>
      <c r="Z76" s="24">
        <v>919.09076000000005</v>
      </c>
    </row>
    <row r="77" spans="3:26" x14ac:dyDescent="0.2">
      <c r="C77" s="5">
        <v>67</v>
      </c>
      <c r="D77" s="25">
        <v>1.4289046999999999</v>
      </c>
      <c r="E77" s="25">
        <v>8.7745660000000003E-2</v>
      </c>
      <c r="F77" s="25">
        <v>0.20170292000000001</v>
      </c>
      <c r="G77" s="23">
        <v>67</v>
      </c>
      <c r="H77" s="24">
        <v>941.11239999999998</v>
      </c>
      <c r="J77" s="5">
        <v>67</v>
      </c>
      <c r="K77" s="29">
        <v>1.9272568999999999E-3</v>
      </c>
      <c r="L77" s="29">
        <v>-2.1362993999999999E-5</v>
      </c>
      <c r="M77" s="29">
        <v>1.4937642999999999E-4</v>
      </c>
      <c r="N77" s="1">
        <v>88.405490450685178</v>
      </c>
      <c r="P77" s="7">
        <v>67</v>
      </c>
      <c r="Q77" s="29">
        <v>2.4173864999999998E-3</v>
      </c>
      <c r="R77" s="29">
        <v>-9.9357984999999999E-6</v>
      </c>
      <c r="S77" s="29">
        <v>1.8665688E-4</v>
      </c>
      <c r="U77" s="7">
        <v>2.01E-2</v>
      </c>
      <c r="V77" s="25">
        <v>1.1190388E-3</v>
      </c>
      <c r="W77" s="25">
        <v>2.2676493E-5</v>
      </c>
      <c r="X77" s="25">
        <v>8.7289769999999997E-5</v>
      </c>
      <c r="Y77" s="7">
        <v>2.01E-2</v>
      </c>
      <c r="Z77" s="24">
        <v>919.08385999999996</v>
      </c>
    </row>
    <row r="78" spans="3:26" x14ac:dyDescent="0.2">
      <c r="C78" s="5">
        <v>68</v>
      </c>
      <c r="D78" s="25">
        <v>1.4289035999999999</v>
      </c>
      <c r="E78" s="25">
        <v>8.7745660000000003E-2</v>
      </c>
      <c r="F78" s="25">
        <v>0.20170283</v>
      </c>
      <c r="G78" s="23">
        <v>68</v>
      </c>
      <c r="H78" s="24">
        <v>941.11237000000006</v>
      </c>
      <c r="J78" s="5">
        <v>68</v>
      </c>
      <c r="K78" s="29">
        <v>1.8468751E-3</v>
      </c>
      <c r="L78" s="29">
        <v>-1.7055862999999999E-5</v>
      </c>
      <c r="M78" s="29">
        <v>1.432037E-4</v>
      </c>
      <c r="N78" s="1">
        <v>88.398436138189055</v>
      </c>
      <c r="P78" s="7">
        <v>68</v>
      </c>
      <c r="Q78" s="29">
        <v>2.2927613E-3</v>
      </c>
      <c r="R78" s="29">
        <v>-7.8812445000000001E-6</v>
      </c>
      <c r="S78" s="29">
        <v>1.7710292000000001E-4</v>
      </c>
      <c r="U78" s="7">
        <v>2.0400000000000001E-2</v>
      </c>
      <c r="V78" s="25">
        <v>1.0940777E-3</v>
      </c>
      <c r="W78" s="25">
        <v>2.2325397E-5</v>
      </c>
      <c r="X78" s="25">
        <v>8.5336339999999994E-5</v>
      </c>
      <c r="Y78" s="7">
        <v>2.0400000000000001E-2</v>
      </c>
      <c r="Z78" s="24">
        <v>919.07714999999996</v>
      </c>
    </row>
    <row r="79" spans="3:26" x14ac:dyDescent="0.2">
      <c r="C79" s="5">
        <v>69</v>
      </c>
      <c r="D79" s="25">
        <v>1.4289027000000001</v>
      </c>
      <c r="E79" s="25">
        <v>8.7745660000000003E-2</v>
      </c>
      <c r="F79" s="25">
        <v>0.20170276000000001</v>
      </c>
      <c r="G79" s="23">
        <v>69</v>
      </c>
      <c r="H79" s="24">
        <v>941.1123</v>
      </c>
      <c r="J79" s="5">
        <v>69</v>
      </c>
      <c r="K79" s="29">
        <v>1.7740295000000001E-3</v>
      </c>
      <c r="L79" s="29">
        <v>-1.3142796E-5</v>
      </c>
      <c r="M79" s="29">
        <v>1.3760903999999999E-4</v>
      </c>
      <c r="N79" s="1">
        <v>88.392083930397575</v>
      </c>
      <c r="P79" s="7">
        <v>69</v>
      </c>
      <c r="Q79" s="29">
        <v>2.1780008000000001E-3</v>
      </c>
      <c r="R79" s="29">
        <v>-5.9974270000000001E-6</v>
      </c>
      <c r="S79" s="29">
        <v>1.6830025E-4</v>
      </c>
      <c r="U79" s="7">
        <v>2.07E-2</v>
      </c>
      <c r="V79" s="25">
        <v>1.0722474000000001E-3</v>
      </c>
      <c r="W79" s="25">
        <v>2.2000722000000001E-5</v>
      </c>
      <c r="X79" s="25">
        <v>8.3627085000000003E-5</v>
      </c>
      <c r="Y79" s="7">
        <v>2.07E-2</v>
      </c>
      <c r="Z79" s="24">
        <v>919.07056</v>
      </c>
    </row>
    <row r="80" spans="3:26" x14ac:dyDescent="0.2">
      <c r="C80" s="5">
        <v>70</v>
      </c>
      <c r="D80" s="25">
        <v>1.4289019999999999</v>
      </c>
      <c r="E80" s="25">
        <v>8.7745660000000003E-2</v>
      </c>
      <c r="F80" s="25">
        <v>0.20170270000000001</v>
      </c>
      <c r="G80" s="23">
        <v>70</v>
      </c>
      <c r="H80" s="24">
        <v>941.11224000000004</v>
      </c>
      <c r="J80" s="5">
        <v>70</v>
      </c>
      <c r="K80" s="29">
        <v>1.7080038999999999E-3</v>
      </c>
      <c r="L80" s="29">
        <v>-9.5881120000000001E-6</v>
      </c>
      <c r="M80" s="29">
        <v>1.3253806E-4</v>
      </c>
      <c r="N80" s="1">
        <v>88.386370092389541</v>
      </c>
      <c r="P80" s="7">
        <v>70</v>
      </c>
      <c r="Q80" s="29">
        <v>2.0725195999999999E-3</v>
      </c>
      <c r="R80" s="29">
        <v>-4.2815553999999998E-6</v>
      </c>
      <c r="S80" s="29">
        <v>1.602051E-4</v>
      </c>
      <c r="U80" s="7">
        <v>2.1000000000000001E-2</v>
      </c>
      <c r="V80" s="25">
        <v>1.0532088E-3</v>
      </c>
      <c r="W80" s="25">
        <v>2.1698862999999999E-5</v>
      </c>
      <c r="X80" s="25">
        <v>8.2135519999999995E-5</v>
      </c>
      <c r="Y80" s="7">
        <v>2.1000000000000001E-2</v>
      </c>
      <c r="Z80" s="24">
        <v>919.06415000000004</v>
      </c>
    </row>
    <row r="81" spans="3:26" x14ac:dyDescent="0.2">
      <c r="C81" s="5">
        <v>71</v>
      </c>
      <c r="D81" s="25">
        <v>1.4289012999999999</v>
      </c>
      <c r="E81" s="25">
        <v>8.7745660000000003E-2</v>
      </c>
      <c r="F81" s="25">
        <v>0.20170263999999999</v>
      </c>
      <c r="G81" s="23">
        <v>71</v>
      </c>
      <c r="H81" s="24">
        <v>941.11220000000003</v>
      </c>
      <c r="J81" s="5">
        <v>71</v>
      </c>
      <c r="K81" s="29">
        <v>1.6482025E-3</v>
      </c>
      <c r="L81" s="29">
        <v>-6.3621582999999998E-6</v>
      </c>
      <c r="M81" s="29">
        <v>1.2794539000000001E-4</v>
      </c>
      <c r="N81" s="1">
        <v>88.381225373053155</v>
      </c>
      <c r="P81" s="7">
        <v>71</v>
      </c>
      <c r="Q81" s="29">
        <v>1.9757382E-3</v>
      </c>
      <c r="R81" s="29">
        <v>-2.7306350000000001E-6</v>
      </c>
      <c r="S81" s="29">
        <v>1.5277395000000001E-4</v>
      </c>
      <c r="U81" s="7">
        <v>2.1299999999999999E-2</v>
      </c>
      <c r="V81" s="25">
        <v>1.0366616999999999E-3</v>
      </c>
      <c r="W81" s="25">
        <v>2.1416588000000001E-5</v>
      </c>
      <c r="X81" s="25">
        <v>8.0838190000000001E-5</v>
      </c>
      <c r="Y81" s="7">
        <v>2.1299999999999999E-2</v>
      </c>
      <c r="Z81" s="24">
        <v>919.05786000000001</v>
      </c>
    </row>
    <row r="82" spans="3:26" x14ac:dyDescent="0.2">
      <c r="C82" s="5">
        <v>72</v>
      </c>
      <c r="D82" s="25">
        <v>1.4289007</v>
      </c>
      <c r="E82" s="25">
        <v>8.7745669999999998E-2</v>
      </c>
      <c r="F82" s="25">
        <v>0.20170257999999999</v>
      </c>
      <c r="G82" s="23">
        <v>72</v>
      </c>
      <c r="H82" s="24">
        <v>941.11210000000005</v>
      </c>
      <c r="J82" s="5">
        <v>72</v>
      </c>
      <c r="K82" s="29">
        <v>1.5940681E-3</v>
      </c>
      <c r="L82" s="29">
        <v>-3.4359173000000001E-6</v>
      </c>
      <c r="M82" s="29">
        <v>1.2378787999999999E-4</v>
      </c>
      <c r="N82" s="1">
        <v>88.376594494998088</v>
      </c>
      <c r="P82" s="7">
        <v>72</v>
      </c>
      <c r="Q82" s="29">
        <v>1.8870003999999999E-3</v>
      </c>
      <c r="R82" s="29">
        <v>-1.3182238000000001E-6</v>
      </c>
      <c r="S82" s="29">
        <v>1.4595746E-4</v>
      </c>
      <c r="U82" s="7">
        <v>2.1600000000000001E-2</v>
      </c>
      <c r="V82" s="25">
        <v>1.0223401000000001E-3</v>
      </c>
      <c r="W82" s="25">
        <v>2.1151000000000001E-5</v>
      </c>
      <c r="X82" s="25">
        <v>7.9714309999999997E-5</v>
      </c>
      <c r="Y82" s="7">
        <v>2.1600000000000001E-2</v>
      </c>
      <c r="Z82" s="24">
        <v>919.05169999999998</v>
      </c>
    </row>
    <row r="83" spans="3:26" x14ac:dyDescent="0.2">
      <c r="C83" s="5">
        <v>73</v>
      </c>
      <c r="D83" s="25">
        <v>1.4289000999999999</v>
      </c>
      <c r="E83" s="25">
        <v>8.7745669999999998E-2</v>
      </c>
      <c r="F83" s="25">
        <v>0.20170254000000001</v>
      </c>
      <c r="G83" s="23">
        <v>73</v>
      </c>
      <c r="H83" s="24">
        <v>941.11210000000005</v>
      </c>
      <c r="J83" s="5">
        <v>73</v>
      </c>
      <c r="K83" s="29">
        <v>1.5450959999999999E-3</v>
      </c>
      <c r="L83" s="29">
        <v>-7.8220693999999998E-7</v>
      </c>
      <c r="M83" s="29">
        <v>1.20025965E-4</v>
      </c>
      <c r="N83" s="1">
        <v>88.37242869404129</v>
      </c>
      <c r="P83" s="7">
        <v>73</v>
      </c>
      <c r="Q83" s="29">
        <v>1.8055973E-3</v>
      </c>
      <c r="R83" s="29">
        <v>-7.2658993999999997E-9</v>
      </c>
      <c r="S83" s="29">
        <v>1.3970222999999999E-4</v>
      </c>
      <c r="U83" s="7">
        <v>2.1899999999999999E-2</v>
      </c>
      <c r="V83" s="25">
        <v>1.0100084000000001E-3</v>
      </c>
      <c r="W83" s="25">
        <v>2.0899484000000002E-5</v>
      </c>
      <c r="X83" s="25">
        <v>7.8745485000000006E-5</v>
      </c>
      <c r="Y83" s="7">
        <v>2.1899999999999999E-2</v>
      </c>
      <c r="Z83" s="24">
        <v>919.04560000000004</v>
      </c>
    </row>
    <row r="84" spans="3:26" x14ac:dyDescent="0.2">
      <c r="C84" s="5">
        <v>74</v>
      </c>
      <c r="D84" s="25">
        <v>1.4288996</v>
      </c>
      <c r="E84" s="25">
        <v>8.7745669999999998E-2</v>
      </c>
      <c r="F84" s="25">
        <v>0.20170249000000001</v>
      </c>
      <c r="G84" s="23">
        <v>74</v>
      </c>
      <c r="H84" s="24">
        <v>941.11206000000004</v>
      </c>
      <c r="J84" s="5">
        <v>74</v>
      </c>
      <c r="K84" s="29">
        <v>1.5008204000000001E-3</v>
      </c>
      <c r="L84" s="29">
        <v>1.6240446E-6</v>
      </c>
      <c r="M84" s="29">
        <v>1.1662354E-4</v>
      </c>
      <c r="N84" s="1">
        <v>88.368681975316633</v>
      </c>
      <c r="P84" s="7">
        <v>74</v>
      </c>
      <c r="Q84" s="29">
        <v>1.7308169999999999E-3</v>
      </c>
      <c r="R84" s="29">
        <v>1.2237435000000001E-6</v>
      </c>
      <c r="S84" s="29">
        <v>1.3395424E-4</v>
      </c>
      <c r="U84" s="7">
        <v>2.2200000000000001E-2</v>
      </c>
      <c r="V84" s="25">
        <v>9.9945830000000005E-4</v>
      </c>
      <c r="W84" s="25">
        <v>2.0659678000000001E-5</v>
      </c>
      <c r="X84" s="25">
        <v>7.7915435999999994E-5</v>
      </c>
      <c r="Y84" s="7">
        <v>2.2200000000000001E-2</v>
      </c>
      <c r="Z84" s="24">
        <v>919.03970000000004</v>
      </c>
    </row>
    <row r="85" spans="3:26" x14ac:dyDescent="0.2">
      <c r="C85" s="5">
        <v>75</v>
      </c>
      <c r="D85" s="25">
        <v>1.4288992</v>
      </c>
      <c r="E85" s="25">
        <v>8.7745669999999998E-2</v>
      </c>
      <c r="F85" s="25">
        <v>0.20170246</v>
      </c>
      <c r="G85" s="23">
        <v>75</v>
      </c>
      <c r="H85" s="24">
        <v>941.11206000000004</v>
      </c>
      <c r="J85" s="5">
        <v>75</v>
      </c>
      <c r="K85" s="29">
        <v>1.4607804E-3</v>
      </c>
      <c r="L85" s="29">
        <v>3.8042933E-6</v>
      </c>
      <c r="M85" s="29">
        <v>1.1354668999999999E-4</v>
      </c>
      <c r="N85" s="1">
        <v>88.365312289254078</v>
      </c>
      <c r="P85" s="7">
        <v>75</v>
      </c>
      <c r="Q85" s="29">
        <v>1.6624070000000001E-3</v>
      </c>
      <c r="R85" s="29">
        <v>2.3460099999999999E-6</v>
      </c>
      <c r="S85" s="29">
        <v>1.2869421E-4</v>
      </c>
      <c r="U85" s="7">
        <v>2.2499999999999999E-2</v>
      </c>
      <c r="V85" s="25">
        <v>9.9050529999999992E-4</v>
      </c>
      <c r="W85" s="25">
        <v>2.0429428000000001E-5</v>
      </c>
      <c r="X85" s="25">
        <v>7.7209779999999999E-5</v>
      </c>
      <c r="Y85" s="7">
        <v>2.2499999999999999E-2</v>
      </c>
      <c r="Z85" s="24">
        <v>919.03380000000004</v>
      </c>
    </row>
    <row r="86" spans="3:26" x14ac:dyDescent="0.2">
      <c r="C86" s="5">
        <v>76</v>
      </c>
      <c r="D86" s="25">
        <v>1.4288988</v>
      </c>
      <c r="E86" s="25">
        <v>8.7745669999999998E-2</v>
      </c>
      <c r="F86" s="25">
        <v>0.20170242999999999</v>
      </c>
      <c r="G86" s="23">
        <v>76</v>
      </c>
      <c r="H86" s="24">
        <v>941.11199999999997</v>
      </c>
      <c r="J86" s="5">
        <v>76</v>
      </c>
      <c r="K86" s="29">
        <v>1.4245705E-3</v>
      </c>
      <c r="L86" s="29">
        <v>5.7793672999999996E-6</v>
      </c>
      <c r="M86" s="29">
        <v>1.10764704E-4</v>
      </c>
      <c r="N86" s="1">
        <v>88.362282314831901</v>
      </c>
      <c r="P86" s="7">
        <v>76</v>
      </c>
      <c r="Q86" s="29">
        <v>1.5998661E-3</v>
      </c>
      <c r="R86" s="29">
        <v>3.3565237999999999E-6</v>
      </c>
      <c r="S86" s="29">
        <v>1.2388389E-4</v>
      </c>
      <c r="U86" s="7">
        <v>2.2800000000000001E-2</v>
      </c>
      <c r="V86" s="25">
        <v>9.8298700000000005E-4</v>
      </c>
      <c r="W86" s="25">
        <v>2.0206762E-5</v>
      </c>
      <c r="X86" s="25">
        <v>7.6615799999999999E-5</v>
      </c>
      <c r="Y86" s="7">
        <v>2.2800000000000001E-2</v>
      </c>
      <c r="Z86" s="24">
        <v>919.02814000000001</v>
      </c>
    </row>
    <row r="87" spans="3:26" x14ac:dyDescent="0.2">
      <c r="C87" s="5">
        <v>77</v>
      </c>
      <c r="D87" s="25">
        <v>1.4288985000000001</v>
      </c>
      <c r="E87" s="25">
        <v>8.7745669999999998E-2</v>
      </c>
      <c r="F87" s="25">
        <v>0.2017024</v>
      </c>
      <c r="G87" s="23">
        <v>77</v>
      </c>
      <c r="H87" s="24">
        <v>941.11199999999997</v>
      </c>
      <c r="J87" s="5">
        <v>77</v>
      </c>
      <c r="K87" s="29">
        <v>1.3918234000000001E-3</v>
      </c>
      <c r="L87" s="29">
        <v>7.5681386999999998E-6</v>
      </c>
      <c r="M87" s="29">
        <v>1.0824973E-4</v>
      </c>
      <c r="N87" s="1">
        <v>88.359559457230219</v>
      </c>
      <c r="P87" s="7">
        <v>77</v>
      </c>
      <c r="Q87" s="29">
        <v>1.5427577999999999E-3</v>
      </c>
      <c r="R87" s="29">
        <v>4.2527294999999998E-6</v>
      </c>
      <c r="S87" s="29">
        <v>1.1948992E-4</v>
      </c>
      <c r="U87" s="7">
        <v>2.3099999999999999E-2</v>
      </c>
      <c r="V87" s="25">
        <v>9.7675959999999999E-4</v>
      </c>
      <c r="W87" s="25">
        <v>1.9989853000000001E-5</v>
      </c>
      <c r="X87" s="25">
        <v>7.6122284000000004E-5</v>
      </c>
      <c r="Y87" s="7">
        <v>2.3099999999999999E-2</v>
      </c>
      <c r="Z87" s="24">
        <v>919.02250000000004</v>
      </c>
    </row>
    <row r="88" spans="3:26" x14ac:dyDescent="0.2">
      <c r="C88" s="5">
        <v>78</v>
      </c>
      <c r="D88" s="25">
        <v>1.4288981999999999</v>
      </c>
      <c r="E88" s="25">
        <v>8.7745669999999998E-2</v>
      </c>
      <c r="F88" s="25">
        <v>0.20170236999999999</v>
      </c>
      <c r="G88" s="23">
        <v>78</v>
      </c>
      <c r="H88" s="24">
        <v>941.11194</v>
      </c>
      <c r="J88" s="5">
        <v>78</v>
      </c>
      <c r="K88" s="29">
        <v>1.3622815000000001E-3</v>
      </c>
      <c r="L88" s="29">
        <v>9.1876130000000005E-6</v>
      </c>
      <c r="M88" s="29">
        <v>1.0597902E-4</v>
      </c>
      <c r="N88" s="1">
        <v>88.357114871906063</v>
      </c>
      <c r="P88" s="7">
        <v>78</v>
      </c>
      <c r="Q88" s="29">
        <v>1.4904955000000001E-3</v>
      </c>
      <c r="R88" s="29">
        <v>5.126985E-6</v>
      </c>
      <c r="S88" s="29">
        <v>1.154686E-4</v>
      </c>
      <c r="U88" s="7">
        <v>2.3400000000000001E-2</v>
      </c>
      <c r="V88" s="25">
        <v>9.7169689999999996E-4</v>
      </c>
      <c r="W88" s="25">
        <v>1.9776984E-5</v>
      </c>
      <c r="X88" s="25">
        <v>7.5719369999999997E-5</v>
      </c>
      <c r="Y88" s="7">
        <v>2.3400000000000001E-2</v>
      </c>
      <c r="Z88" s="24">
        <v>919.01700000000005</v>
      </c>
    </row>
    <row r="89" spans="3:26" x14ac:dyDescent="0.2">
      <c r="C89" s="5">
        <v>79</v>
      </c>
      <c r="D89" s="25">
        <v>1.4288978999999999</v>
      </c>
      <c r="E89" s="25">
        <v>8.7745669999999998E-2</v>
      </c>
      <c r="F89" s="25">
        <v>0.20170234000000001</v>
      </c>
      <c r="G89" s="23">
        <v>79</v>
      </c>
      <c r="H89" s="24">
        <v>941.11194</v>
      </c>
      <c r="J89" s="5">
        <v>79</v>
      </c>
      <c r="K89" s="29">
        <v>1.3356010000000001E-3</v>
      </c>
      <c r="L89" s="29">
        <v>1.0653203999999999E-5</v>
      </c>
      <c r="M89" s="29">
        <v>1.0392825E-4</v>
      </c>
      <c r="N89" s="1">
        <v>88.354922195303203</v>
      </c>
      <c r="P89" s="7">
        <v>79</v>
      </c>
      <c r="Q89" s="29">
        <v>1.4428842E-3</v>
      </c>
      <c r="R89" s="29">
        <v>5.9200132999999996E-6</v>
      </c>
      <c r="S89" s="29">
        <v>1.1180434E-4</v>
      </c>
      <c r="U89" s="7">
        <v>2.3699999999999999E-2</v>
      </c>
      <c r="V89" s="25">
        <v>9.6768804000000003E-4</v>
      </c>
      <c r="W89" s="25">
        <v>1.9566527E-5</v>
      </c>
      <c r="X89" s="25">
        <v>7.5398406000000003E-5</v>
      </c>
      <c r="Y89" s="7">
        <v>2.3699999999999999E-2</v>
      </c>
      <c r="Z89" s="24">
        <v>919.01166000000001</v>
      </c>
    </row>
    <row r="90" spans="3:26" x14ac:dyDescent="0.2">
      <c r="C90" s="5">
        <v>80</v>
      </c>
      <c r="D90" s="25">
        <v>1.4288976</v>
      </c>
      <c r="E90" s="25">
        <v>8.7745669999999998E-2</v>
      </c>
      <c r="F90" s="25">
        <v>0.20170233000000001</v>
      </c>
      <c r="G90" s="23">
        <v>80</v>
      </c>
      <c r="H90" s="24">
        <v>941.11194</v>
      </c>
      <c r="J90" s="5">
        <v>80</v>
      </c>
      <c r="K90" s="29">
        <v>1.3115007E-3</v>
      </c>
      <c r="L90" s="29">
        <v>1.1978771E-5</v>
      </c>
      <c r="M90" s="29">
        <v>1.02076374E-4</v>
      </c>
      <c r="N90" s="1">
        <v>88.35295023679457</v>
      </c>
      <c r="P90" s="7">
        <v>80</v>
      </c>
      <c r="Q90" s="29">
        <v>1.3996855999999999E-3</v>
      </c>
      <c r="R90" s="29">
        <v>6.6129173000000003E-6</v>
      </c>
      <c r="S90" s="29">
        <v>1.0847874E-4</v>
      </c>
      <c r="U90" s="7">
        <v>2.4E-2</v>
      </c>
      <c r="V90" s="25">
        <v>9.6463609999999998E-4</v>
      </c>
      <c r="W90" s="25">
        <v>1.9356900000000001E-5</v>
      </c>
      <c r="X90" s="25">
        <v>7.5151810000000002E-5</v>
      </c>
      <c r="Y90" s="7">
        <v>2.4E-2</v>
      </c>
      <c r="Z90" s="24">
        <v>919.00635</v>
      </c>
    </row>
    <row r="91" spans="3:26" x14ac:dyDescent="0.2">
      <c r="C91" s="5">
        <v>81</v>
      </c>
      <c r="D91" s="25">
        <v>1.4288974999999999</v>
      </c>
      <c r="E91" s="25">
        <v>8.7745669999999998E-2</v>
      </c>
      <c r="F91" s="25">
        <v>0.20170231</v>
      </c>
      <c r="G91" s="23">
        <v>81</v>
      </c>
      <c r="H91" s="24">
        <v>941.11189999999999</v>
      </c>
      <c r="J91" s="5">
        <v>81</v>
      </c>
      <c r="K91" s="29">
        <v>1.2897183999999999E-3</v>
      </c>
      <c r="L91" s="29">
        <v>1.3176734E-5</v>
      </c>
      <c r="M91" s="29">
        <v>1.0040404E-4</v>
      </c>
      <c r="N91" s="1">
        <v>88.351175529180566</v>
      </c>
      <c r="P91" s="7">
        <v>81</v>
      </c>
      <c r="Q91" s="29">
        <v>1.3607389999999999E-3</v>
      </c>
      <c r="R91" s="29">
        <v>7.1743834000000002E-6</v>
      </c>
      <c r="S91" s="29">
        <v>1.0547913000000001E-4</v>
      </c>
      <c r="U91" s="7">
        <v>2.4299999999999999E-2</v>
      </c>
      <c r="V91" s="25">
        <v>9.6245675000000003E-4</v>
      </c>
      <c r="W91" s="25">
        <v>1.9146544000000001E-5</v>
      </c>
      <c r="X91" s="25">
        <v>7.4972994999999995E-5</v>
      </c>
      <c r="Y91" s="7">
        <v>2.4299999999999999E-2</v>
      </c>
      <c r="Z91" s="24">
        <v>919.00120000000004</v>
      </c>
    </row>
    <row r="92" spans="3:26" x14ac:dyDescent="0.2">
      <c r="C92" s="5">
        <v>82</v>
      </c>
      <c r="D92" s="25">
        <v>1.4288973</v>
      </c>
      <c r="E92" s="25">
        <v>8.7745669999999998E-2</v>
      </c>
      <c r="F92" s="25">
        <v>0.2017023</v>
      </c>
      <c r="G92" s="23">
        <v>82</v>
      </c>
      <c r="H92" s="24">
        <v>941.11189999999999</v>
      </c>
      <c r="J92" s="5">
        <v>82</v>
      </c>
      <c r="K92" s="29">
        <v>1.2700935999999999E-3</v>
      </c>
      <c r="L92" s="29">
        <v>1.4260018999999999E-5</v>
      </c>
      <c r="M92" s="29">
        <v>9.8896446000000003E-5</v>
      </c>
      <c r="N92" s="1">
        <v>88.349589415063562</v>
      </c>
      <c r="P92" s="7">
        <v>82</v>
      </c>
      <c r="Q92" s="29">
        <v>1.3250961E-3</v>
      </c>
      <c r="R92" s="29">
        <v>7.7295035000000007E-6</v>
      </c>
      <c r="S92" s="29">
        <v>1.02734084E-4</v>
      </c>
      <c r="U92" s="7">
        <v>2.46E-2</v>
      </c>
      <c r="V92" s="25">
        <v>9.6107745999999997E-4</v>
      </c>
      <c r="W92" s="25">
        <v>1.8933886E-5</v>
      </c>
      <c r="X92" s="25">
        <v>7.4856279999999995E-5</v>
      </c>
      <c r="Y92" s="7">
        <v>2.46E-2</v>
      </c>
      <c r="Z92" s="24">
        <v>918.99614999999994</v>
      </c>
    </row>
    <row r="93" spans="3:26" x14ac:dyDescent="0.2">
      <c r="C93" s="5">
        <v>83</v>
      </c>
      <c r="D93" s="25">
        <v>1.4288970999999999</v>
      </c>
      <c r="E93" s="25">
        <v>8.7745669999999998E-2</v>
      </c>
      <c r="F93" s="25">
        <v>0.20170228000000001</v>
      </c>
      <c r="G93" s="23">
        <v>83</v>
      </c>
      <c r="H93" s="24">
        <v>941.11189999999999</v>
      </c>
      <c r="J93" s="5">
        <v>83</v>
      </c>
      <c r="K93" s="29">
        <v>1.2524070000000001E-3</v>
      </c>
      <c r="L93" s="29">
        <v>1.5238792E-5</v>
      </c>
      <c r="M93" s="29">
        <v>9.7537510000000007E-5</v>
      </c>
      <c r="N93" s="1">
        <v>88.348167782007238</v>
      </c>
      <c r="P93" s="7">
        <v>83</v>
      </c>
      <c r="Q93" s="29">
        <v>1.2926050000000001E-3</v>
      </c>
      <c r="R93" s="29">
        <v>8.2473199999999995E-6</v>
      </c>
      <c r="S93" s="29">
        <v>1.0023155999999999E-4</v>
      </c>
      <c r="U93" s="7">
        <v>2.4899999999999999E-2</v>
      </c>
      <c r="V93" s="25">
        <v>9.6043620000000002E-4</v>
      </c>
      <c r="W93" s="25">
        <v>1.8717295000000001E-5</v>
      </c>
      <c r="X93" s="25">
        <v>7.4796819999999997E-5</v>
      </c>
      <c r="Y93" s="7">
        <v>2.4899999999999999E-2</v>
      </c>
      <c r="Z93" s="24">
        <v>918.99120000000005</v>
      </c>
    </row>
    <row r="94" spans="3:26" x14ac:dyDescent="0.2">
      <c r="C94" s="5">
        <v>84</v>
      </c>
      <c r="D94" s="25">
        <v>1.4288970000000001</v>
      </c>
      <c r="E94" s="25">
        <v>8.7745669999999998E-2</v>
      </c>
      <c r="F94" s="25">
        <v>0.20170226999999999</v>
      </c>
      <c r="G94" s="23">
        <v>84</v>
      </c>
      <c r="H94" s="24">
        <v>941.11189999999999</v>
      </c>
      <c r="J94" s="5">
        <v>84</v>
      </c>
      <c r="K94" s="29">
        <v>1.2364683E-3</v>
      </c>
      <c r="L94" s="29">
        <v>1.6122506999999999E-5</v>
      </c>
      <c r="M94" s="29">
        <v>9.6312870000000002E-5</v>
      </c>
      <c r="N94" s="1">
        <v>88.346890319680739</v>
      </c>
      <c r="P94" s="7">
        <v>84</v>
      </c>
      <c r="Q94" s="29">
        <v>1.2629952999999999E-3</v>
      </c>
      <c r="R94" s="29">
        <v>8.7190030000000006E-6</v>
      </c>
      <c r="S94" s="29">
        <v>9.795065E-5</v>
      </c>
      <c r="U94" s="7">
        <v>2.52E-2</v>
      </c>
      <c r="V94" s="25">
        <v>9.6048083000000004E-4</v>
      </c>
      <c r="W94" s="25">
        <v>1.8495054999999999E-5</v>
      </c>
      <c r="X94" s="25">
        <v>7.4790520000000003E-5</v>
      </c>
      <c r="Y94" s="7">
        <v>2.52E-2</v>
      </c>
      <c r="Z94" s="24">
        <v>918.98644999999999</v>
      </c>
    </row>
    <row r="95" spans="3:26" x14ac:dyDescent="0.2">
      <c r="C95" s="5">
        <v>85</v>
      </c>
      <c r="D95" s="25">
        <v>1.4288968</v>
      </c>
      <c r="E95" s="25">
        <v>8.7745669999999998E-2</v>
      </c>
      <c r="F95" s="25">
        <v>0.20170225</v>
      </c>
      <c r="G95" s="23">
        <v>85</v>
      </c>
      <c r="H95" s="24">
        <v>941.11189999999999</v>
      </c>
      <c r="J95" s="5">
        <v>85</v>
      </c>
      <c r="K95" s="29">
        <v>1.2221093E-3</v>
      </c>
      <c r="L95" s="29">
        <v>1.6919932000000001E-5</v>
      </c>
      <c r="M95" s="29">
        <v>9.5209550000000001E-5</v>
      </c>
      <c r="N95" s="1">
        <v>88.345742152473235</v>
      </c>
      <c r="P95" s="7">
        <v>85</v>
      </c>
      <c r="Q95" s="29">
        <v>1.2359164E-3</v>
      </c>
      <c r="R95" s="29">
        <v>9.1490190000000003E-6</v>
      </c>
      <c r="S95" s="29">
        <v>9.5864380000000002E-5</v>
      </c>
      <c r="U95" s="7">
        <v>2.5499999999999998E-2</v>
      </c>
      <c r="V95" s="25">
        <v>9.6116889999999996E-4</v>
      </c>
      <c r="W95" s="25">
        <v>1.8265311E-5</v>
      </c>
      <c r="X95" s="25">
        <v>7.4834039999999998E-5</v>
      </c>
      <c r="Y95" s="7">
        <v>2.5499999999999998E-2</v>
      </c>
      <c r="Z95" s="24">
        <v>918.98175000000003</v>
      </c>
    </row>
    <row r="96" spans="3:26" x14ac:dyDescent="0.2">
      <c r="C96" s="5">
        <v>86</v>
      </c>
      <c r="D96" s="25">
        <v>1.4288966999999999</v>
      </c>
      <c r="E96" s="25">
        <v>8.7745669999999998E-2</v>
      </c>
      <c r="F96" s="25">
        <v>0.20170224</v>
      </c>
      <c r="G96" s="23">
        <v>86</v>
      </c>
      <c r="H96" s="24">
        <v>941.11189999999999</v>
      </c>
      <c r="J96" s="5">
        <v>86</v>
      </c>
      <c r="K96" s="29">
        <v>1.2091821999999999E-3</v>
      </c>
      <c r="L96" s="29">
        <v>1.7639068000000001E-5</v>
      </c>
      <c r="M96" s="29">
        <v>9.4216249999999998E-5</v>
      </c>
      <c r="N96" s="1">
        <v>88.344710572113584</v>
      </c>
      <c r="P96" s="7">
        <v>86</v>
      </c>
      <c r="Q96" s="29">
        <v>1.2113083E-3</v>
      </c>
      <c r="R96" s="29">
        <v>9.5414679999999992E-6</v>
      </c>
      <c r="S96" s="29">
        <v>9.3968279999999998E-5</v>
      </c>
      <c r="U96" s="7">
        <v>2.58E-2</v>
      </c>
      <c r="V96" s="25">
        <v>9.6246690000000002E-4</v>
      </c>
      <c r="W96" s="25">
        <v>1.8026021000000001E-5</v>
      </c>
      <c r="X96" s="25">
        <v>7.4924733999999997E-5</v>
      </c>
      <c r="Y96" s="7">
        <v>2.58E-2</v>
      </c>
      <c r="Z96" s="24">
        <v>918.97722999999996</v>
      </c>
    </row>
    <row r="97" spans="3:26" x14ac:dyDescent="0.2">
      <c r="C97" s="5">
        <v>87</v>
      </c>
      <c r="D97" s="25">
        <v>1.4288966999999999</v>
      </c>
      <c r="E97" s="25">
        <v>8.7745669999999998E-2</v>
      </c>
      <c r="F97" s="25">
        <v>0.20170224</v>
      </c>
      <c r="G97" s="23">
        <v>87</v>
      </c>
      <c r="H97" s="24">
        <v>941.11180000000002</v>
      </c>
      <c r="J97" s="5">
        <v>87</v>
      </c>
      <c r="K97" s="29">
        <v>1.1975492000000001E-3</v>
      </c>
      <c r="L97" s="29">
        <v>1.8287305000000001E-5</v>
      </c>
      <c r="M97" s="29">
        <v>9.3322440000000002E-5</v>
      </c>
      <c r="N97" s="1">
        <v>88.343788501627728</v>
      </c>
      <c r="P97" s="7">
        <v>87</v>
      </c>
      <c r="Q97" s="29">
        <v>1.1891142999999999E-3</v>
      </c>
      <c r="R97" s="29">
        <v>9.8989070000000002E-6</v>
      </c>
      <c r="S97" s="29">
        <v>9.2258110000000004E-5</v>
      </c>
      <c r="U97" s="7">
        <v>2.6100000000000002E-2</v>
      </c>
      <c r="V97" s="25">
        <v>9.6435019999999995E-4</v>
      </c>
      <c r="W97" s="25">
        <v>1.7774900000000002E-5</v>
      </c>
      <c r="X97" s="25">
        <v>7.5060639999999994E-5</v>
      </c>
      <c r="Y97" s="7">
        <v>2.6100000000000002E-2</v>
      </c>
      <c r="Z97" s="24">
        <v>918.97289999999998</v>
      </c>
    </row>
    <row r="98" spans="3:26" x14ac:dyDescent="0.2">
      <c r="C98" s="5">
        <v>88</v>
      </c>
      <c r="D98" s="25">
        <v>1.4288965</v>
      </c>
      <c r="E98" s="25">
        <v>8.7745669999999998E-2</v>
      </c>
      <c r="F98" s="25">
        <v>0.20170221999999999</v>
      </c>
      <c r="G98" s="23">
        <v>88</v>
      </c>
      <c r="H98" s="24">
        <v>941.11180000000002</v>
      </c>
      <c r="J98" s="5">
        <v>88</v>
      </c>
      <c r="K98" s="29">
        <v>1.1870739E-3</v>
      </c>
      <c r="L98" s="29">
        <v>1.8871579999999999E-5</v>
      </c>
      <c r="M98" s="29">
        <v>9.2517555E-5</v>
      </c>
      <c r="N98" s="1">
        <v>88.342959040049692</v>
      </c>
      <c r="P98" s="7">
        <v>88</v>
      </c>
      <c r="Q98" s="29">
        <v>1.1690323000000001E-3</v>
      </c>
      <c r="R98" s="29">
        <v>1.0221479E-5</v>
      </c>
      <c r="S98" s="29">
        <v>9.0710534999999994E-5</v>
      </c>
      <c r="U98" s="7">
        <v>2.64E-2</v>
      </c>
      <c r="V98" s="25">
        <v>9.6680305000000004E-4</v>
      </c>
      <c r="W98" s="25">
        <v>1.7509360999999999E-5</v>
      </c>
      <c r="X98" s="25">
        <v>7.5240499999999999E-5</v>
      </c>
      <c r="Y98" s="7">
        <v>2.64E-2</v>
      </c>
      <c r="Z98" s="24">
        <v>918.96870000000001</v>
      </c>
    </row>
    <row r="99" spans="3:26" x14ac:dyDescent="0.2">
      <c r="C99" s="5">
        <v>89</v>
      </c>
      <c r="D99" s="25">
        <v>1.4288964</v>
      </c>
      <c r="E99" s="25">
        <v>8.7745669999999998E-2</v>
      </c>
      <c r="F99" s="25">
        <v>0.20170221999999999</v>
      </c>
      <c r="G99" s="23">
        <v>89</v>
      </c>
      <c r="H99" s="24">
        <v>941.11180000000002</v>
      </c>
      <c r="J99" s="5">
        <v>89</v>
      </c>
      <c r="K99" s="29">
        <v>1.1776290999999999E-3</v>
      </c>
      <c r="L99" s="29">
        <v>1.9398438000000001E-5</v>
      </c>
      <c r="M99" s="29">
        <v>9.1791820000000006E-5</v>
      </c>
      <c r="N99" s="1">
        <v>88.342210397661376</v>
      </c>
      <c r="P99" s="7">
        <v>89</v>
      </c>
      <c r="Q99" s="29">
        <v>1.150915E-3</v>
      </c>
      <c r="R99" s="29">
        <v>1.0507577E-5</v>
      </c>
      <c r="S99" s="29">
        <v>8.9314205999999996E-5</v>
      </c>
      <c r="U99" s="7">
        <v>2.6700000000000002E-2</v>
      </c>
      <c r="V99" s="25">
        <v>9.6981900000000002E-4</v>
      </c>
      <c r="W99" s="25">
        <v>1.7226428000000002E-5</v>
      </c>
      <c r="X99" s="25">
        <v>7.5463750000000004E-5</v>
      </c>
      <c r="Y99" s="7">
        <v>2.6700000000000002E-2</v>
      </c>
      <c r="Z99" s="24">
        <v>918.96465999999998</v>
      </c>
    </row>
    <row r="100" spans="3:26" x14ac:dyDescent="0.2">
      <c r="C100" s="5">
        <v>90</v>
      </c>
      <c r="D100" s="25">
        <v>1.4288962999999999</v>
      </c>
      <c r="E100" s="25">
        <v>8.7745669999999998E-2</v>
      </c>
      <c r="F100" s="25">
        <v>0.2017022</v>
      </c>
      <c r="G100" s="23">
        <v>90</v>
      </c>
      <c r="H100" s="24">
        <v>941.11180000000002</v>
      </c>
      <c r="J100" s="5">
        <v>90</v>
      </c>
      <c r="K100" s="29">
        <v>1.1691111000000001E-3</v>
      </c>
      <c r="L100" s="29">
        <v>1.9873485000000001E-5</v>
      </c>
      <c r="M100" s="29">
        <v>9.1137255000000003E-5</v>
      </c>
      <c r="N100" s="1">
        <v>88.341535825770507</v>
      </c>
      <c r="P100" s="7">
        <v>90</v>
      </c>
      <c r="Q100" s="29">
        <v>1.134592E-3</v>
      </c>
      <c r="R100" s="29">
        <v>1.0760048E-5</v>
      </c>
      <c r="S100" s="29">
        <v>8.8056003999999996E-5</v>
      </c>
      <c r="U100" s="7">
        <v>2.7E-2</v>
      </c>
      <c r="V100" s="25">
        <v>9.7340095000000002E-4</v>
      </c>
      <c r="W100" s="25">
        <v>1.6922664000000001E-5</v>
      </c>
      <c r="X100" s="25">
        <v>7.5730545999999995E-5</v>
      </c>
      <c r="Y100" s="7">
        <v>2.7E-2</v>
      </c>
      <c r="Z100" s="24">
        <v>918.96079999999995</v>
      </c>
    </row>
    <row r="101" spans="3:26" x14ac:dyDescent="0.2">
      <c r="C101" s="5">
        <v>91</v>
      </c>
      <c r="D101" s="25">
        <v>1.4288962999999999</v>
      </c>
      <c r="E101" s="25">
        <v>8.7745669999999998E-2</v>
      </c>
      <c r="F101" s="25">
        <v>0.2017022</v>
      </c>
      <c r="G101" s="23">
        <v>91</v>
      </c>
      <c r="H101" s="24">
        <v>941.11180000000002</v>
      </c>
      <c r="J101" s="5">
        <v>91</v>
      </c>
      <c r="K101" s="29">
        <v>1.1614707E-3</v>
      </c>
      <c r="L101" s="29">
        <v>2.0300361999999999E-5</v>
      </c>
      <c r="M101" s="29">
        <v>9.0550140000000002E-5</v>
      </c>
      <c r="N101" s="1">
        <v>88.340930609752206</v>
      </c>
      <c r="P101" s="7">
        <v>91</v>
      </c>
      <c r="Q101" s="29">
        <v>1.1197884E-3</v>
      </c>
      <c r="R101" s="29">
        <v>1.0997814999999999E-5</v>
      </c>
      <c r="S101" s="29">
        <v>8.6914980000000002E-5</v>
      </c>
      <c r="U101" s="7">
        <v>2.7300000000000001E-2</v>
      </c>
      <c r="V101" s="25">
        <v>9.7756179999999989E-4</v>
      </c>
      <c r="W101" s="25">
        <v>1.6594066000000001E-5</v>
      </c>
      <c r="X101" s="25">
        <v>7.6041826000000006E-5</v>
      </c>
      <c r="Y101" s="7">
        <v>2.7300000000000001E-2</v>
      </c>
      <c r="Z101" s="24">
        <v>918.95719999999994</v>
      </c>
    </row>
    <row r="102" spans="3:26" x14ac:dyDescent="0.2">
      <c r="C102" s="5">
        <v>92</v>
      </c>
      <c r="D102" s="25">
        <v>1.4288962000000001</v>
      </c>
      <c r="E102" s="25">
        <v>8.7745669999999998E-2</v>
      </c>
      <c r="F102" s="25">
        <v>0.2017022</v>
      </c>
      <c r="G102" s="23">
        <v>92</v>
      </c>
      <c r="H102" s="24">
        <v>941.11180000000002</v>
      </c>
      <c r="J102" s="5">
        <v>92</v>
      </c>
      <c r="K102" s="29">
        <v>1.1545891E-3</v>
      </c>
      <c r="L102" s="29">
        <v>2.0684989999999999E-5</v>
      </c>
      <c r="M102" s="29">
        <v>9.0021334000000005E-5</v>
      </c>
      <c r="N102" s="1">
        <v>88.340386888253491</v>
      </c>
      <c r="P102" s="7">
        <v>92</v>
      </c>
      <c r="Q102" s="29">
        <v>1.1064088E-3</v>
      </c>
      <c r="R102" s="29">
        <v>1.1212634E-5</v>
      </c>
      <c r="S102" s="29">
        <v>8.5883639999999995E-5</v>
      </c>
      <c r="U102" s="7">
        <v>2.76E-2</v>
      </c>
      <c r="V102" s="25">
        <v>9.8232580000000009E-4</v>
      </c>
      <c r="W102" s="25">
        <v>1.6235947E-5</v>
      </c>
      <c r="X102" s="25">
        <v>7.6399373999999995E-5</v>
      </c>
      <c r="Y102" s="7">
        <v>2.76E-2</v>
      </c>
      <c r="Z102" s="24">
        <v>918.95385999999996</v>
      </c>
    </row>
    <row r="103" spans="3:26" x14ac:dyDescent="0.2">
      <c r="C103" s="5">
        <v>93</v>
      </c>
      <c r="D103" s="25">
        <v>1.4288962000000001</v>
      </c>
      <c r="E103" s="25">
        <v>8.7745669999999998E-2</v>
      </c>
      <c r="F103" s="25">
        <v>0.20170219</v>
      </c>
      <c r="G103" s="23">
        <v>93</v>
      </c>
      <c r="H103" s="24">
        <v>941.11180000000002</v>
      </c>
      <c r="J103" s="5">
        <v>93</v>
      </c>
      <c r="K103" s="29">
        <v>1.1483805E-3</v>
      </c>
      <c r="L103" s="29">
        <v>2.1032141E-5</v>
      </c>
      <c r="M103" s="29">
        <v>8.954427E-5</v>
      </c>
      <c r="N103" s="1">
        <v>88.339895951261354</v>
      </c>
      <c r="P103" s="7">
        <v>93</v>
      </c>
      <c r="Q103" s="29">
        <v>1.0942905999999999E-3</v>
      </c>
      <c r="R103" s="29">
        <v>1.1405473000000001E-5</v>
      </c>
      <c r="S103" s="29">
        <v>8.4949475000000002E-5</v>
      </c>
      <c r="U103" s="7">
        <v>2.7900000000000001E-2</v>
      </c>
      <c r="V103" s="25">
        <v>9.8772890000000009E-4</v>
      </c>
      <c r="W103" s="25">
        <v>1.5842812E-5</v>
      </c>
      <c r="X103" s="25">
        <v>7.6805890000000002E-5</v>
      </c>
      <c r="Y103" s="7">
        <v>2.7900000000000001E-2</v>
      </c>
      <c r="Z103" s="24">
        <v>918.95074</v>
      </c>
    </row>
    <row r="104" spans="3:26" x14ac:dyDescent="0.2">
      <c r="C104" s="5">
        <v>94</v>
      </c>
      <c r="D104" s="25">
        <v>1.4288961</v>
      </c>
      <c r="E104" s="25">
        <v>8.7745669999999998E-2</v>
      </c>
      <c r="F104" s="25">
        <v>0.20170219</v>
      </c>
      <c r="G104" s="23">
        <v>94</v>
      </c>
      <c r="H104" s="24">
        <v>941.11180000000002</v>
      </c>
      <c r="J104" s="5">
        <v>94</v>
      </c>
      <c r="K104" s="29">
        <v>1.1427617E-3</v>
      </c>
      <c r="L104" s="29">
        <v>2.1346461E-5</v>
      </c>
      <c r="M104" s="29">
        <v>8.9112609999999999E-5</v>
      </c>
      <c r="N104" s="1">
        <v>88.33945327876333</v>
      </c>
      <c r="P104" s="7">
        <v>94</v>
      </c>
      <c r="Q104" s="29">
        <v>1.0832680999999999E-3</v>
      </c>
      <c r="R104" s="29">
        <v>1.1576521000000001E-5</v>
      </c>
      <c r="S104" s="29">
        <v>8.409965E-5</v>
      </c>
      <c r="U104" s="7">
        <v>2.8199999999999999E-2</v>
      </c>
      <c r="V104" s="25">
        <v>9.9382079999999992E-4</v>
      </c>
      <c r="W104" s="25">
        <v>1.5408192000000001E-5</v>
      </c>
      <c r="X104" s="25">
        <v>7.7265125999999998E-5</v>
      </c>
      <c r="Y104" s="7">
        <v>2.8199999999999999E-2</v>
      </c>
      <c r="Z104" s="24">
        <v>918.94794000000002</v>
      </c>
    </row>
    <row r="105" spans="3:26" x14ac:dyDescent="0.2">
      <c r="C105" s="5">
        <v>95</v>
      </c>
      <c r="D105" s="25">
        <v>1.4288961</v>
      </c>
      <c r="E105" s="25">
        <v>8.7745669999999998E-2</v>
      </c>
      <c r="F105" s="25">
        <v>0.20170219</v>
      </c>
      <c r="G105" s="23">
        <v>95</v>
      </c>
      <c r="H105" s="24">
        <v>941.11180000000002</v>
      </c>
      <c r="J105" s="5">
        <v>95</v>
      </c>
      <c r="K105" s="29">
        <v>1.1377233999999999E-3</v>
      </c>
      <c r="L105" s="29">
        <v>2.1628335E-5</v>
      </c>
      <c r="M105" s="29">
        <v>8.8725479999999995E-5</v>
      </c>
      <c r="N105" s="1">
        <v>88.339054875850778</v>
      </c>
      <c r="P105" s="7">
        <v>95</v>
      </c>
      <c r="Q105" s="29">
        <v>1.0733890999999999E-3</v>
      </c>
      <c r="R105" s="29">
        <v>1.1734633E-5</v>
      </c>
      <c r="S105" s="29">
        <v>8.3338039999999997E-5</v>
      </c>
      <c r="U105" s="7">
        <v>2.8500000000000001E-2</v>
      </c>
      <c r="V105" s="25">
        <v>1.0006664E-3</v>
      </c>
      <c r="W105" s="25">
        <v>1.4924474E-5</v>
      </c>
      <c r="X105" s="25">
        <v>7.7781970000000006E-5</v>
      </c>
      <c r="Y105" s="7">
        <v>2.8500000000000001E-2</v>
      </c>
      <c r="Z105" s="24">
        <v>918.94542999999999</v>
      </c>
    </row>
    <row r="106" spans="3:26" x14ac:dyDescent="0.2">
      <c r="C106" s="5">
        <v>96</v>
      </c>
      <c r="D106" s="25">
        <v>1.4288961</v>
      </c>
      <c r="E106" s="25">
        <v>8.7745669999999998E-2</v>
      </c>
      <c r="F106" s="25">
        <v>0.20170219</v>
      </c>
      <c r="G106" s="23">
        <v>96</v>
      </c>
      <c r="H106" s="24">
        <v>941.11180000000002</v>
      </c>
      <c r="J106" s="5">
        <v>96</v>
      </c>
      <c r="K106" s="29">
        <v>1.1331814E-3</v>
      </c>
      <c r="L106" s="29">
        <v>2.1882592000000001E-5</v>
      </c>
      <c r="M106" s="29">
        <v>8.8376470000000001E-5</v>
      </c>
      <c r="N106" s="1">
        <v>88.338697336372434</v>
      </c>
      <c r="P106" s="7">
        <v>96</v>
      </c>
      <c r="Q106" s="29">
        <v>1.0644621E-3</v>
      </c>
      <c r="R106" s="29">
        <v>1.1877757000000001E-5</v>
      </c>
      <c r="S106" s="29">
        <v>8.2649800000000003E-5</v>
      </c>
      <c r="U106" s="7">
        <v>2.8799999999999999E-2</v>
      </c>
      <c r="V106" s="25">
        <v>1.0083473E-3</v>
      </c>
      <c r="W106" s="25">
        <v>1.4382684E-5</v>
      </c>
      <c r="X106" s="25">
        <v>7.8362624000000007E-5</v>
      </c>
      <c r="Y106" s="7">
        <v>2.8799999999999999E-2</v>
      </c>
      <c r="Z106" s="24">
        <v>918.94330000000002</v>
      </c>
    </row>
    <row r="107" spans="3:26" x14ac:dyDescent="0.2">
      <c r="C107" s="5">
        <v>97</v>
      </c>
      <c r="D107" s="25">
        <v>1.4288959999999999</v>
      </c>
      <c r="E107" s="25">
        <v>8.7745669999999998E-2</v>
      </c>
      <c r="F107" s="25">
        <v>0.20170218000000001</v>
      </c>
      <c r="G107" s="23">
        <v>97</v>
      </c>
      <c r="H107" s="24">
        <v>941.11180000000002</v>
      </c>
      <c r="J107" s="5">
        <v>97</v>
      </c>
      <c r="K107" s="29">
        <v>1.1290828000000001E-3</v>
      </c>
      <c r="L107" s="29">
        <v>2.2112234000000001E-5</v>
      </c>
      <c r="M107" s="29">
        <v>8.8061540000000007E-5</v>
      </c>
      <c r="N107" s="1">
        <v>88.338374635947929</v>
      </c>
      <c r="P107" s="7">
        <v>97</v>
      </c>
      <c r="Q107" s="29">
        <v>1.0563844E-3</v>
      </c>
      <c r="R107" s="29">
        <v>1.2007143E-5</v>
      </c>
      <c r="S107" s="29">
        <v>8.2027019999999994E-5</v>
      </c>
      <c r="U107" s="7">
        <v>2.9100000000000001E-2</v>
      </c>
      <c r="V107" s="25">
        <v>1.0169591E-3</v>
      </c>
      <c r="W107" s="25">
        <v>1.3772253999999999E-5</v>
      </c>
      <c r="X107" s="25">
        <v>7.9014309999999994E-5</v>
      </c>
      <c r="Y107" s="7">
        <v>2.9100000000000001E-2</v>
      </c>
      <c r="Z107" s="24">
        <v>918.94164999999998</v>
      </c>
    </row>
    <row r="108" spans="3:26" x14ac:dyDescent="0.2">
      <c r="C108" s="5">
        <v>98</v>
      </c>
      <c r="D108" s="25">
        <v>1.4288959999999999</v>
      </c>
      <c r="E108" s="25">
        <v>8.7745669999999998E-2</v>
      </c>
      <c r="F108" s="25">
        <v>0.20170218000000001</v>
      </c>
      <c r="G108" s="23">
        <v>98</v>
      </c>
      <c r="H108" s="24">
        <v>941.11180000000002</v>
      </c>
      <c r="J108" s="5">
        <v>98</v>
      </c>
      <c r="K108" s="29">
        <v>1.1253788000000001E-3</v>
      </c>
      <c r="L108" s="29">
        <v>2.2320079999999999E-5</v>
      </c>
      <c r="M108" s="29">
        <v>8.7776930000000005E-5</v>
      </c>
      <c r="N108" s="1">
        <v>88.338085987170672</v>
      </c>
      <c r="P108" s="7">
        <v>98</v>
      </c>
      <c r="Q108" s="29">
        <v>1.0490577E-3</v>
      </c>
      <c r="R108" s="29">
        <v>1.2123704E-5</v>
      </c>
      <c r="S108" s="29">
        <v>8.1462099999999994E-5</v>
      </c>
      <c r="U108" s="7">
        <v>2.9399999999999999E-2</v>
      </c>
      <c r="V108" s="25">
        <v>1.0265496000000001E-3</v>
      </c>
      <c r="W108" s="25">
        <v>1.3081468000000001E-5</v>
      </c>
      <c r="X108" s="25">
        <v>7.9740599999999993E-5</v>
      </c>
      <c r="Y108" s="7">
        <v>2.9399999999999999E-2</v>
      </c>
      <c r="Z108" s="24">
        <v>918.94039999999995</v>
      </c>
    </row>
    <row r="109" spans="3:26" x14ac:dyDescent="0.2">
      <c r="C109" s="5">
        <v>99</v>
      </c>
      <c r="D109" s="25">
        <v>1.4288959999999999</v>
      </c>
      <c r="E109" s="25">
        <v>8.7745669999999998E-2</v>
      </c>
      <c r="F109" s="25">
        <v>0.20170218000000001</v>
      </c>
      <c r="G109" s="23">
        <v>99</v>
      </c>
      <c r="H109" s="24">
        <v>941.11180000000002</v>
      </c>
      <c r="J109" s="5">
        <v>99</v>
      </c>
      <c r="K109" s="29">
        <v>1.1220417000000001E-3</v>
      </c>
      <c r="L109" s="29">
        <v>2.2507563999999999E-5</v>
      </c>
      <c r="M109" s="29">
        <v>8.7520509999999997E-5</v>
      </c>
      <c r="N109" s="1">
        <v>88.337827134418006</v>
      </c>
      <c r="P109" s="7">
        <v>99</v>
      </c>
      <c r="Q109" s="29">
        <v>1.0424327000000001E-3</v>
      </c>
      <c r="R109" s="29">
        <v>1.222956E-5</v>
      </c>
      <c r="S109" s="29">
        <v>8.0951289999999998E-5</v>
      </c>
      <c r="U109" s="7">
        <v>2.9700000000000001E-2</v>
      </c>
      <c r="V109" s="25">
        <v>1.0363779999999999E-3</v>
      </c>
      <c r="W109" s="25">
        <v>1.2322669E-5</v>
      </c>
      <c r="X109" s="25">
        <v>8.048482E-5</v>
      </c>
      <c r="Y109" s="7">
        <v>2.9700000000000001E-2</v>
      </c>
      <c r="Z109" s="24">
        <v>918.93979999999999</v>
      </c>
    </row>
    <row r="110" spans="3:26" x14ac:dyDescent="0.2">
      <c r="C110" s="5">
        <v>100</v>
      </c>
      <c r="D110" s="25">
        <v>1.4288959999999999</v>
      </c>
      <c r="E110" s="25">
        <v>8.7745669999999998E-2</v>
      </c>
      <c r="F110" s="25">
        <v>0.20170218000000001</v>
      </c>
      <c r="G110" s="23">
        <v>100</v>
      </c>
      <c r="H110" s="24">
        <v>941.11180000000002</v>
      </c>
      <c r="J110" s="5">
        <v>100</v>
      </c>
      <c r="K110" s="29">
        <v>1.1190388E-3</v>
      </c>
      <c r="L110" s="29">
        <v>2.2676493E-5</v>
      </c>
      <c r="M110" s="29">
        <v>8.7289769999999997E-5</v>
      </c>
      <c r="N110" s="1">
        <v>88.337593886239489</v>
      </c>
      <c r="P110" s="7">
        <v>100</v>
      </c>
      <c r="Q110" s="29">
        <v>1.0364449E-3</v>
      </c>
      <c r="R110" s="29">
        <v>1.2325825999999999E-5</v>
      </c>
      <c r="S110" s="29">
        <v>8.0489599999999996E-5</v>
      </c>
      <c r="U110" s="7">
        <v>0.03</v>
      </c>
      <c r="V110" s="25">
        <v>1.0364449E-3</v>
      </c>
      <c r="W110" s="25">
        <v>1.2325825999999999E-5</v>
      </c>
      <c r="X110" s="25">
        <v>8.0489599999999996E-5</v>
      </c>
      <c r="Y110" s="7">
        <v>0.03</v>
      </c>
      <c r="Z110" s="24">
        <v>918.93979999999999</v>
      </c>
    </row>
    <row r="111" spans="3:26" x14ac:dyDescent="0.2">
      <c r="C111" s="5">
        <v>101</v>
      </c>
      <c r="D111" s="25">
        <v>1.4288959999999999</v>
      </c>
      <c r="E111" s="25">
        <v>8.7745669999999998E-2</v>
      </c>
      <c r="F111" s="25">
        <v>0.20170218000000001</v>
      </c>
      <c r="G111" s="23">
        <v>101</v>
      </c>
      <c r="H111" s="24">
        <v>941.11180000000002</v>
      </c>
      <c r="J111" s="5">
        <v>101</v>
      </c>
      <c r="K111" s="29">
        <v>1.1163335999999999E-3</v>
      </c>
      <c r="L111" s="29">
        <v>2.2828934000000001E-5</v>
      </c>
      <c r="M111" s="29">
        <v>8.7081919999999999E-5</v>
      </c>
      <c r="N111" s="1">
        <v>88.337385652581872</v>
      </c>
      <c r="P111" s="7">
        <v>101</v>
      </c>
      <c r="Q111" s="29">
        <v>1.0310181999999999E-3</v>
      </c>
      <c r="R111" s="29">
        <v>1.2412785999999999E-5</v>
      </c>
      <c r="S111" s="29">
        <v>8.0071149999999997E-5</v>
      </c>
    </row>
    <row r="112" spans="3:26" x14ac:dyDescent="0.2">
      <c r="C112" s="5">
        <v>102</v>
      </c>
      <c r="D112" s="25">
        <v>1.4288958</v>
      </c>
      <c r="E112" s="25">
        <v>8.7745669999999998E-2</v>
      </c>
      <c r="F112" s="25">
        <v>0.20170218000000001</v>
      </c>
      <c r="G112" s="23">
        <v>102</v>
      </c>
      <c r="H112" s="24">
        <v>941.11180000000002</v>
      </c>
      <c r="J112" s="5">
        <v>102</v>
      </c>
      <c r="K112" s="29">
        <v>1.1138978E-3</v>
      </c>
      <c r="L112" s="29">
        <v>2.2966444000000001E-5</v>
      </c>
      <c r="M112" s="29">
        <v>8.6894745999999999E-5</v>
      </c>
      <c r="N112" s="1">
        <v>88.337198308486506</v>
      </c>
      <c r="P112" s="7">
        <v>102</v>
      </c>
      <c r="Q112" s="29">
        <v>1.0260943000000001E-3</v>
      </c>
      <c r="R112" s="29">
        <v>1.2490859E-5</v>
      </c>
      <c r="S112" s="29">
        <v>7.9691453999999995E-5</v>
      </c>
    </row>
    <row r="113" spans="3:19" x14ac:dyDescent="0.2">
      <c r="C113" s="5">
        <v>103</v>
      </c>
      <c r="D113" s="25">
        <v>1.4288958</v>
      </c>
      <c r="E113" s="25">
        <v>8.7745669999999998E-2</v>
      </c>
      <c r="F113" s="25">
        <v>0.20170218000000001</v>
      </c>
      <c r="G113" s="23">
        <v>103</v>
      </c>
      <c r="H113" s="24">
        <v>941.11180000000002</v>
      </c>
      <c r="J113" s="5">
        <v>103</v>
      </c>
      <c r="K113" s="29">
        <v>1.1117066000000001E-3</v>
      </c>
      <c r="L113" s="29">
        <v>2.3090384000000001E-5</v>
      </c>
      <c r="M113" s="29">
        <v>8.6726389999999996E-5</v>
      </c>
      <c r="N113" s="1">
        <v>88.337031264008687</v>
      </c>
      <c r="P113" s="7">
        <v>103</v>
      </c>
      <c r="Q113" s="29">
        <v>1.0216366E-3</v>
      </c>
      <c r="R113" s="29">
        <v>1.25575125E-5</v>
      </c>
      <c r="S113" s="29">
        <v>7.9347640000000002E-5</v>
      </c>
    </row>
    <row r="114" spans="3:19" x14ac:dyDescent="0.2">
      <c r="C114" s="5">
        <v>104</v>
      </c>
      <c r="D114" s="25">
        <v>1.4288958</v>
      </c>
      <c r="E114" s="25">
        <v>8.7745669999999998E-2</v>
      </c>
      <c r="F114" s="25">
        <v>0.20170215999999999</v>
      </c>
      <c r="G114" s="23">
        <v>104</v>
      </c>
      <c r="H114" s="24">
        <v>941.11176</v>
      </c>
      <c r="J114" s="5">
        <v>104</v>
      </c>
      <c r="K114" s="29">
        <v>1.1097398000000001E-3</v>
      </c>
      <c r="L114" s="29">
        <v>2.3201949999999999E-5</v>
      </c>
      <c r="M114" s="29">
        <v>8.6575249999999994E-5</v>
      </c>
      <c r="N114" s="1">
        <v>88.336882751493562</v>
      </c>
      <c r="P114" s="7">
        <v>104</v>
      </c>
      <c r="Q114" s="29">
        <v>1.0176278E-3</v>
      </c>
      <c r="R114" s="29">
        <v>1.26074365E-5</v>
      </c>
      <c r="S114" s="29">
        <v>7.9038300000000005E-5</v>
      </c>
    </row>
    <row r="115" spans="3:19" x14ac:dyDescent="0.2">
      <c r="C115" s="5">
        <v>105</v>
      </c>
      <c r="D115" s="25">
        <v>1.4288958</v>
      </c>
      <c r="E115" s="25">
        <v>8.7745669999999998E-2</v>
      </c>
      <c r="F115" s="25">
        <v>0.20170215999999999</v>
      </c>
      <c r="G115" s="23">
        <v>105</v>
      </c>
      <c r="H115" s="24">
        <v>941.11176</v>
      </c>
      <c r="J115" s="5">
        <v>105</v>
      </c>
      <c r="K115" s="29">
        <v>1.1079726E-3</v>
      </c>
      <c r="L115" s="29">
        <v>2.3302324000000001E-5</v>
      </c>
      <c r="M115" s="29">
        <v>8.6439475000000003E-5</v>
      </c>
      <c r="N115" s="1">
        <v>88.336751133126739</v>
      </c>
      <c r="P115" s="7">
        <v>105</v>
      </c>
      <c r="Q115" s="29">
        <v>1.0140213E-3</v>
      </c>
      <c r="R115" s="29">
        <v>1.2640247999999999E-5</v>
      </c>
      <c r="S115" s="29">
        <v>7.8759819999999999E-5</v>
      </c>
    </row>
    <row r="116" spans="3:19" x14ac:dyDescent="0.2">
      <c r="C116" s="5">
        <v>106</v>
      </c>
      <c r="D116" s="25">
        <v>1.4288958</v>
      </c>
      <c r="E116" s="25">
        <v>8.7745669999999998E-2</v>
      </c>
      <c r="F116" s="25">
        <v>0.20170215999999999</v>
      </c>
      <c r="G116" s="23">
        <v>106</v>
      </c>
      <c r="H116" s="24">
        <v>941.11176</v>
      </c>
      <c r="J116" s="5">
        <v>106</v>
      </c>
      <c r="K116" s="29">
        <v>1.1063834E-3</v>
      </c>
      <c r="L116" s="29">
        <v>2.3392567999999999E-5</v>
      </c>
      <c r="M116" s="29">
        <v>8.6317370000000006E-5</v>
      </c>
      <c r="N116" s="1">
        <v>88.336632873715686</v>
      </c>
      <c r="P116" s="7">
        <v>106</v>
      </c>
      <c r="Q116" s="29">
        <v>1.0107915E-3</v>
      </c>
      <c r="R116" s="29">
        <v>1.2652259E-5</v>
      </c>
      <c r="S116" s="29">
        <v>7.8510180000000005E-5</v>
      </c>
    </row>
    <row r="117" spans="3:19" x14ac:dyDescent="0.2">
      <c r="C117" s="5">
        <v>107</v>
      </c>
      <c r="D117" s="25">
        <v>1.4288958</v>
      </c>
      <c r="E117" s="25">
        <v>8.7745669999999998E-2</v>
      </c>
      <c r="F117" s="25">
        <v>0.20170215999999999</v>
      </c>
      <c r="G117" s="23">
        <v>107</v>
      </c>
      <c r="H117" s="24">
        <v>941.11176</v>
      </c>
      <c r="J117" s="5">
        <v>107</v>
      </c>
      <c r="K117" s="29">
        <v>1.1049505999999999E-3</v>
      </c>
      <c r="L117" s="29">
        <v>2.3473702000000001E-5</v>
      </c>
      <c r="M117" s="29">
        <v>8.6207284999999996E-5</v>
      </c>
      <c r="N117" s="1">
        <v>88.33652613870396</v>
      </c>
      <c r="P117" s="7">
        <v>107</v>
      </c>
      <c r="Q117" s="29">
        <v>1.0079179E-3</v>
      </c>
      <c r="R117" s="29">
        <v>1.2638848E-5</v>
      </c>
      <c r="S117" s="29">
        <v>7.8287730000000001E-5</v>
      </c>
    </row>
    <row r="118" spans="3:19" x14ac:dyDescent="0.2">
      <c r="C118" s="5">
        <v>108</v>
      </c>
      <c r="D118" s="25">
        <v>1.4288958</v>
      </c>
      <c r="E118" s="25">
        <v>8.7745669999999998E-2</v>
      </c>
      <c r="F118" s="25">
        <v>0.20170215999999999</v>
      </c>
      <c r="G118" s="23">
        <v>108</v>
      </c>
      <c r="H118" s="24">
        <v>941.11176</v>
      </c>
      <c r="J118" s="5">
        <v>108</v>
      </c>
      <c r="K118" s="29">
        <v>1.1036628000000001E-3</v>
      </c>
      <c r="L118" s="29">
        <v>2.3546500999999998E-5</v>
      </c>
      <c r="M118" s="29">
        <v>8.6108345999999996E-5</v>
      </c>
      <c r="N118" s="1">
        <v>88.33643053593994</v>
      </c>
      <c r="P118" s="7">
        <v>108</v>
      </c>
      <c r="Q118" s="29">
        <v>1.0053563999999999E-3</v>
      </c>
      <c r="R118" s="29">
        <v>1.2610749E-5</v>
      </c>
      <c r="S118" s="29">
        <v>7.8089200000000004E-5</v>
      </c>
    </row>
    <row r="119" spans="3:19" x14ac:dyDescent="0.2">
      <c r="C119" s="5">
        <v>109</v>
      </c>
      <c r="D119" s="25">
        <v>1.4288958</v>
      </c>
      <c r="E119" s="25">
        <v>8.7745669999999998E-2</v>
      </c>
      <c r="F119" s="25">
        <v>0.20170215999999999</v>
      </c>
      <c r="G119" s="23">
        <v>109</v>
      </c>
      <c r="H119" s="24">
        <v>941.11176</v>
      </c>
      <c r="J119" s="5">
        <v>109</v>
      </c>
      <c r="K119" s="29">
        <v>1.1025202999999999E-3</v>
      </c>
      <c r="L119" s="29">
        <v>2.3611503000000001E-5</v>
      </c>
      <c r="M119" s="29">
        <v>8.6020570000000006E-5</v>
      </c>
      <c r="N119" s="1">
        <v>88.336347374719537</v>
      </c>
      <c r="P119" s="7">
        <v>109</v>
      </c>
      <c r="Q119" s="29">
        <v>1.0030345E-3</v>
      </c>
      <c r="R119" s="29">
        <v>1.2595979E-5</v>
      </c>
      <c r="S119" s="29">
        <v>7.7909400000000003E-5</v>
      </c>
    </row>
    <row r="120" spans="3:19" x14ac:dyDescent="0.2">
      <c r="C120" s="5">
        <v>110</v>
      </c>
      <c r="D120" s="25">
        <v>1.4288958</v>
      </c>
      <c r="E120" s="25">
        <v>8.7745669999999998E-2</v>
      </c>
      <c r="F120" s="25">
        <v>0.20170215999999999</v>
      </c>
      <c r="G120" s="23">
        <v>110</v>
      </c>
      <c r="H120" s="24">
        <v>941.11176</v>
      </c>
      <c r="J120" s="5">
        <v>110</v>
      </c>
      <c r="K120" s="29">
        <v>1.1014963999999999E-3</v>
      </c>
      <c r="L120" s="29">
        <v>2.3669769E-5</v>
      </c>
      <c r="M120" s="29">
        <v>8.5941900000000005E-5</v>
      </c>
      <c r="N120" s="1">
        <v>88.336272005813981</v>
      </c>
      <c r="P120" s="7">
        <v>110</v>
      </c>
      <c r="Q120" s="29">
        <v>1.0009471999999999E-3</v>
      </c>
      <c r="R120" s="29">
        <v>1.258514E-5</v>
      </c>
      <c r="S120" s="29">
        <v>7.7747790000000001E-5</v>
      </c>
    </row>
    <row r="121" spans="3:19" x14ac:dyDescent="0.2">
      <c r="C121" s="5">
        <v>111</v>
      </c>
      <c r="D121" s="25">
        <v>1.4288958</v>
      </c>
      <c r="E121" s="25">
        <v>8.7745669999999998E-2</v>
      </c>
      <c r="F121" s="25">
        <v>0.20170215999999999</v>
      </c>
      <c r="G121" s="23">
        <v>111</v>
      </c>
      <c r="H121" s="24">
        <v>941.11176</v>
      </c>
      <c r="J121" s="5">
        <v>111</v>
      </c>
      <c r="K121" s="29">
        <v>1.1005756999999999E-3</v>
      </c>
      <c r="L121" s="29">
        <v>2.3722157E-5</v>
      </c>
      <c r="M121" s="29">
        <v>8.5871150000000002E-5</v>
      </c>
      <c r="N121" s="1">
        <v>88.336203643444037</v>
      </c>
      <c r="P121" s="7">
        <v>111</v>
      </c>
      <c r="Q121" s="29">
        <v>9.990585000000001E-4</v>
      </c>
      <c r="R121" s="29">
        <v>1.2587248999999999E-5</v>
      </c>
      <c r="S121" s="29">
        <v>7.7601726000000004E-5</v>
      </c>
    </row>
    <row r="122" spans="3:19" x14ac:dyDescent="0.2">
      <c r="C122" s="5">
        <v>112</v>
      </c>
      <c r="D122" s="25">
        <v>1.4288958</v>
      </c>
      <c r="E122" s="25">
        <v>8.7745669999999998E-2</v>
      </c>
      <c r="F122" s="25">
        <v>0.20170215999999999</v>
      </c>
      <c r="G122" s="23">
        <v>112</v>
      </c>
      <c r="H122" s="24">
        <v>941.11176</v>
      </c>
      <c r="J122" s="5">
        <v>112</v>
      </c>
      <c r="K122" s="29">
        <v>1.0997418000000001E-3</v>
      </c>
      <c r="L122" s="29">
        <v>2.3769578999999999E-5</v>
      </c>
      <c r="M122" s="29">
        <v>8.5807060000000004E-5</v>
      </c>
      <c r="N122" s="1">
        <v>88.336142156852731</v>
      </c>
      <c r="P122" s="7">
        <v>112</v>
      </c>
      <c r="Q122" s="29">
        <v>9.9732870000000004E-4</v>
      </c>
      <c r="R122" s="29">
        <v>1.2613487E-5</v>
      </c>
      <c r="S122" s="29">
        <v>7.7468310000000006E-5</v>
      </c>
    </row>
    <row r="123" spans="3:19" x14ac:dyDescent="0.2">
      <c r="C123" s="5">
        <v>113</v>
      </c>
      <c r="D123" s="25">
        <v>1.4288957</v>
      </c>
      <c r="E123" s="25">
        <v>8.7745669999999998E-2</v>
      </c>
      <c r="F123" s="25">
        <v>0.20170215999999999</v>
      </c>
      <c r="G123" s="23">
        <v>113</v>
      </c>
      <c r="H123" s="24">
        <v>941.11176</v>
      </c>
      <c r="J123" s="5">
        <v>113</v>
      </c>
      <c r="K123" s="29">
        <v>1.0989894E-3</v>
      </c>
      <c r="L123" s="29">
        <v>2.3812360999999999E-5</v>
      </c>
      <c r="M123" s="29">
        <v>8.5749239999999998E-5</v>
      </c>
      <c r="N123" s="1">
        <v>88.33608584310285</v>
      </c>
      <c r="P123" s="7">
        <v>113</v>
      </c>
      <c r="Q123" s="29">
        <v>9.9575959999999991E-4</v>
      </c>
      <c r="R123" s="29">
        <v>1.2647441000000001E-5</v>
      </c>
      <c r="S123" s="29">
        <v>7.7347420000000006E-5</v>
      </c>
    </row>
    <row r="124" spans="3:19" x14ac:dyDescent="0.2">
      <c r="C124" s="5">
        <v>114</v>
      </c>
      <c r="D124" s="25">
        <v>1.4288957</v>
      </c>
      <c r="E124" s="25">
        <v>8.7745669999999998E-2</v>
      </c>
      <c r="F124" s="25">
        <v>0.20170215999999999</v>
      </c>
      <c r="G124" s="23">
        <v>114</v>
      </c>
      <c r="H124" s="24">
        <v>941.11176</v>
      </c>
      <c r="J124" s="5">
        <v>114</v>
      </c>
      <c r="K124" s="29">
        <v>1.0983283000000001E-3</v>
      </c>
      <c r="L124" s="29">
        <v>2.3850054000000001E-5</v>
      </c>
      <c r="M124" s="29">
        <v>8.5698429999999995E-5</v>
      </c>
      <c r="N124" s="1">
        <v>88.336036142962783</v>
      </c>
      <c r="P124" s="7">
        <v>114</v>
      </c>
      <c r="Q124" s="29">
        <v>9.9440899999999992E-4</v>
      </c>
      <c r="R124" s="29">
        <v>1.2635072E-5</v>
      </c>
      <c r="S124" s="29">
        <v>7.7242760000000002E-5</v>
      </c>
    </row>
    <row r="125" spans="3:19" x14ac:dyDescent="0.2">
      <c r="C125" s="5">
        <v>115</v>
      </c>
      <c r="D125" s="25">
        <v>1.4288957</v>
      </c>
      <c r="E125" s="25">
        <v>8.7745669999999998E-2</v>
      </c>
      <c r="F125" s="25">
        <v>0.20170215999999999</v>
      </c>
      <c r="G125" s="23">
        <v>115</v>
      </c>
      <c r="H125" s="24">
        <v>941.11176</v>
      </c>
      <c r="J125" s="5">
        <v>115</v>
      </c>
      <c r="K125" s="29">
        <v>1.0977356000000001E-3</v>
      </c>
      <c r="L125" s="29">
        <v>2.3883938000000001E-5</v>
      </c>
      <c r="M125" s="29">
        <v>8.5652889999999994E-5</v>
      </c>
      <c r="N125" s="1">
        <v>88.33599141952962</v>
      </c>
      <c r="P125" s="7">
        <v>115</v>
      </c>
      <c r="Q125" s="29">
        <v>9.9321499999999998E-4</v>
      </c>
      <c r="R125" s="29">
        <v>1.2599283E-5</v>
      </c>
      <c r="S125" s="29">
        <v>7.7149896E-5</v>
      </c>
    </row>
    <row r="126" spans="3:19" x14ac:dyDescent="0.2">
      <c r="C126" s="5">
        <v>116</v>
      </c>
      <c r="D126" s="25">
        <v>1.4288957</v>
      </c>
      <c r="E126" s="25">
        <v>8.7745669999999998E-2</v>
      </c>
      <c r="F126" s="25">
        <v>0.20170215999999999</v>
      </c>
      <c r="G126" s="23">
        <v>116</v>
      </c>
      <c r="H126" s="24">
        <v>941.11176</v>
      </c>
      <c r="J126" s="5">
        <v>116</v>
      </c>
      <c r="K126" s="29">
        <v>1.0972022999999999E-3</v>
      </c>
      <c r="L126" s="29">
        <v>2.3914588E-5</v>
      </c>
      <c r="M126" s="29">
        <v>8.5611930000000001E-5</v>
      </c>
      <c r="N126" s="1">
        <v>88.33594983914962</v>
      </c>
      <c r="P126" s="7">
        <v>116</v>
      </c>
      <c r="Q126" s="29">
        <v>9.9216840000000001E-4</v>
      </c>
      <c r="R126" s="29">
        <v>1.2526753E-5</v>
      </c>
      <c r="S126" s="29">
        <v>7.7067899999999994E-5</v>
      </c>
    </row>
    <row r="127" spans="3:19" x14ac:dyDescent="0.2">
      <c r="C127" s="5">
        <v>117</v>
      </c>
      <c r="D127" s="25">
        <v>1.4288957</v>
      </c>
      <c r="E127" s="25">
        <v>8.7745669999999998E-2</v>
      </c>
      <c r="F127" s="25">
        <v>0.20170215999999999</v>
      </c>
      <c r="G127" s="23">
        <v>117</v>
      </c>
      <c r="H127" s="24">
        <v>941.11176</v>
      </c>
      <c r="J127" s="5">
        <v>117</v>
      </c>
      <c r="K127" s="29">
        <v>1.0967192E-3</v>
      </c>
      <c r="L127" s="29">
        <v>2.3942595E-5</v>
      </c>
      <c r="M127" s="29">
        <v>8.5574839999999995E-5</v>
      </c>
      <c r="N127" s="1">
        <v>88.335911663941786</v>
      </c>
      <c r="P127" s="7">
        <v>117</v>
      </c>
      <c r="Q127" s="29">
        <v>9.9126209999999995E-4</v>
      </c>
      <c r="R127" s="29">
        <v>1.2400607E-5</v>
      </c>
      <c r="S127" s="29">
        <v>7.6995990000000005E-5</v>
      </c>
    </row>
    <row r="128" spans="3:19" x14ac:dyDescent="0.2">
      <c r="C128" s="5">
        <v>118</v>
      </c>
      <c r="D128" s="25">
        <v>1.4288957</v>
      </c>
      <c r="E128" s="25">
        <v>8.7745669999999998E-2</v>
      </c>
      <c r="F128" s="25">
        <v>0.20170215999999999</v>
      </c>
      <c r="G128" s="23">
        <v>118</v>
      </c>
      <c r="H128" s="24">
        <v>941.11176</v>
      </c>
      <c r="J128" s="5">
        <v>118</v>
      </c>
      <c r="K128" s="29">
        <v>1.0962824E-3</v>
      </c>
      <c r="L128" s="29">
        <v>2.396807E-5</v>
      </c>
      <c r="M128" s="29">
        <v>8.5541309999999994E-5</v>
      </c>
      <c r="N128" s="1">
        <v>88.335877220794117</v>
      </c>
      <c r="P128" s="7">
        <v>118</v>
      </c>
      <c r="Q128" s="29">
        <v>9.9046729999999997E-4</v>
      </c>
      <c r="R128" s="29">
        <v>1.22501615E-5</v>
      </c>
      <c r="S128" s="29">
        <v>7.6932345000000005E-5</v>
      </c>
    </row>
    <row r="129" spans="3:19" x14ac:dyDescent="0.2">
      <c r="C129" s="5">
        <v>119</v>
      </c>
      <c r="D129" s="25">
        <v>1.4288957</v>
      </c>
      <c r="E129" s="25">
        <v>8.7745669999999998E-2</v>
      </c>
      <c r="F129" s="25">
        <v>0.20170215999999999</v>
      </c>
      <c r="G129" s="23">
        <v>119</v>
      </c>
      <c r="H129" s="24">
        <v>941.11176</v>
      </c>
      <c r="J129" s="5">
        <v>119</v>
      </c>
      <c r="K129" s="29">
        <v>1.0958967000000001E-3</v>
      </c>
      <c r="L129" s="29">
        <v>2.3990345999999999E-5</v>
      </c>
      <c r="M129" s="29">
        <v>8.5511695999999999E-5</v>
      </c>
      <c r="N129" s="1">
        <v>88.335845659170047</v>
      </c>
      <c r="P129" s="7">
        <v>119</v>
      </c>
      <c r="Q129" s="29">
        <v>9.897196E-4</v>
      </c>
      <c r="R129" s="29">
        <v>1.2180070999999999E-5</v>
      </c>
      <c r="S129" s="29">
        <v>7.6873510000000003E-5</v>
      </c>
    </row>
    <row r="130" spans="3:19" x14ac:dyDescent="0.2">
      <c r="C130" s="5">
        <v>120</v>
      </c>
      <c r="D130" s="25">
        <v>1.4288957</v>
      </c>
      <c r="E130" s="25">
        <v>8.7745669999999998E-2</v>
      </c>
      <c r="F130" s="25">
        <v>0.20170215999999999</v>
      </c>
      <c r="G130" s="23">
        <v>120</v>
      </c>
      <c r="H130" s="24">
        <v>941.11176</v>
      </c>
      <c r="J130" s="5">
        <v>120</v>
      </c>
      <c r="K130" s="29">
        <v>1.0955504E-3</v>
      </c>
      <c r="L130" s="29">
        <v>2.4010247000000001E-5</v>
      </c>
      <c r="M130" s="29">
        <v>8.5485094999999999E-5</v>
      </c>
      <c r="N130" s="1">
        <v>88.335817764224345</v>
      </c>
      <c r="P130" s="7">
        <v>120</v>
      </c>
      <c r="Q130" s="29">
        <v>9.8902100000000008E-4</v>
      </c>
      <c r="R130" s="29">
        <v>1.2151929000000001E-5</v>
      </c>
      <c r="S130" s="29">
        <v>7.6819060000000002E-5</v>
      </c>
    </row>
    <row r="131" spans="3:19" x14ac:dyDescent="0.2">
      <c r="C131" s="5">
        <v>121</v>
      </c>
      <c r="D131" s="25">
        <v>1.4288957</v>
      </c>
      <c r="E131" s="25">
        <v>8.7745669999999998E-2</v>
      </c>
      <c r="F131" s="25">
        <v>0.20170215999999999</v>
      </c>
      <c r="G131" s="23">
        <v>121</v>
      </c>
      <c r="H131" s="24">
        <v>941.11176</v>
      </c>
      <c r="J131" s="5">
        <v>121</v>
      </c>
      <c r="K131" s="29">
        <v>1.0952388E-3</v>
      </c>
      <c r="L131" s="29">
        <v>2.4027939000000001E-5</v>
      </c>
      <c r="M131" s="29">
        <v>8.5461159999999998E-5</v>
      </c>
      <c r="N131" s="1">
        <v>88.335791702916239</v>
      </c>
      <c r="P131" s="7">
        <v>121</v>
      </c>
      <c r="Q131" s="29">
        <v>9.8834079999999993E-4</v>
      </c>
      <c r="R131" s="29">
        <v>1.2194058000000001E-5</v>
      </c>
      <c r="S131" s="29">
        <v>7.6767049999999995E-5</v>
      </c>
    </row>
    <row r="132" spans="3:19" x14ac:dyDescent="0.2">
      <c r="C132" s="5">
        <v>122</v>
      </c>
      <c r="D132" s="25">
        <v>1.4288957</v>
      </c>
      <c r="E132" s="25">
        <v>8.7745669999999998E-2</v>
      </c>
      <c r="F132" s="25">
        <v>0.20170215999999999</v>
      </c>
      <c r="G132" s="23">
        <v>122</v>
      </c>
      <c r="H132" s="24">
        <v>941.11176</v>
      </c>
      <c r="J132" s="5">
        <v>122</v>
      </c>
      <c r="K132" s="29">
        <v>1.0949578E-3</v>
      </c>
      <c r="L132" s="29">
        <v>2.4043533000000001E-5</v>
      </c>
      <c r="M132" s="29">
        <v>8.5439554999999998E-5</v>
      </c>
      <c r="N132" s="1">
        <v>88.335767868116776</v>
      </c>
      <c r="P132" s="7">
        <v>122</v>
      </c>
      <c r="Q132" s="29">
        <v>9.8764430000000008E-4</v>
      </c>
      <c r="R132" s="29">
        <v>1.2341597000000001E-5</v>
      </c>
      <c r="S132" s="29">
        <v>7.6715290000000007E-5</v>
      </c>
    </row>
    <row r="133" spans="3:19" x14ac:dyDescent="0.2">
      <c r="C133" s="5">
        <v>123</v>
      </c>
      <c r="D133" s="25">
        <v>1.4288957</v>
      </c>
      <c r="E133" s="25">
        <v>8.7745669999999998E-2</v>
      </c>
      <c r="F133" s="25">
        <v>0.20170215999999999</v>
      </c>
      <c r="G133" s="23">
        <v>123</v>
      </c>
      <c r="H133" s="24">
        <v>941.11176</v>
      </c>
      <c r="J133" s="5">
        <v>123</v>
      </c>
      <c r="K133" s="29">
        <v>1.0947038000000001E-3</v>
      </c>
      <c r="L133" s="29">
        <v>2.4057339000000001E-5</v>
      </c>
      <c r="M133" s="29">
        <v>8.5420010000000006E-5</v>
      </c>
      <c r="N133" s="1">
        <v>88.33574769999359</v>
      </c>
      <c r="P133" s="7">
        <v>123</v>
      </c>
      <c r="Q133" s="29">
        <v>9.869436000000001E-4</v>
      </c>
      <c r="R133" s="29">
        <v>1.2564255499999999E-5</v>
      </c>
      <c r="S133" s="29">
        <v>7.6664284E-5</v>
      </c>
    </row>
    <row r="134" spans="3:19" x14ac:dyDescent="0.2">
      <c r="C134" s="5">
        <v>124</v>
      </c>
      <c r="D134" s="25">
        <v>1.4288957</v>
      </c>
      <c r="E134" s="25">
        <v>8.7745669999999998E-2</v>
      </c>
      <c r="F134" s="25">
        <v>0.20170215999999999</v>
      </c>
      <c r="G134" s="23">
        <v>124</v>
      </c>
      <c r="H134" s="24">
        <v>941.11176</v>
      </c>
      <c r="J134" s="5">
        <v>124</v>
      </c>
      <c r="K134" s="29">
        <v>1.0944742999999999E-3</v>
      </c>
      <c r="L134" s="29">
        <v>2.4070041E-5</v>
      </c>
      <c r="M134" s="29">
        <v>8.5402374999999999E-5</v>
      </c>
      <c r="N134" s="1">
        <v>88.335729038003194</v>
      </c>
      <c r="P134" s="7">
        <v>124</v>
      </c>
      <c r="Q134" s="29">
        <v>9.8634289999999995E-4</v>
      </c>
      <c r="R134" s="29">
        <v>1.2703692E-5</v>
      </c>
      <c r="S134" s="29">
        <v>7.6619809999999995E-5</v>
      </c>
    </row>
    <row r="135" spans="3:19" x14ac:dyDescent="0.2">
      <c r="C135" s="5">
        <v>125</v>
      </c>
      <c r="D135" s="25">
        <v>1.4288957</v>
      </c>
      <c r="E135" s="25">
        <v>8.7745669999999998E-2</v>
      </c>
      <c r="F135" s="25">
        <v>0.20170215999999999</v>
      </c>
      <c r="G135" s="23">
        <v>125</v>
      </c>
      <c r="H135" s="24">
        <v>941.11176</v>
      </c>
      <c r="J135" s="5">
        <v>125</v>
      </c>
      <c r="K135" s="29">
        <v>1.0942655E-3</v>
      </c>
      <c r="L135" s="29">
        <v>2.4081606E-5</v>
      </c>
      <c r="M135" s="29">
        <v>8.5386319999999994E-5</v>
      </c>
      <c r="N135" s="1">
        <v>88.335710376017218</v>
      </c>
      <c r="P135" s="7">
        <v>125</v>
      </c>
      <c r="Q135" s="29">
        <v>9.8577829999999997E-4</v>
      </c>
      <c r="R135" s="29">
        <v>1.2835680999999999E-5</v>
      </c>
      <c r="S135" s="29">
        <v>7.657803E-5</v>
      </c>
    </row>
    <row r="136" spans="3:19" x14ac:dyDescent="0.2">
      <c r="C136" s="5">
        <v>126</v>
      </c>
      <c r="D136" s="25">
        <v>1.4288957</v>
      </c>
      <c r="E136" s="25">
        <v>8.7745669999999998E-2</v>
      </c>
      <c r="F136" s="25">
        <v>0.20170215999999999</v>
      </c>
      <c r="G136" s="23">
        <v>126</v>
      </c>
      <c r="H136" s="24">
        <v>941.11176</v>
      </c>
      <c r="J136" s="5">
        <v>126</v>
      </c>
      <c r="K136" s="29">
        <v>1.0940735E-3</v>
      </c>
      <c r="L136" s="29">
        <v>2.4092317999999999E-5</v>
      </c>
      <c r="M136" s="29">
        <v>8.5371560000000005E-5</v>
      </c>
      <c r="N136" s="1">
        <v>88.335694529568002</v>
      </c>
      <c r="P136" s="7">
        <v>126</v>
      </c>
      <c r="Q136" s="29">
        <v>9.8526069999999998E-4</v>
      </c>
      <c r="R136" s="29">
        <v>1.2931071E-5</v>
      </c>
      <c r="S136" s="29">
        <v>7.6539350000000004E-5</v>
      </c>
    </row>
    <row r="137" spans="3:19" x14ac:dyDescent="0.2">
      <c r="C137" s="5">
        <v>127</v>
      </c>
      <c r="D137" s="25">
        <v>1.4288957</v>
      </c>
      <c r="E137" s="25">
        <v>8.7745669999999998E-2</v>
      </c>
      <c r="F137" s="25">
        <v>0.20170215999999999</v>
      </c>
      <c r="G137" s="23">
        <v>127</v>
      </c>
      <c r="H137" s="24">
        <v>941.11176</v>
      </c>
      <c r="J137" s="5">
        <v>127</v>
      </c>
      <c r="K137" s="29">
        <v>1.0938952E-3</v>
      </c>
      <c r="L137" s="29">
        <v>2.4102495000000001E-5</v>
      </c>
      <c r="M137" s="29">
        <v>8.5357849999999995E-5</v>
      </c>
      <c r="N137" s="1">
        <v>88.335678617736264</v>
      </c>
      <c r="P137" s="7">
        <v>127</v>
      </c>
      <c r="Q137" s="29">
        <v>9.8480700000000009E-4</v>
      </c>
      <c r="R137" s="29">
        <v>1.2951856E-5</v>
      </c>
      <c r="S137" s="29">
        <v>7.6504539999999995E-5</v>
      </c>
    </row>
    <row r="138" spans="3:19" x14ac:dyDescent="0.2">
      <c r="C138" s="5">
        <v>128</v>
      </c>
      <c r="D138" s="25">
        <v>1.4288957</v>
      </c>
      <c r="E138" s="25">
        <v>8.7745669999999998E-2</v>
      </c>
      <c r="F138" s="25">
        <v>0.20170215999999999</v>
      </c>
      <c r="G138" s="23">
        <v>128</v>
      </c>
      <c r="H138" s="24">
        <v>941.11176</v>
      </c>
      <c r="J138" s="5">
        <v>128</v>
      </c>
      <c r="K138" s="29">
        <v>1.0937295000000001E-3</v>
      </c>
      <c r="L138" s="29">
        <v>2.4112104999999999E-5</v>
      </c>
      <c r="M138" s="29">
        <v>8.5345135000000006E-5</v>
      </c>
      <c r="N138" s="1">
        <v>88.33566303339795</v>
      </c>
      <c r="P138" s="7">
        <v>128</v>
      </c>
      <c r="Q138" s="29">
        <v>9.8441309999999999E-4</v>
      </c>
      <c r="R138" s="29">
        <v>1.2924061E-5</v>
      </c>
      <c r="S138" s="29">
        <v>7.6473650000000003E-5</v>
      </c>
    </row>
    <row r="139" spans="3:19" x14ac:dyDescent="0.2">
      <c r="C139" s="5">
        <v>129</v>
      </c>
      <c r="D139" s="25">
        <v>1.4288957</v>
      </c>
      <c r="E139" s="25">
        <v>8.7745669999999998E-2</v>
      </c>
      <c r="F139" s="25">
        <v>0.20170215999999999</v>
      </c>
      <c r="G139" s="23">
        <v>129</v>
      </c>
      <c r="H139" s="24">
        <v>941.11176</v>
      </c>
      <c r="J139" s="5">
        <v>129</v>
      </c>
      <c r="K139" s="29">
        <v>1.0935831E-3</v>
      </c>
      <c r="L139" s="29">
        <v>2.4120432000000001E-5</v>
      </c>
      <c r="M139" s="29">
        <v>8.5333869999999998E-5</v>
      </c>
      <c r="N139" s="1">
        <v>88.33564967555165</v>
      </c>
      <c r="P139" s="7">
        <v>129</v>
      </c>
      <c r="Q139" s="29">
        <v>9.8403300000000004E-4</v>
      </c>
      <c r="R139" s="29">
        <v>1.2962773E-5</v>
      </c>
      <c r="S139" s="29">
        <v>7.6444804999999997E-5</v>
      </c>
    </row>
    <row r="140" spans="3:19" x14ac:dyDescent="0.2">
      <c r="C140" s="5">
        <v>130</v>
      </c>
      <c r="D140" s="25">
        <v>1.4288957</v>
      </c>
      <c r="E140" s="25">
        <v>8.7745669999999998E-2</v>
      </c>
      <c r="F140" s="25">
        <v>0.20170215999999999</v>
      </c>
      <c r="G140" s="23">
        <v>130</v>
      </c>
      <c r="H140" s="24">
        <v>941.11176</v>
      </c>
      <c r="J140" s="5">
        <v>130</v>
      </c>
      <c r="K140" s="29">
        <v>1.0934499999999999E-3</v>
      </c>
      <c r="L140" s="29">
        <v>2.4127989999999999E-5</v>
      </c>
      <c r="M140" s="29">
        <v>8.5323656000000004E-5</v>
      </c>
      <c r="N140" s="1">
        <v>88.335641555895108</v>
      </c>
      <c r="P140" s="7">
        <v>130</v>
      </c>
      <c r="Q140" s="29">
        <v>9.837069999999999E-4</v>
      </c>
      <c r="R140" s="29">
        <v>1.30029175E-5</v>
      </c>
      <c r="S140" s="29">
        <v>7.6420153999999998E-5</v>
      </c>
    </row>
    <row r="141" spans="3:19" x14ac:dyDescent="0.2">
      <c r="C141" s="5">
        <v>131</v>
      </c>
      <c r="D141" s="25">
        <v>1.4288957</v>
      </c>
      <c r="E141" s="25">
        <v>8.7745669999999998E-2</v>
      </c>
      <c r="F141" s="25">
        <v>0.20170215999999999</v>
      </c>
      <c r="G141" s="23">
        <v>131</v>
      </c>
      <c r="H141" s="24">
        <v>941.11176</v>
      </c>
      <c r="J141" s="5">
        <v>131</v>
      </c>
      <c r="K141" s="29">
        <v>1.0933303999999999E-3</v>
      </c>
      <c r="L141" s="29">
        <v>2.4134764E-5</v>
      </c>
      <c r="M141" s="29">
        <v>8.5314473999999993E-5</v>
      </c>
      <c r="N141" s="1">
        <v>88.335636251773352</v>
      </c>
      <c r="P141" s="7">
        <v>131</v>
      </c>
      <c r="Q141" s="29">
        <v>9.8344379999999992E-4</v>
      </c>
      <c r="R141" s="29">
        <v>1.3050807E-5</v>
      </c>
      <c r="S141" s="29">
        <v>7.6400489999999994E-5</v>
      </c>
    </row>
    <row r="142" spans="3:19" x14ac:dyDescent="0.2">
      <c r="C142" s="5">
        <v>132</v>
      </c>
      <c r="D142" s="25">
        <v>1.4288957</v>
      </c>
      <c r="E142" s="25">
        <v>8.7745669999999998E-2</v>
      </c>
      <c r="F142" s="25">
        <v>0.20170215999999999</v>
      </c>
      <c r="G142" s="23">
        <v>132</v>
      </c>
      <c r="H142" s="24">
        <v>941.11176</v>
      </c>
      <c r="J142" s="5">
        <v>132</v>
      </c>
      <c r="K142" s="29">
        <v>1.0932245E-3</v>
      </c>
      <c r="L142" s="29">
        <v>2.4140708999999999E-5</v>
      </c>
      <c r="M142" s="29">
        <v>8.5306349999999997E-5</v>
      </c>
      <c r="N142" s="1">
        <v>88.335633894506813</v>
      </c>
      <c r="P142" s="7">
        <v>132</v>
      </c>
      <c r="Q142" s="29">
        <v>9.832529999999999E-4</v>
      </c>
      <c r="R142" s="29">
        <v>1.3118569E-5</v>
      </c>
      <c r="S142" s="29">
        <v>7.6386714000000003E-5</v>
      </c>
    </row>
    <row r="143" spans="3:19" x14ac:dyDescent="0.2">
      <c r="C143" s="5">
        <v>133</v>
      </c>
      <c r="D143" s="25">
        <v>1.4288957</v>
      </c>
      <c r="E143" s="25">
        <v>8.7745669999999998E-2</v>
      </c>
      <c r="F143" s="25">
        <v>0.20170215999999999</v>
      </c>
      <c r="G143" s="23">
        <v>133</v>
      </c>
      <c r="H143" s="24">
        <v>941.11176</v>
      </c>
      <c r="J143" s="5">
        <v>133</v>
      </c>
      <c r="K143" s="29">
        <v>1.0931292E-3</v>
      </c>
      <c r="L143" s="29">
        <v>2.4146068000000002E-5</v>
      </c>
      <c r="M143" s="29">
        <v>8.5299033999999997E-5</v>
      </c>
      <c r="N143" s="1">
        <v>88.335630358607034</v>
      </c>
      <c r="P143" s="7">
        <v>133</v>
      </c>
      <c r="Q143" s="29">
        <v>9.8310179999999995E-4</v>
      </c>
      <c r="R143" s="29">
        <v>1.3178093500000001E-5</v>
      </c>
      <c r="S143" s="29">
        <v>7.6375889999999994E-5</v>
      </c>
    </row>
    <row r="144" spans="3:19" x14ac:dyDescent="0.2">
      <c r="C144" s="5">
        <v>134</v>
      </c>
      <c r="D144" s="25">
        <v>1.4288957</v>
      </c>
      <c r="E144" s="25">
        <v>8.7745669999999998E-2</v>
      </c>
      <c r="F144" s="25">
        <v>0.20170215999999999</v>
      </c>
      <c r="G144" s="23">
        <v>134</v>
      </c>
      <c r="H144" s="24">
        <v>941.11176</v>
      </c>
      <c r="J144" s="5">
        <v>134</v>
      </c>
      <c r="K144" s="29">
        <v>1.0930356E-3</v>
      </c>
      <c r="L144" s="29">
        <v>2.4151614999999999E-5</v>
      </c>
      <c r="M144" s="29">
        <v>8.5291846000000001E-5</v>
      </c>
      <c r="N144" s="1">
        <v>88.335609666866404</v>
      </c>
      <c r="P144" s="7">
        <v>134</v>
      </c>
      <c r="Q144" s="29">
        <v>9.8288489999999993E-4</v>
      </c>
      <c r="R144" s="29">
        <v>1.3129118E-5</v>
      </c>
      <c r="S144" s="29">
        <v>7.6358396000000006E-5</v>
      </c>
    </row>
    <row r="145" spans="3:19" x14ac:dyDescent="0.2">
      <c r="C145" s="5">
        <v>135</v>
      </c>
      <c r="D145" s="25">
        <v>1.4288957</v>
      </c>
      <c r="E145" s="25">
        <v>8.7745669999999998E-2</v>
      </c>
      <c r="F145" s="25">
        <v>0.20170215999999999</v>
      </c>
      <c r="G145" s="23">
        <v>135</v>
      </c>
      <c r="H145" s="24">
        <v>941.11176</v>
      </c>
      <c r="J145" s="5">
        <v>135</v>
      </c>
      <c r="K145" s="29">
        <v>1.0929503E-3</v>
      </c>
      <c r="L145" s="29">
        <v>2.4156677999999998E-5</v>
      </c>
      <c r="M145" s="29">
        <v>8.5285304999999995E-5</v>
      </c>
      <c r="N145" s="1">
        <v>88.335584718865562</v>
      </c>
      <c r="P145" s="7">
        <v>135</v>
      </c>
      <c r="Q145" s="29">
        <v>9.8268040000000002E-4</v>
      </c>
      <c r="R145" s="29">
        <v>1.3071556999999999E-5</v>
      </c>
      <c r="S145" s="29">
        <v>7.6341734000000001E-5</v>
      </c>
    </row>
    <row r="146" spans="3:19" x14ac:dyDescent="0.2">
      <c r="C146" s="5">
        <v>136</v>
      </c>
      <c r="D146" s="25">
        <v>1.4288957</v>
      </c>
      <c r="E146" s="25">
        <v>8.7745669999999998E-2</v>
      </c>
      <c r="F146" s="25">
        <v>0.20170215999999999</v>
      </c>
      <c r="G146" s="23">
        <v>136</v>
      </c>
      <c r="H146" s="24">
        <v>941.11176</v>
      </c>
      <c r="J146" s="5">
        <v>136</v>
      </c>
      <c r="K146" s="29">
        <v>1.0928735E-3</v>
      </c>
      <c r="L146" s="29">
        <v>2.4161202E-5</v>
      </c>
      <c r="M146" s="29">
        <v>8.5279404000000006E-5</v>
      </c>
      <c r="N146" s="1">
        <v>88.335550276414963</v>
      </c>
      <c r="P146" s="7">
        <v>136</v>
      </c>
      <c r="Q146" s="29">
        <v>9.824822999999999E-4</v>
      </c>
      <c r="R146" s="29">
        <v>1.3020724499999999E-5</v>
      </c>
      <c r="S146" s="29">
        <v>7.6325670000000005E-5</v>
      </c>
    </row>
    <row r="147" spans="3:19" x14ac:dyDescent="0.2">
      <c r="C147" s="5">
        <v>137</v>
      </c>
      <c r="D147" s="25">
        <v>1.4288957</v>
      </c>
      <c r="E147" s="25">
        <v>8.7745669999999998E-2</v>
      </c>
      <c r="F147" s="25">
        <v>0.20170215999999999</v>
      </c>
      <c r="G147" s="23">
        <v>137</v>
      </c>
      <c r="H147" s="24">
        <v>941.11176</v>
      </c>
      <c r="J147" s="5">
        <v>137</v>
      </c>
      <c r="K147" s="29">
        <v>1.0928053E-3</v>
      </c>
      <c r="L147" s="29">
        <v>2.4165100999999999E-5</v>
      </c>
      <c r="M147" s="29">
        <v>8.5274159999999995E-5</v>
      </c>
      <c r="N147" s="1">
        <v>88.335508172599916</v>
      </c>
      <c r="P147" s="7">
        <v>137</v>
      </c>
      <c r="Q147" s="29">
        <v>9.8228409999999997E-4</v>
      </c>
      <c r="R147" s="29">
        <v>1.2996162E-5</v>
      </c>
      <c r="S147" s="29">
        <v>7.6309970000000004E-5</v>
      </c>
    </row>
    <row r="148" spans="3:19" x14ac:dyDescent="0.2">
      <c r="C148" s="5">
        <v>138</v>
      </c>
      <c r="D148" s="25">
        <v>1.4288957</v>
      </c>
      <c r="E148" s="25">
        <v>8.7745669999999998E-2</v>
      </c>
      <c r="F148" s="25">
        <v>0.20170215999999999</v>
      </c>
      <c r="G148" s="23">
        <v>138</v>
      </c>
      <c r="H148" s="24">
        <v>941.11176</v>
      </c>
      <c r="J148" s="5">
        <v>138</v>
      </c>
      <c r="K148" s="29">
        <v>1.0927459999999999E-3</v>
      </c>
      <c r="L148" s="29">
        <v>2.4168272E-5</v>
      </c>
      <c r="M148" s="29">
        <v>8.5269600000000001E-5</v>
      </c>
      <c r="N148" s="1">
        <v>88.335455264920469</v>
      </c>
      <c r="P148" s="7">
        <v>138</v>
      </c>
      <c r="Q148" s="29">
        <v>9.8207830000000005E-4</v>
      </c>
      <c r="R148" s="29">
        <v>1.3021632E-5</v>
      </c>
      <c r="S148" s="29">
        <v>7.6294399999999999E-5</v>
      </c>
    </row>
    <row r="149" spans="3:19" x14ac:dyDescent="0.2">
      <c r="C149" s="5">
        <v>139</v>
      </c>
      <c r="D149" s="25">
        <v>1.4288957</v>
      </c>
      <c r="E149" s="25">
        <v>8.7745669999999998E-2</v>
      </c>
      <c r="F149" s="25">
        <v>0.20170215999999999</v>
      </c>
      <c r="G149" s="23">
        <v>139</v>
      </c>
      <c r="H149" s="24">
        <v>941.11176</v>
      </c>
      <c r="J149" s="5">
        <v>139</v>
      </c>
      <c r="K149" s="29">
        <v>1.0926963000000001E-3</v>
      </c>
      <c r="L149" s="29">
        <v>2.4170576999999999E-5</v>
      </c>
      <c r="M149" s="29">
        <v>8.5265770000000004E-5</v>
      </c>
      <c r="N149" s="1">
        <v>88.335391225396549</v>
      </c>
      <c r="P149" s="7">
        <v>139</v>
      </c>
      <c r="Q149" s="29">
        <v>9.8185700000000004E-4</v>
      </c>
      <c r="R149" s="29">
        <v>1.3125127E-5</v>
      </c>
      <c r="S149" s="29">
        <v>7.6278746000000005E-5</v>
      </c>
    </row>
    <row r="150" spans="3:19" x14ac:dyDescent="0.2">
      <c r="C150" s="5">
        <v>140</v>
      </c>
      <c r="D150" s="25">
        <v>1.4288957</v>
      </c>
      <c r="E150" s="25">
        <v>8.7745669999999998E-2</v>
      </c>
      <c r="F150" s="25">
        <v>0.20170215999999999</v>
      </c>
      <c r="G150" s="23">
        <v>140</v>
      </c>
      <c r="H150" s="24">
        <v>941.11176</v>
      </c>
      <c r="J150" s="5">
        <v>140</v>
      </c>
      <c r="K150" s="29">
        <v>1.0926565E-3</v>
      </c>
      <c r="L150" s="29">
        <v>2.4171958999999999E-5</v>
      </c>
      <c r="M150" s="29">
        <v>8.5262690000000005E-5</v>
      </c>
      <c r="N150" s="1">
        <v>88.335318149723676</v>
      </c>
      <c r="P150" s="7">
        <v>140</v>
      </c>
      <c r="Q150" s="29">
        <v>9.8161839999999999E-4</v>
      </c>
      <c r="R150" s="29">
        <v>1.3321612000000001E-5</v>
      </c>
      <c r="S150" s="29">
        <v>7.6263120000000007E-5</v>
      </c>
    </row>
    <row r="151" spans="3:19" x14ac:dyDescent="0.2">
      <c r="C151" s="5">
        <v>141</v>
      </c>
      <c r="D151" s="25">
        <v>1.4288957</v>
      </c>
      <c r="E151" s="25">
        <v>8.7745669999999998E-2</v>
      </c>
      <c r="F151" s="25">
        <v>0.20170215999999999</v>
      </c>
      <c r="G151" s="23">
        <v>141</v>
      </c>
      <c r="H151" s="24">
        <v>941.11176</v>
      </c>
      <c r="J151" s="5">
        <v>141</v>
      </c>
      <c r="K151" s="29">
        <v>1.0926177E-3</v>
      </c>
      <c r="L151" s="29">
        <v>2.4174406999999999E-5</v>
      </c>
      <c r="M151" s="29">
        <v>8.525971E-5</v>
      </c>
      <c r="N151" s="1">
        <v>88.335287636095643</v>
      </c>
      <c r="P151" s="7">
        <v>141</v>
      </c>
      <c r="Q151" s="29">
        <v>9.8150340000000003E-4</v>
      </c>
      <c r="R151" s="29">
        <v>1.3287248999999999E-5</v>
      </c>
      <c r="S151" s="29">
        <v>7.6253719999999999E-5</v>
      </c>
    </row>
    <row r="152" spans="3:19" x14ac:dyDescent="0.2">
      <c r="C152" s="5">
        <v>142</v>
      </c>
      <c r="D152" s="25">
        <v>1.4288957</v>
      </c>
      <c r="E152" s="25">
        <v>8.7745669999999998E-2</v>
      </c>
      <c r="F152" s="25">
        <v>0.20170215999999999</v>
      </c>
      <c r="G152" s="23">
        <v>142</v>
      </c>
      <c r="H152" s="24">
        <v>941.11176</v>
      </c>
      <c r="J152" s="5">
        <v>142</v>
      </c>
      <c r="K152" s="29">
        <v>1.0925862000000001E-3</v>
      </c>
      <c r="L152" s="29">
        <v>2.4176587999999999E-5</v>
      </c>
      <c r="M152" s="29">
        <v>8.5257285E-5</v>
      </c>
      <c r="N152" s="1">
        <v>88.335270742370781</v>
      </c>
      <c r="P152" s="7">
        <v>142</v>
      </c>
      <c r="Q152" s="29">
        <v>9.8142460000000004E-4</v>
      </c>
      <c r="R152" s="29">
        <v>1.3248096E-5</v>
      </c>
      <c r="S152" s="29">
        <v>7.6247049999999994E-5</v>
      </c>
    </row>
    <row r="153" spans="3:19" x14ac:dyDescent="0.2">
      <c r="C153" s="5">
        <v>143</v>
      </c>
      <c r="D153" s="25">
        <v>1.4288957</v>
      </c>
      <c r="E153" s="25">
        <v>8.7745669999999998E-2</v>
      </c>
      <c r="F153" s="25">
        <v>0.20170215999999999</v>
      </c>
      <c r="G153" s="23">
        <v>143</v>
      </c>
      <c r="H153" s="24">
        <v>941.11176</v>
      </c>
      <c r="J153" s="5">
        <v>143</v>
      </c>
      <c r="K153" s="29">
        <v>1.0925625E-3</v>
      </c>
      <c r="L153" s="29">
        <v>2.4178502000000001E-5</v>
      </c>
      <c r="M153" s="29">
        <v>8.5255460000000001E-5</v>
      </c>
      <c r="N153" s="1">
        <v>88.335271921002729</v>
      </c>
      <c r="P153" s="7">
        <v>143</v>
      </c>
      <c r="Q153" s="29">
        <v>9.8138770000000004E-4</v>
      </c>
      <c r="R153" s="29">
        <v>1.3209337E-5</v>
      </c>
      <c r="S153" s="29">
        <v>7.624365E-5</v>
      </c>
    </row>
    <row r="154" spans="3:19" x14ac:dyDescent="0.2">
      <c r="C154" s="5">
        <v>144</v>
      </c>
      <c r="D154" s="25">
        <v>1.4288957</v>
      </c>
      <c r="E154" s="25">
        <v>8.7745669999999998E-2</v>
      </c>
      <c r="F154" s="25">
        <v>0.20170215999999999</v>
      </c>
      <c r="G154" s="23">
        <v>144</v>
      </c>
      <c r="H154" s="24">
        <v>941.11176</v>
      </c>
      <c r="J154" s="5">
        <v>144</v>
      </c>
      <c r="K154" s="29">
        <v>1.0925467E-3</v>
      </c>
      <c r="L154" s="29">
        <v>2.4180138999999999E-5</v>
      </c>
      <c r="M154" s="29">
        <v>8.5254259999999998E-5</v>
      </c>
      <c r="N154" s="1">
        <v>88.335298505855988</v>
      </c>
      <c r="P154" s="7">
        <v>144</v>
      </c>
      <c r="Q154" s="29">
        <v>9.8139930000000009E-4</v>
      </c>
      <c r="R154" s="29">
        <v>1.3177179000000001E-5</v>
      </c>
      <c r="S154" s="29">
        <v>7.6244090000000003E-5</v>
      </c>
    </row>
    <row r="155" spans="3:19" x14ac:dyDescent="0.2">
      <c r="C155" s="5">
        <v>145</v>
      </c>
      <c r="D155" s="25">
        <v>1.4288957</v>
      </c>
      <c r="E155" s="25">
        <v>8.7745669999999998E-2</v>
      </c>
      <c r="F155" s="25">
        <v>0.20170215999999999</v>
      </c>
      <c r="G155" s="23">
        <v>145</v>
      </c>
      <c r="H155" s="24">
        <v>941.11176</v>
      </c>
      <c r="J155" s="5">
        <v>145</v>
      </c>
      <c r="K155" s="29">
        <v>1.0925396E-3</v>
      </c>
      <c r="L155" s="29">
        <v>2.4181487E-5</v>
      </c>
      <c r="M155" s="29">
        <v>8.5253730000000002E-5</v>
      </c>
      <c r="N155" s="1">
        <v>88.335353377885113</v>
      </c>
      <c r="P155" s="7">
        <v>145</v>
      </c>
      <c r="Q155" s="29">
        <v>9.8146650000000002E-4</v>
      </c>
      <c r="R155" s="29">
        <v>1.3158852000000001E-5</v>
      </c>
      <c r="S155" s="29">
        <v>7.6249045000000004E-5</v>
      </c>
    </row>
    <row r="156" spans="3:19" x14ac:dyDescent="0.2">
      <c r="C156" s="5">
        <v>146</v>
      </c>
      <c r="D156" s="25">
        <v>1.4288957</v>
      </c>
      <c r="E156" s="25">
        <v>8.7745669999999998E-2</v>
      </c>
      <c r="F156" s="25">
        <v>0.20170215999999999</v>
      </c>
      <c r="G156" s="23">
        <v>146</v>
      </c>
      <c r="H156" s="24">
        <v>941.11176</v>
      </c>
      <c r="J156" s="5">
        <v>146</v>
      </c>
      <c r="K156" s="29">
        <v>1.0925419999999999E-3</v>
      </c>
      <c r="L156" s="29">
        <v>2.4182524E-5</v>
      </c>
      <c r="M156" s="29">
        <v>8.5253930000000003E-5</v>
      </c>
      <c r="N156" s="1">
        <v>88.335441317519397</v>
      </c>
      <c r="P156" s="7">
        <v>146</v>
      </c>
      <c r="Q156" s="29">
        <v>9.8159700000000007E-4</v>
      </c>
      <c r="R156" s="29">
        <v>1.3162607000000001E-5</v>
      </c>
      <c r="S156" s="29">
        <v>7.6259224000000002E-5</v>
      </c>
    </row>
    <row r="157" spans="3:19" x14ac:dyDescent="0.2">
      <c r="C157" s="5">
        <v>147</v>
      </c>
      <c r="D157" s="25">
        <v>1.4288957</v>
      </c>
      <c r="E157" s="25">
        <v>8.7745669999999998E-2</v>
      </c>
      <c r="F157" s="25">
        <v>0.20170215999999999</v>
      </c>
      <c r="G157" s="23">
        <v>147</v>
      </c>
      <c r="H157" s="24">
        <v>941.11176</v>
      </c>
      <c r="J157" s="5">
        <v>147</v>
      </c>
      <c r="K157" s="29">
        <v>1.0925546999999999E-3</v>
      </c>
      <c r="L157" s="29">
        <v>2.4183220000000001E-5</v>
      </c>
      <c r="M157" s="29">
        <v>8.5254920000000004E-5</v>
      </c>
      <c r="N157" s="1">
        <v>88.335572866615692</v>
      </c>
      <c r="P157" s="7">
        <v>147</v>
      </c>
      <c r="Q157" s="29">
        <v>9.8179910000000003E-4</v>
      </c>
      <c r="R157" s="29">
        <v>1.319772E-5</v>
      </c>
      <c r="S157" s="29">
        <v>7.6275409999999999E-5</v>
      </c>
    </row>
    <row r="158" spans="3:19" x14ac:dyDescent="0.2">
      <c r="C158" s="5">
        <v>148</v>
      </c>
      <c r="D158" s="25">
        <v>1.4288957</v>
      </c>
      <c r="E158" s="25">
        <v>8.7745669999999998E-2</v>
      </c>
      <c r="F158" s="25">
        <v>0.20170215999999999</v>
      </c>
      <c r="G158" s="23">
        <v>148</v>
      </c>
      <c r="H158" s="24">
        <v>941.11176</v>
      </c>
      <c r="J158" s="5">
        <v>148</v>
      </c>
      <c r="K158" s="29">
        <v>1.0925564000000001E-3</v>
      </c>
      <c r="L158" s="29">
        <v>2.4183888000000001E-5</v>
      </c>
      <c r="M158" s="29">
        <v>8.5255070000000001E-5</v>
      </c>
      <c r="N158" s="1">
        <v>88.335652883416046</v>
      </c>
      <c r="P158" s="7">
        <v>148</v>
      </c>
      <c r="Q158" s="29">
        <v>9.8185859999999994E-4</v>
      </c>
      <c r="R158" s="29">
        <v>1.3208822E-5</v>
      </c>
      <c r="S158" s="29">
        <v>7.6280194000000006E-5</v>
      </c>
    </row>
    <row r="159" spans="3:19" x14ac:dyDescent="0.2">
      <c r="C159" s="5">
        <v>149</v>
      </c>
      <c r="D159" s="25">
        <v>1.4288957</v>
      </c>
      <c r="E159" s="25">
        <v>8.7745669999999998E-2</v>
      </c>
      <c r="F159" s="25">
        <v>0.20170215999999999</v>
      </c>
      <c r="G159" s="23">
        <v>149</v>
      </c>
      <c r="H159" s="24">
        <v>941.11176</v>
      </c>
      <c r="J159" s="5">
        <v>149</v>
      </c>
      <c r="K159" s="29">
        <v>1.0925493000000001E-3</v>
      </c>
      <c r="L159" s="29">
        <v>2.4184475E-5</v>
      </c>
      <c r="M159" s="29">
        <v>8.5254534000000001E-5</v>
      </c>
      <c r="N159" s="1">
        <v>88.335698326458626</v>
      </c>
      <c r="P159" s="7">
        <v>149</v>
      </c>
      <c r="Q159" s="29">
        <v>9.8179280000000005E-4</v>
      </c>
      <c r="R159" s="29">
        <v>1.3209208000000001E-5</v>
      </c>
      <c r="S159" s="29">
        <v>7.6275110000000005E-5</v>
      </c>
    </row>
    <row r="160" spans="3:19" x14ac:dyDescent="0.2">
      <c r="C160" s="5">
        <v>150</v>
      </c>
      <c r="D160" s="25">
        <v>1.4288957</v>
      </c>
      <c r="E160" s="25">
        <v>8.7745669999999998E-2</v>
      </c>
      <c r="F160" s="25">
        <v>0.20170215999999999</v>
      </c>
      <c r="G160" s="23">
        <v>150</v>
      </c>
      <c r="H160" s="24">
        <v>941.11176</v>
      </c>
      <c r="J160" s="5">
        <v>150</v>
      </c>
      <c r="K160" s="29">
        <v>1.0925338E-3</v>
      </c>
      <c r="L160" s="29">
        <v>2.418495E-5</v>
      </c>
      <c r="M160" s="29">
        <v>8.5253340000000002E-5</v>
      </c>
      <c r="N160" s="1">
        <v>88.335708541280255</v>
      </c>
      <c r="P160" s="7">
        <v>150</v>
      </c>
      <c r="Q160" s="29">
        <v>9.8160700000000001E-4</v>
      </c>
      <c r="R160" s="29">
        <v>1.3208548E-5</v>
      </c>
      <c r="S160" s="29">
        <v>7.6260693999999997E-5</v>
      </c>
    </row>
    <row r="161" spans="3:19" x14ac:dyDescent="0.2">
      <c r="C161" s="5">
        <v>151</v>
      </c>
      <c r="D161" s="25">
        <v>1.4288957</v>
      </c>
      <c r="E161" s="25">
        <v>8.7745669999999998E-2</v>
      </c>
      <c r="F161" s="25">
        <v>0.20170215999999999</v>
      </c>
      <c r="G161" s="23">
        <v>151</v>
      </c>
      <c r="H161" s="24">
        <v>941.11176</v>
      </c>
      <c r="J161" s="5">
        <v>151</v>
      </c>
      <c r="K161" s="29">
        <v>1.0925074000000001E-3</v>
      </c>
      <c r="L161" s="29">
        <v>2.4185329E-5</v>
      </c>
      <c r="M161" s="29">
        <v>8.5251279999999993E-5</v>
      </c>
      <c r="N161" s="1">
        <v>88.335678027590376</v>
      </c>
      <c r="P161" s="7">
        <v>151</v>
      </c>
      <c r="Q161" s="29">
        <v>9.8127299999999995E-4</v>
      </c>
      <c r="R161" s="29">
        <v>1.3206808000000001E-5</v>
      </c>
      <c r="S161" s="29">
        <v>7.6234770000000002E-5</v>
      </c>
    </row>
    <row r="162" spans="3:19" x14ac:dyDescent="0.2">
      <c r="C162" s="5">
        <v>152</v>
      </c>
      <c r="D162" s="25">
        <v>1.4288957</v>
      </c>
      <c r="E162" s="25">
        <v>8.7745669999999998E-2</v>
      </c>
      <c r="F162" s="25">
        <v>0.20170215999999999</v>
      </c>
      <c r="G162" s="23">
        <v>152</v>
      </c>
      <c r="H162" s="24">
        <v>941.11176</v>
      </c>
      <c r="J162" s="5">
        <v>152</v>
      </c>
      <c r="K162" s="29">
        <v>1.0924881E-3</v>
      </c>
      <c r="L162" s="29">
        <v>2.4185680999999999E-5</v>
      </c>
      <c r="M162" s="29">
        <v>8.5249789999999997E-5</v>
      </c>
      <c r="N162" s="1">
        <v>88.335652097660613</v>
      </c>
      <c r="P162" s="7">
        <v>152</v>
      </c>
      <c r="Q162" s="29">
        <v>9.8107779999999996E-4</v>
      </c>
      <c r="R162" s="29">
        <v>1.32045E-5</v>
      </c>
      <c r="S162" s="29">
        <v>7.6219589999999997E-5</v>
      </c>
    </row>
    <row r="163" spans="3:19" x14ac:dyDescent="0.2">
      <c r="C163" s="5">
        <v>153</v>
      </c>
      <c r="D163" s="25">
        <v>1.4288957</v>
      </c>
      <c r="E163" s="25">
        <v>8.7745669999999998E-2</v>
      </c>
      <c r="F163" s="25">
        <v>0.20170215999999999</v>
      </c>
      <c r="G163" s="23">
        <v>153</v>
      </c>
      <c r="H163" s="24">
        <v>941.11176</v>
      </c>
      <c r="J163" s="5">
        <v>153</v>
      </c>
      <c r="K163" s="29">
        <v>1.0924741E-3</v>
      </c>
      <c r="L163" s="29">
        <v>2.4186029000000001E-5</v>
      </c>
      <c r="M163" s="29">
        <v>8.5248720000000004E-5</v>
      </c>
      <c r="N163" s="1">
        <v>88.33562793541013</v>
      </c>
      <c r="P163" s="7">
        <v>153</v>
      </c>
      <c r="Q163" s="29">
        <v>9.8100529999999996E-4</v>
      </c>
      <c r="R163" s="29">
        <v>1.3201613E-5</v>
      </c>
      <c r="S163" s="29">
        <v>7.6213929999999994E-5</v>
      </c>
    </row>
    <row r="164" spans="3:19" x14ac:dyDescent="0.2">
      <c r="C164" s="5">
        <v>154</v>
      </c>
      <c r="D164" s="25">
        <v>1.4288957</v>
      </c>
      <c r="E164" s="25">
        <v>8.7745669999999998E-2</v>
      </c>
      <c r="F164" s="25">
        <v>0.20170215999999999</v>
      </c>
      <c r="G164" s="23">
        <v>154</v>
      </c>
      <c r="H164" s="24">
        <v>941.11176</v>
      </c>
      <c r="J164" s="5">
        <v>154</v>
      </c>
      <c r="K164" s="29">
        <v>1.0924628E-3</v>
      </c>
      <c r="L164" s="29">
        <v>2.4186384999999998E-5</v>
      </c>
      <c r="M164" s="29">
        <v>8.5247839999999997E-5</v>
      </c>
      <c r="N164" s="1">
        <v>88.335591135690237</v>
      </c>
      <c r="P164" s="7">
        <v>154</v>
      </c>
      <c r="Q164" s="29">
        <v>9.8102530000000005E-4</v>
      </c>
      <c r="R164" s="29">
        <v>1.3198111E-5</v>
      </c>
      <c r="S164" s="29">
        <v>7.6215440000000005E-5</v>
      </c>
    </row>
    <row r="165" spans="3:19" x14ac:dyDescent="0.2">
      <c r="C165" s="5">
        <v>155</v>
      </c>
      <c r="D165" s="25">
        <v>1.4288957</v>
      </c>
      <c r="E165" s="25">
        <v>8.7745669999999998E-2</v>
      </c>
      <c r="F165" s="25">
        <v>0.20170215999999999</v>
      </c>
      <c r="G165" s="23">
        <v>155</v>
      </c>
      <c r="H165" s="24">
        <v>941.11176</v>
      </c>
      <c r="J165" s="5">
        <v>155</v>
      </c>
      <c r="K165" s="29">
        <v>1.092455E-3</v>
      </c>
      <c r="L165" s="29">
        <v>2.4186782000000001E-5</v>
      </c>
      <c r="M165" s="29">
        <v>8.5247249999999996E-5</v>
      </c>
      <c r="N165" s="1">
        <v>88.335547460356878</v>
      </c>
      <c r="P165" s="7">
        <v>155</v>
      </c>
      <c r="Q165" s="29">
        <v>9.8116559999999998E-4</v>
      </c>
      <c r="R165" s="29">
        <v>1.3194061499999999E-5</v>
      </c>
      <c r="S165" s="29">
        <v>7.6226264E-5</v>
      </c>
    </row>
    <row r="166" spans="3:19" x14ac:dyDescent="0.2">
      <c r="C166" s="5">
        <v>156</v>
      </c>
      <c r="D166" s="25">
        <v>1.4288957</v>
      </c>
      <c r="E166" s="25">
        <v>8.7745669999999998E-2</v>
      </c>
      <c r="F166" s="25">
        <v>0.20170215999999999</v>
      </c>
      <c r="G166" s="23">
        <v>156</v>
      </c>
      <c r="H166" s="24">
        <v>941.11176</v>
      </c>
      <c r="J166" s="5">
        <v>156</v>
      </c>
      <c r="K166" s="29">
        <v>1.0924457000000001E-3</v>
      </c>
      <c r="L166" s="29">
        <v>2.4187168E-5</v>
      </c>
      <c r="M166" s="29">
        <v>8.524653E-5</v>
      </c>
      <c r="N166" s="1">
        <v>88.335516946694057</v>
      </c>
      <c r="P166" s="7">
        <v>156</v>
      </c>
      <c r="Q166" s="29">
        <v>9.8126510000000008E-4</v>
      </c>
      <c r="R166" s="29">
        <v>1.3192292000000001E-5</v>
      </c>
      <c r="S166" s="29">
        <v>7.6233955000000006E-5</v>
      </c>
    </row>
    <row r="167" spans="3:19" x14ac:dyDescent="0.2">
      <c r="C167" s="5">
        <v>157</v>
      </c>
      <c r="D167" s="25">
        <v>1.4288957</v>
      </c>
      <c r="E167" s="25">
        <v>8.7745669999999998E-2</v>
      </c>
      <c r="F167" s="25">
        <v>0.20170215999999999</v>
      </c>
      <c r="G167" s="23">
        <v>157</v>
      </c>
      <c r="H167" s="24">
        <v>941.11176</v>
      </c>
      <c r="J167" s="5">
        <v>157</v>
      </c>
      <c r="K167" s="29">
        <v>1.0924350000000001E-3</v>
      </c>
      <c r="L167" s="29">
        <v>2.4187559999999999E-5</v>
      </c>
      <c r="M167" s="29">
        <v>8.5245709999999997E-5</v>
      </c>
      <c r="N167" s="1">
        <v>88.33550437461281</v>
      </c>
      <c r="P167" s="7">
        <v>157</v>
      </c>
      <c r="Q167" s="29">
        <v>9.8132870000000008E-4</v>
      </c>
      <c r="R167" s="29">
        <v>1.3193199E-5</v>
      </c>
      <c r="S167" s="29">
        <v>7.6238900000000006E-5</v>
      </c>
    </row>
    <row r="168" spans="3:19" x14ac:dyDescent="0.2">
      <c r="C168" s="5">
        <v>158</v>
      </c>
      <c r="D168" s="25">
        <v>1.4288957</v>
      </c>
      <c r="E168" s="25">
        <v>8.7745669999999998E-2</v>
      </c>
      <c r="F168" s="25">
        <v>0.20170215999999999</v>
      </c>
      <c r="G168" s="23">
        <v>158</v>
      </c>
      <c r="H168" s="24">
        <v>941.11176</v>
      </c>
      <c r="J168" s="5">
        <v>158</v>
      </c>
      <c r="K168" s="29">
        <v>1.0924244E-3</v>
      </c>
      <c r="L168" s="29">
        <v>2.4187989999999999E-5</v>
      </c>
      <c r="M168" s="29">
        <v>8.5244889999999994E-5</v>
      </c>
      <c r="N168" s="1">
        <v>88.335510267775902</v>
      </c>
      <c r="P168" s="7">
        <v>158</v>
      </c>
      <c r="Q168" s="29">
        <v>9.8139119999999993E-4</v>
      </c>
      <c r="R168" s="29">
        <v>1.3196748E-5</v>
      </c>
      <c r="S168" s="29">
        <v>7.6243809999999997E-5</v>
      </c>
    </row>
    <row r="169" spans="3:19" x14ac:dyDescent="0.2">
      <c r="C169" s="5">
        <v>159</v>
      </c>
      <c r="D169" s="25">
        <v>1.4288957</v>
      </c>
      <c r="E169" s="25">
        <v>8.7745669999999998E-2</v>
      </c>
      <c r="F169" s="25">
        <v>0.20170215999999999</v>
      </c>
      <c r="G169" s="23">
        <v>159</v>
      </c>
      <c r="H169" s="24">
        <v>941.11176</v>
      </c>
      <c r="J169" s="5">
        <v>159</v>
      </c>
      <c r="K169" s="29">
        <v>1.0924136E-3</v>
      </c>
      <c r="L169" s="29">
        <v>2.4188472000000001E-5</v>
      </c>
      <c r="M169" s="29">
        <v>8.5244060000000003E-5</v>
      </c>
      <c r="N169" s="1">
        <v>88.335540781438198</v>
      </c>
      <c r="P169" s="7">
        <v>159</v>
      </c>
      <c r="Q169" s="29">
        <v>9.8144500000000006E-4</v>
      </c>
      <c r="R169" s="29">
        <v>1.3203519E-5</v>
      </c>
      <c r="S169" s="29">
        <v>7.6248069999999997E-5</v>
      </c>
    </row>
    <row r="170" spans="3:19" x14ac:dyDescent="0.2">
      <c r="C170" s="5">
        <v>160</v>
      </c>
      <c r="D170" s="25">
        <v>1.4288957</v>
      </c>
      <c r="E170" s="25">
        <v>8.7745669999999998E-2</v>
      </c>
      <c r="F170" s="25">
        <v>0.20170215999999999</v>
      </c>
      <c r="G170" s="23">
        <v>160</v>
      </c>
      <c r="H170" s="24">
        <v>941.11176</v>
      </c>
      <c r="J170" s="5">
        <v>160</v>
      </c>
      <c r="K170" s="29">
        <v>1.0924025000000001E-3</v>
      </c>
      <c r="L170" s="29">
        <v>2.4188931999999999E-5</v>
      </c>
      <c r="M170" s="29">
        <v>8.5243209999999998E-5</v>
      </c>
      <c r="N170" s="1">
        <v>88.335552567765291</v>
      </c>
      <c r="P170" s="7">
        <v>160</v>
      </c>
      <c r="Q170" s="29">
        <v>9.8141950000000004E-4</v>
      </c>
      <c r="R170" s="29">
        <v>1.3206296E-5</v>
      </c>
      <c r="S170" s="29">
        <v>7.6246139999999998E-5</v>
      </c>
    </row>
    <row r="171" spans="3:19" x14ac:dyDescent="0.2">
      <c r="C171" s="5">
        <v>161</v>
      </c>
      <c r="D171" s="25">
        <v>1.4288957</v>
      </c>
      <c r="E171" s="25">
        <v>8.7745669999999998E-2</v>
      </c>
      <c r="F171" s="25">
        <v>0.20170215999999999</v>
      </c>
      <c r="G171" s="23">
        <v>161</v>
      </c>
      <c r="H171" s="24">
        <v>941.11176</v>
      </c>
      <c r="J171" s="5">
        <v>161</v>
      </c>
      <c r="K171" s="29">
        <v>1.0923921E-3</v>
      </c>
      <c r="L171" s="29">
        <v>2.4189398E-5</v>
      </c>
      <c r="M171" s="29">
        <v>8.5242405000000003E-5</v>
      </c>
      <c r="N171" s="1">
        <v>88.335574045248507</v>
      </c>
      <c r="P171" s="7">
        <v>161</v>
      </c>
      <c r="Q171" s="29">
        <v>9.8145229999999995E-4</v>
      </c>
      <c r="R171" s="29">
        <v>1.3211628000000001E-5</v>
      </c>
      <c r="S171" s="29">
        <v>7.6248770000000006E-5</v>
      </c>
    </row>
    <row r="172" spans="3:19" x14ac:dyDescent="0.2">
      <c r="C172" s="5">
        <v>162</v>
      </c>
      <c r="D172" s="25">
        <v>1.4288957</v>
      </c>
      <c r="E172" s="25">
        <v>8.7745669999999998E-2</v>
      </c>
      <c r="F172" s="25">
        <v>0.20170215999999999</v>
      </c>
      <c r="G172" s="23">
        <v>162</v>
      </c>
      <c r="H172" s="24">
        <v>941.11176</v>
      </c>
      <c r="J172" s="5">
        <v>162</v>
      </c>
      <c r="K172" s="29">
        <v>1.0923815000000001E-3</v>
      </c>
      <c r="L172" s="29">
        <v>2.4189862999999999E-5</v>
      </c>
      <c r="M172" s="29">
        <v>8.5241590000000007E-5</v>
      </c>
      <c r="N172" s="1">
        <v>88.335588974597314</v>
      </c>
      <c r="P172" s="7">
        <v>162</v>
      </c>
      <c r="Q172" s="29">
        <v>9.8142379999999999E-4</v>
      </c>
      <c r="R172" s="29">
        <v>1.32150435E-5</v>
      </c>
      <c r="S172" s="29">
        <v>7.6246610000000004E-5</v>
      </c>
    </row>
    <row r="173" spans="3:19" x14ac:dyDescent="0.2">
      <c r="C173" s="5">
        <v>163</v>
      </c>
      <c r="D173" s="25">
        <v>1.4288957</v>
      </c>
      <c r="E173" s="25">
        <v>8.7745669999999998E-2</v>
      </c>
      <c r="F173" s="25">
        <v>0.20170215999999999</v>
      </c>
      <c r="G173" s="23">
        <v>163</v>
      </c>
      <c r="H173" s="24">
        <v>941.11176</v>
      </c>
      <c r="J173" s="5">
        <v>163</v>
      </c>
      <c r="K173" s="29">
        <v>1.0923707000000001E-3</v>
      </c>
      <c r="L173" s="29">
        <v>2.4190333000000001E-5</v>
      </c>
      <c r="M173" s="29">
        <v>8.5240760000000003E-5</v>
      </c>
      <c r="N173" s="1">
        <v>88.335599582292531</v>
      </c>
      <c r="P173" s="7">
        <v>163</v>
      </c>
      <c r="Q173" s="29">
        <v>9.813338999999999E-4</v>
      </c>
      <c r="R173" s="29">
        <v>1.3216540000000001E-5</v>
      </c>
      <c r="S173" s="29">
        <v>7.6239660000000005E-5</v>
      </c>
    </row>
    <row r="174" spans="3:19" x14ac:dyDescent="0.2">
      <c r="C174" s="5">
        <v>164</v>
      </c>
      <c r="D174" s="25">
        <v>1.4288957</v>
      </c>
      <c r="E174" s="25">
        <v>8.7745669999999998E-2</v>
      </c>
      <c r="F174" s="25">
        <v>0.20170215999999999</v>
      </c>
      <c r="G174" s="23">
        <v>164</v>
      </c>
      <c r="H174" s="24">
        <v>941.11176</v>
      </c>
      <c r="J174" s="5">
        <v>164</v>
      </c>
      <c r="K174" s="29">
        <v>1.0923612999999999E-3</v>
      </c>
      <c r="L174" s="29">
        <v>2.4190753E-5</v>
      </c>
      <c r="M174" s="29">
        <v>8.5240040000000007E-5</v>
      </c>
      <c r="N174" s="1">
        <v>88.33560547545656</v>
      </c>
      <c r="P174" s="7">
        <v>164</v>
      </c>
      <c r="Q174" s="29">
        <v>9.8130099999999996E-4</v>
      </c>
      <c r="R174" s="29">
        <v>1.3217813E-5</v>
      </c>
      <c r="S174" s="29">
        <v>7.6237134999999998E-5</v>
      </c>
    </row>
    <row r="175" spans="3:19" x14ac:dyDescent="0.2">
      <c r="C175" s="5">
        <v>165</v>
      </c>
      <c r="D175" s="25">
        <v>1.4288957</v>
      </c>
      <c r="E175" s="25">
        <v>8.7745669999999998E-2</v>
      </c>
      <c r="F175" s="25">
        <v>0.20170215999999999</v>
      </c>
      <c r="G175" s="23">
        <v>165</v>
      </c>
      <c r="H175" s="24">
        <v>941.11176</v>
      </c>
      <c r="J175" s="5">
        <v>165</v>
      </c>
      <c r="K175" s="29">
        <v>1.0923529999999999E-3</v>
      </c>
      <c r="L175" s="29">
        <v>2.4191133E-5</v>
      </c>
      <c r="M175" s="29">
        <v>8.5239400000000002E-5</v>
      </c>
      <c r="N175" s="1">
        <v>88.335607832722147</v>
      </c>
      <c r="P175" s="7">
        <v>165</v>
      </c>
      <c r="Q175" s="29">
        <v>9.8130299999999999E-4</v>
      </c>
      <c r="R175" s="29">
        <v>1.3218547000000001E-5</v>
      </c>
      <c r="S175" s="29">
        <v>7.6237310000000003E-5</v>
      </c>
    </row>
    <row r="176" spans="3:19" x14ac:dyDescent="0.2">
      <c r="C176" s="5">
        <v>166</v>
      </c>
      <c r="D176" s="25">
        <v>1.4288957</v>
      </c>
      <c r="E176" s="25">
        <v>8.7745669999999998E-2</v>
      </c>
      <c r="F176" s="25">
        <v>0.20170215999999999</v>
      </c>
      <c r="G176" s="23">
        <v>166</v>
      </c>
      <c r="H176" s="24">
        <v>941.11176</v>
      </c>
      <c r="J176" s="5">
        <v>166</v>
      </c>
      <c r="K176" s="29">
        <v>1.0923452000000001E-3</v>
      </c>
      <c r="L176" s="29">
        <v>2.4191495E-5</v>
      </c>
      <c r="M176" s="29">
        <v>8.5238803999999999E-5</v>
      </c>
      <c r="N176" s="1">
        <v>88.33560429682376</v>
      </c>
      <c r="P176" s="7">
        <v>166</v>
      </c>
      <c r="Q176" s="29">
        <v>9.8129490000000005E-4</v>
      </c>
      <c r="R176" s="29">
        <v>1.3218094E-5</v>
      </c>
      <c r="S176" s="29">
        <v>7.6236669999999999E-5</v>
      </c>
    </row>
    <row r="177" spans="3:19" x14ac:dyDescent="0.2">
      <c r="C177" s="5">
        <v>167</v>
      </c>
      <c r="D177" s="25">
        <v>1.4288957</v>
      </c>
      <c r="E177" s="25">
        <v>8.7745669999999998E-2</v>
      </c>
      <c r="F177" s="25">
        <v>0.20170215999999999</v>
      </c>
      <c r="G177" s="23">
        <v>167</v>
      </c>
      <c r="H177" s="24">
        <v>941.11176</v>
      </c>
      <c r="J177" s="5">
        <v>167</v>
      </c>
      <c r="K177" s="29">
        <v>1.092338E-3</v>
      </c>
      <c r="L177" s="29">
        <v>2.4191836999999999E-5</v>
      </c>
      <c r="M177" s="29">
        <v>8.5238236000000005E-5</v>
      </c>
      <c r="N177" s="1">
        <v>88.335596046394144</v>
      </c>
      <c r="P177" s="7">
        <v>167</v>
      </c>
      <c r="Q177" s="29">
        <v>9.812763E-4</v>
      </c>
      <c r="R177" s="29">
        <v>1.3216452E-5</v>
      </c>
      <c r="S177" s="29">
        <v>7.6235210000000006E-5</v>
      </c>
    </row>
    <row r="178" spans="3:19" x14ac:dyDescent="0.2">
      <c r="C178" s="5">
        <v>168</v>
      </c>
      <c r="D178" s="25">
        <v>1.4288957</v>
      </c>
      <c r="E178" s="25">
        <v>8.7745669999999998E-2</v>
      </c>
      <c r="F178" s="25">
        <v>0.20170215999999999</v>
      </c>
      <c r="G178" s="23">
        <v>168</v>
      </c>
      <c r="H178" s="24">
        <v>941.11176</v>
      </c>
      <c r="J178" s="5">
        <v>168</v>
      </c>
      <c r="K178" s="29">
        <v>1.0923311E-3</v>
      </c>
      <c r="L178" s="29">
        <v>2.4192159E-5</v>
      </c>
      <c r="M178" s="29">
        <v>8.5237719999999993E-5</v>
      </c>
      <c r="N178" s="1">
        <v>88.335583474310923</v>
      </c>
      <c r="P178" s="7">
        <v>168</v>
      </c>
      <c r="Q178" s="29">
        <v>9.812473999999999E-4</v>
      </c>
      <c r="R178" s="29">
        <v>1.3213624000000001E-5</v>
      </c>
      <c r="S178" s="29">
        <v>7.6232919999999994E-5</v>
      </c>
    </row>
    <row r="179" spans="3:19" x14ac:dyDescent="0.2">
      <c r="C179" s="5">
        <v>169</v>
      </c>
      <c r="D179" s="25">
        <v>1.4288957</v>
      </c>
      <c r="E179" s="25">
        <v>8.7745669999999998E-2</v>
      </c>
      <c r="F179" s="25">
        <v>0.20170215999999999</v>
      </c>
      <c r="G179" s="23">
        <v>169</v>
      </c>
      <c r="H179" s="24">
        <v>941.11176</v>
      </c>
      <c r="J179" s="5">
        <v>169</v>
      </c>
      <c r="K179" s="29">
        <v>1.0923248E-3</v>
      </c>
      <c r="L179" s="29">
        <v>2.419246E-5</v>
      </c>
      <c r="M179" s="29">
        <v>8.523723E-5</v>
      </c>
      <c r="N179" s="1">
        <v>88.335567104235366</v>
      </c>
      <c r="P179" s="7">
        <v>169</v>
      </c>
      <c r="Q179" s="29">
        <v>9.8120819999999997E-4</v>
      </c>
      <c r="R179" s="29">
        <v>1.3209608E-5</v>
      </c>
      <c r="S179" s="29">
        <v>7.6229829999999995E-5</v>
      </c>
    </row>
    <row r="180" spans="3:19" x14ac:dyDescent="0.2">
      <c r="C180" s="5">
        <v>170</v>
      </c>
      <c r="D180" s="25">
        <v>1.4288957</v>
      </c>
      <c r="E180" s="25">
        <v>8.7745669999999998E-2</v>
      </c>
      <c r="F180" s="25">
        <v>0.20170215999999999</v>
      </c>
      <c r="G180" s="23">
        <v>170</v>
      </c>
      <c r="H180" s="24">
        <v>941.11176</v>
      </c>
      <c r="J180" s="5">
        <v>170</v>
      </c>
      <c r="K180" s="29">
        <v>1.0923192999999999E-3</v>
      </c>
      <c r="L180" s="29">
        <v>2.4192737000000001E-5</v>
      </c>
      <c r="M180" s="29">
        <v>8.5236795999999999E-5</v>
      </c>
      <c r="N180" s="1">
        <v>88.335555317908288</v>
      </c>
      <c r="P180" s="7">
        <v>170</v>
      </c>
      <c r="Q180" s="29">
        <v>9.8118860000000001E-4</v>
      </c>
      <c r="R180" s="29">
        <v>1.3207121999999999E-5</v>
      </c>
      <c r="S180" s="29">
        <v>7.6228269999999994E-5</v>
      </c>
    </row>
    <row r="181" spans="3:19" x14ac:dyDescent="0.2">
      <c r="C181" s="5">
        <v>171</v>
      </c>
      <c r="D181" s="25">
        <v>1.4288957</v>
      </c>
      <c r="E181" s="25">
        <v>8.7745669999999998E-2</v>
      </c>
      <c r="F181" s="25">
        <v>0.20170215999999999</v>
      </c>
      <c r="G181" s="23">
        <v>171</v>
      </c>
      <c r="H181" s="24">
        <v>941.11176</v>
      </c>
      <c r="J181" s="5">
        <v>171</v>
      </c>
      <c r="K181" s="29">
        <v>1.0923141000000001E-3</v>
      </c>
      <c r="L181" s="29">
        <v>2.4192991999999998E-5</v>
      </c>
      <c r="M181" s="29">
        <v>8.5236399999999996E-5</v>
      </c>
      <c r="N181" s="1">
        <v>88.335550210499875</v>
      </c>
      <c r="P181" s="7">
        <v>171</v>
      </c>
      <c r="Q181" s="29">
        <v>9.8118589999999996E-4</v>
      </c>
      <c r="R181" s="29">
        <v>1.3205909E-5</v>
      </c>
      <c r="S181" s="29">
        <v>7.6228050000000006E-5</v>
      </c>
    </row>
    <row r="182" spans="3:19" x14ac:dyDescent="0.2">
      <c r="C182" s="5">
        <v>172</v>
      </c>
      <c r="D182" s="25">
        <v>1.4288957</v>
      </c>
      <c r="E182" s="25">
        <v>8.7745669999999998E-2</v>
      </c>
      <c r="F182" s="25">
        <v>0.20170215999999999</v>
      </c>
      <c r="G182" s="23">
        <v>172</v>
      </c>
      <c r="H182" s="24">
        <v>941.11176</v>
      </c>
      <c r="J182" s="5">
        <v>172</v>
      </c>
      <c r="K182" s="29">
        <v>1.0923096000000001E-3</v>
      </c>
      <c r="L182" s="29">
        <v>2.4193227000000001E-5</v>
      </c>
      <c r="M182" s="29">
        <v>8.5236049999999999E-5</v>
      </c>
      <c r="N182" s="1">
        <v>88.335544317336328</v>
      </c>
      <c r="P182" s="7">
        <v>172</v>
      </c>
      <c r="Q182" s="29">
        <v>9.8118649999999995E-4</v>
      </c>
      <c r="R182" s="29">
        <v>1.3204752E-5</v>
      </c>
      <c r="S182" s="29">
        <v>7.6228079999999995E-5</v>
      </c>
    </row>
    <row r="183" spans="3:19" x14ac:dyDescent="0.2">
      <c r="C183" s="5">
        <v>173</v>
      </c>
      <c r="D183" s="25">
        <v>1.4288957</v>
      </c>
      <c r="E183" s="25">
        <v>8.7745669999999998E-2</v>
      </c>
      <c r="F183" s="25">
        <v>0.20170215999999999</v>
      </c>
      <c r="G183" s="23">
        <v>173</v>
      </c>
      <c r="H183" s="24">
        <v>941.11176</v>
      </c>
      <c r="J183" s="5">
        <v>173</v>
      </c>
      <c r="K183" s="29">
        <v>1.0923055E-3</v>
      </c>
      <c r="L183" s="29">
        <v>2.4193437999999998E-5</v>
      </c>
      <c r="M183" s="29">
        <v>8.5235750000000005E-5</v>
      </c>
      <c r="N183" s="1">
        <v>88.335541697978996</v>
      </c>
      <c r="P183" s="7">
        <v>173</v>
      </c>
      <c r="Q183" s="29">
        <v>9.8119060000000004E-4</v>
      </c>
      <c r="R183" s="29">
        <v>1.3203647E-5</v>
      </c>
      <c r="S183" s="29">
        <v>7.6228380000000002E-5</v>
      </c>
    </row>
    <row r="184" spans="3:19" x14ac:dyDescent="0.2">
      <c r="C184" s="5">
        <v>174</v>
      </c>
      <c r="D184" s="25">
        <v>1.4288957</v>
      </c>
      <c r="E184" s="25">
        <v>8.7745669999999998E-2</v>
      </c>
      <c r="F184" s="25">
        <v>0.20170215999999999</v>
      </c>
      <c r="G184" s="23">
        <v>174</v>
      </c>
      <c r="H184" s="24">
        <v>941.11176</v>
      </c>
      <c r="J184" s="5">
        <v>174</v>
      </c>
      <c r="K184" s="29">
        <v>1.0923021000000001E-3</v>
      </c>
      <c r="L184" s="29">
        <v>2.4193626999999999E-5</v>
      </c>
      <c r="M184" s="29">
        <v>8.5235479999999999E-5</v>
      </c>
      <c r="N184" s="1">
        <v>88.33553659057101</v>
      </c>
      <c r="P184" s="7">
        <v>174</v>
      </c>
      <c r="Q184" s="29">
        <v>9.8119789999999993E-4</v>
      </c>
      <c r="R184" s="29">
        <v>1.3202596E-5</v>
      </c>
      <c r="S184" s="29">
        <v>7.6228934999999994E-5</v>
      </c>
    </row>
    <row r="185" spans="3:19" x14ac:dyDescent="0.2">
      <c r="C185" s="5">
        <v>175</v>
      </c>
      <c r="D185" s="25">
        <v>1.4288957</v>
      </c>
      <c r="E185" s="25">
        <v>8.7745669999999998E-2</v>
      </c>
      <c r="F185" s="25">
        <v>0.20170215999999999</v>
      </c>
      <c r="G185" s="23">
        <v>175</v>
      </c>
      <c r="H185" s="24">
        <v>941.11176</v>
      </c>
      <c r="J185" s="5">
        <v>175</v>
      </c>
      <c r="K185" s="29">
        <v>1.0922992E-3</v>
      </c>
      <c r="L185" s="29">
        <v>2.4193793999999999E-5</v>
      </c>
      <c r="M185" s="29">
        <v>8.5235259999999997E-5</v>
      </c>
      <c r="N185" s="1">
        <v>88.335533447550702</v>
      </c>
      <c r="P185" s="7">
        <v>175</v>
      </c>
      <c r="Q185" s="29">
        <v>9.8120859999999989E-4</v>
      </c>
      <c r="R185" s="29">
        <v>1.3201599E-5</v>
      </c>
      <c r="S185" s="29">
        <v>7.6229760000000004E-5</v>
      </c>
    </row>
    <row r="186" spans="3:19" x14ac:dyDescent="0.2">
      <c r="C186" s="5">
        <v>176</v>
      </c>
      <c r="D186" s="25">
        <v>1.4288957</v>
      </c>
      <c r="E186" s="25">
        <v>8.7745669999999998E-2</v>
      </c>
      <c r="F186" s="25">
        <v>0.20170215999999999</v>
      </c>
      <c r="G186" s="23">
        <v>176</v>
      </c>
      <c r="H186" s="24">
        <v>941.11176</v>
      </c>
      <c r="J186" s="5">
        <v>176</v>
      </c>
      <c r="K186" s="29">
        <v>1.0922918000000001E-3</v>
      </c>
      <c r="L186" s="29">
        <v>2.4194177999999999E-5</v>
      </c>
      <c r="M186" s="29">
        <v>8.5234686000000001E-5</v>
      </c>
      <c r="N186" s="1">
        <v>88.335511446408518</v>
      </c>
      <c r="P186" s="7">
        <v>176</v>
      </c>
      <c r="Q186" s="29">
        <v>9.812232000000001E-4</v>
      </c>
      <c r="R186" s="29">
        <v>1.3196508E-5</v>
      </c>
      <c r="S186" s="29">
        <v>7.6230805000000002E-5</v>
      </c>
    </row>
    <row r="187" spans="3:19" x14ac:dyDescent="0.2">
      <c r="C187" s="5">
        <v>177</v>
      </c>
      <c r="D187" s="25">
        <v>1.4288957</v>
      </c>
      <c r="E187" s="25">
        <v>8.7745669999999998E-2</v>
      </c>
      <c r="F187" s="25">
        <v>0.20170215999999999</v>
      </c>
      <c r="G187" s="23">
        <v>177</v>
      </c>
      <c r="H187" s="24">
        <v>941.11176</v>
      </c>
      <c r="J187" s="5">
        <v>177</v>
      </c>
      <c r="K187" s="29">
        <v>1.0922905000000001E-3</v>
      </c>
      <c r="L187" s="29">
        <v>2.4194254000000001E-5</v>
      </c>
      <c r="M187" s="29">
        <v>8.5234590000000005E-5</v>
      </c>
      <c r="N187" s="1">
        <v>88.335519696836826</v>
      </c>
      <c r="P187" s="7">
        <v>177</v>
      </c>
      <c r="Q187" s="29">
        <v>9.8122139999999992E-4</v>
      </c>
      <c r="R187" s="29">
        <v>1.3198295E-5</v>
      </c>
      <c r="S187" s="29">
        <v>7.6230700000000002E-5</v>
      </c>
    </row>
    <row r="188" spans="3:19" x14ac:dyDescent="0.2">
      <c r="C188" s="5">
        <v>178</v>
      </c>
      <c r="D188" s="25">
        <v>1.4288957</v>
      </c>
      <c r="E188" s="25">
        <v>8.7745669999999998E-2</v>
      </c>
      <c r="F188" s="25">
        <v>0.20170215999999999</v>
      </c>
      <c r="G188" s="23">
        <v>178</v>
      </c>
      <c r="H188" s="24">
        <v>941.11176</v>
      </c>
      <c r="J188" s="5">
        <v>178</v>
      </c>
      <c r="K188" s="29">
        <v>1.0922892E-3</v>
      </c>
      <c r="L188" s="29">
        <v>2.4194329999999998E-5</v>
      </c>
      <c r="M188" s="29">
        <v>8.5234499999999999E-5</v>
      </c>
      <c r="N188" s="1">
        <v>88.335527947265149</v>
      </c>
      <c r="P188" s="7">
        <v>178</v>
      </c>
      <c r="Q188" s="29">
        <v>9.8121980000000003E-4</v>
      </c>
      <c r="R188" s="29">
        <v>1.3200082E-5</v>
      </c>
      <c r="S188" s="29">
        <v>7.6230589999999994E-5</v>
      </c>
    </row>
    <row r="189" spans="3:19" x14ac:dyDescent="0.2">
      <c r="C189" s="5">
        <v>179</v>
      </c>
      <c r="D189" s="25">
        <v>1.4288957</v>
      </c>
      <c r="E189" s="25">
        <v>8.7745669999999998E-2</v>
      </c>
      <c r="F189" s="25">
        <v>0.20170215999999999</v>
      </c>
      <c r="G189" s="23">
        <v>179</v>
      </c>
      <c r="H189" s="24">
        <v>941.11176</v>
      </c>
      <c r="J189" s="5">
        <v>179</v>
      </c>
      <c r="K189" s="29">
        <v>1.0922881000000001E-3</v>
      </c>
      <c r="L189" s="29">
        <v>2.4194406999999999E-5</v>
      </c>
      <c r="M189" s="29">
        <v>8.5234400000000005E-5</v>
      </c>
      <c r="N189" s="1">
        <v>88.335535804815919</v>
      </c>
      <c r="P189" s="7">
        <v>179</v>
      </c>
      <c r="Q189" s="29">
        <v>9.812181000000001E-4</v>
      </c>
      <c r="R189" s="29">
        <v>1.3201869999999999E-5</v>
      </c>
      <c r="S189" s="29">
        <v>7.6230490000000001E-5</v>
      </c>
    </row>
    <row r="190" spans="3:19" x14ac:dyDescent="0.2">
      <c r="C190" s="5">
        <v>180</v>
      </c>
      <c r="D190" s="25">
        <v>1.4288957</v>
      </c>
      <c r="E190" s="25">
        <v>8.7745669999999998E-2</v>
      </c>
      <c r="F190" s="25">
        <v>0.20170215999999999</v>
      </c>
      <c r="G190" s="23">
        <v>180</v>
      </c>
      <c r="H190" s="24">
        <v>941.11176</v>
      </c>
      <c r="J190" s="5">
        <v>180</v>
      </c>
      <c r="K190" s="29">
        <v>1.0922868000000001E-3</v>
      </c>
      <c r="L190" s="29">
        <v>2.4194484E-5</v>
      </c>
      <c r="M190" s="29">
        <v>8.5234309999999999E-5</v>
      </c>
      <c r="N190" s="1">
        <v>88.335544448121766</v>
      </c>
      <c r="P190" s="7">
        <v>180</v>
      </c>
      <c r="Q190" s="29">
        <v>9.8121629999999992E-4</v>
      </c>
      <c r="R190" s="29">
        <v>1.3203657500000001E-5</v>
      </c>
      <c r="S190" s="29">
        <v>7.6230389999999994E-5</v>
      </c>
    </row>
    <row r="191" spans="3:19" x14ac:dyDescent="0.2">
      <c r="C191" s="5">
        <v>181</v>
      </c>
      <c r="D191" s="25">
        <v>1.4288957</v>
      </c>
      <c r="E191" s="25">
        <v>8.7745669999999998E-2</v>
      </c>
      <c r="F191" s="25">
        <v>0.20170215999999999</v>
      </c>
      <c r="G191" s="23">
        <v>181</v>
      </c>
      <c r="H191" s="24">
        <v>941.11176</v>
      </c>
      <c r="J191" s="5">
        <v>181</v>
      </c>
      <c r="K191" s="29">
        <v>1.0922855999999999E-3</v>
      </c>
      <c r="L191" s="29">
        <v>2.4194560000000001E-5</v>
      </c>
      <c r="M191" s="29">
        <v>8.5234210000000005E-5</v>
      </c>
      <c r="N191" s="1">
        <v>88.335551389132576</v>
      </c>
      <c r="P191" s="7">
        <v>181</v>
      </c>
      <c r="Q191" s="29">
        <v>9.8121470000000002E-4</v>
      </c>
      <c r="R191" s="29">
        <v>1.3205445E-5</v>
      </c>
      <c r="S191" s="29">
        <v>7.623028E-5</v>
      </c>
    </row>
    <row r="192" spans="3:19" x14ac:dyDescent="0.2">
      <c r="C192" s="5">
        <v>182</v>
      </c>
      <c r="D192" s="25">
        <v>1.4288957</v>
      </c>
      <c r="E192" s="25">
        <v>8.7745669999999998E-2</v>
      </c>
      <c r="F192" s="25">
        <v>0.20170215999999999</v>
      </c>
      <c r="G192" s="23">
        <v>182</v>
      </c>
      <c r="H192" s="24">
        <v>941.11176</v>
      </c>
      <c r="J192" s="5">
        <v>182</v>
      </c>
      <c r="K192" s="29">
        <v>1.0922848000000001E-3</v>
      </c>
      <c r="L192" s="29">
        <v>2.4194607E-5</v>
      </c>
      <c r="M192" s="29">
        <v>8.5234154999999995E-5</v>
      </c>
      <c r="N192" s="1">
        <v>88.335555317908288</v>
      </c>
      <c r="P192" s="7">
        <v>182</v>
      </c>
      <c r="Q192" s="29">
        <v>9.8121259999999996E-4</v>
      </c>
      <c r="R192" s="29">
        <v>1.3206229999999999E-5</v>
      </c>
      <c r="S192" s="29">
        <v>7.6230134999999996E-5</v>
      </c>
    </row>
    <row r="193" spans="3:19" x14ac:dyDescent="0.2">
      <c r="C193" s="5">
        <v>183</v>
      </c>
      <c r="D193" s="25">
        <v>1.4288957</v>
      </c>
      <c r="E193" s="25">
        <v>8.7745669999999998E-2</v>
      </c>
      <c r="F193" s="25">
        <v>0.20170215999999999</v>
      </c>
      <c r="G193" s="23">
        <v>183</v>
      </c>
      <c r="H193" s="24">
        <v>941.11176</v>
      </c>
      <c r="J193" s="5">
        <v>183</v>
      </c>
      <c r="K193" s="29">
        <v>1.0922842999999999E-3</v>
      </c>
      <c r="L193" s="29">
        <v>2.4194633000000001E-5</v>
      </c>
      <c r="M193" s="29">
        <v>8.5234119999999999E-5</v>
      </c>
      <c r="N193" s="1">
        <v>88.335555317908288</v>
      </c>
      <c r="P193" s="7">
        <v>183</v>
      </c>
      <c r="Q193" s="29">
        <v>9.8121030000000004E-4</v>
      </c>
      <c r="R193" s="29">
        <v>1.3206299E-5</v>
      </c>
      <c r="S193" s="29">
        <v>7.6229950000000004E-5</v>
      </c>
    </row>
    <row r="194" spans="3:19" x14ac:dyDescent="0.2">
      <c r="C194" s="5">
        <v>184</v>
      </c>
      <c r="D194" s="25">
        <v>1.4288957</v>
      </c>
      <c r="E194" s="25">
        <v>8.7745669999999998E-2</v>
      </c>
      <c r="F194" s="25">
        <v>0.20170215999999999</v>
      </c>
      <c r="G194" s="23">
        <v>184</v>
      </c>
      <c r="H194" s="24">
        <v>941.11176</v>
      </c>
      <c r="J194" s="5">
        <v>184</v>
      </c>
      <c r="K194" s="29">
        <v>1.0922839E-3</v>
      </c>
      <c r="L194" s="29">
        <v>2.4194660000000001E-5</v>
      </c>
      <c r="M194" s="29">
        <v>8.5234079999999996E-5</v>
      </c>
      <c r="N194" s="1">
        <v>88.335555317908288</v>
      </c>
      <c r="P194" s="7">
        <v>184</v>
      </c>
      <c r="Q194" s="29">
        <v>9.8120790000000009E-4</v>
      </c>
      <c r="R194" s="29">
        <v>1.3206369E-5</v>
      </c>
      <c r="S194" s="29">
        <v>7.6229770000000005E-5</v>
      </c>
    </row>
    <row r="195" spans="3:19" x14ac:dyDescent="0.2">
      <c r="C195" s="5">
        <v>185</v>
      </c>
      <c r="D195" s="25">
        <v>1.4288957</v>
      </c>
      <c r="E195" s="25">
        <v>8.7745669999999998E-2</v>
      </c>
      <c r="F195" s="25">
        <v>0.20170215999999999</v>
      </c>
      <c r="G195" s="23">
        <v>185</v>
      </c>
      <c r="H195" s="24">
        <v>941.11176</v>
      </c>
      <c r="J195" s="5">
        <v>185</v>
      </c>
      <c r="K195" s="29">
        <v>1.0922834E-3</v>
      </c>
      <c r="L195" s="29">
        <v>2.4194686999999998E-5</v>
      </c>
      <c r="M195" s="29">
        <v>8.5234045000000001E-5</v>
      </c>
      <c r="N195" s="1">
        <v>88.335556103663421</v>
      </c>
      <c r="P195" s="7">
        <v>185</v>
      </c>
      <c r="Q195" s="29">
        <v>9.8120559999999996E-4</v>
      </c>
      <c r="R195" s="29">
        <v>1.3206438E-5</v>
      </c>
      <c r="S195" s="29">
        <v>7.6229590000000005E-5</v>
      </c>
    </row>
    <row r="196" spans="3:19" x14ac:dyDescent="0.2">
      <c r="C196" s="5">
        <v>186</v>
      </c>
      <c r="D196" s="25">
        <v>1.4288957</v>
      </c>
      <c r="E196" s="25">
        <v>8.7745669999999998E-2</v>
      </c>
      <c r="F196" s="25">
        <v>0.20170215999999999</v>
      </c>
      <c r="G196" s="23">
        <v>186</v>
      </c>
      <c r="H196" s="24">
        <v>941.11176</v>
      </c>
      <c r="J196" s="5">
        <v>186</v>
      </c>
      <c r="K196" s="29">
        <v>1.0922830000000001E-3</v>
      </c>
      <c r="L196" s="29">
        <v>2.4194713E-5</v>
      </c>
      <c r="M196" s="29">
        <v>8.5234015999999994E-5</v>
      </c>
      <c r="N196" s="1">
        <v>88.335556103663421</v>
      </c>
      <c r="P196" s="7">
        <v>186</v>
      </c>
      <c r="Q196" s="29">
        <v>9.8120330000000004E-4</v>
      </c>
      <c r="R196" s="29">
        <v>1.3206507000000001E-5</v>
      </c>
      <c r="S196" s="29">
        <v>7.6229410000000006E-5</v>
      </c>
    </row>
    <row r="197" spans="3:19" x14ac:dyDescent="0.2">
      <c r="C197" s="5">
        <v>187</v>
      </c>
      <c r="D197" s="25">
        <v>1.4288957</v>
      </c>
      <c r="E197" s="25">
        <v>8.7745669999999998E-2</v>
      </c>
      <c r="F197" s="25">
        <v>0.20170215999999999</v>
      </c>
      <c r="G197" s="23">
        <v>187</v>
      </c>
      <c r="H197" s="24">
        <v>941.11176</v>
      </c>
      <c r="J197" s="5">
        <v>187</v>
      </c>
      <c r="K197" s="29">
        <v>1.0922826E-3</v>
      </c>
      <c r="L197" s="29">
        <v>2.419474E-5</v>
      </c>
      <c r="M197" s="29">
        <v>8.5233980000000003E-5</v>
      </c>
      <c r="N197" s="1">
        <v>88.335556103663421</v>
      </c>
      <c r="P197" s="7">
        <v>187</v>
      </c>
      <c r="Q197" s="29">
        <v>9.812009999999999E-4</v>
      </c>
      <c r="R197" s="29">
        <v>1.3206577E-5</v>
      </c>
      <c r="S197" s="29">
        <v>7.6229229999999994E-5</v>
      </c>
    </row>
    <row r="198" spans="3:19" x14ac:dyDescent="0.2">
      <c r="C198" s="5">
        <v>188</v>
      </c>
      <c r="D198" s="25">
        <v>1.4288957</v>
      </c>
      <c r="E198" s="25">
        <v>8.7745669999999998E-2</v>
      </c>
      <c r="F198" s="25">
        <v>0.20170215999999999</v>
      </c>
      <c r="G198" s="23">
        <v>188</v>
      </c>
      <c r="H198" s="24">
        <v>941.11176</v>
      </c>
      <c r="J198" s="5">
        <v>188</v>
      </c>
      <c r="K198" s="29">
        <v>1.0922821E-3</v>
      </c>
      <c r="L198" s="29">
        <v>2.4194766000000001E-5</v>
      </c>
      <c r="M198" s="29">
        <v>8.523394E-5</v>
      </c>
      <c r="N198" s="1">
        <v>88.335557282296122</v>
      </c>
      <c r="P198" s="7">
        <v>188</v>
      </c>
      <c r="Q198" s="29">
        <v>9.8119849999999992E-4</v>
      </c>
      <c r="R198" s="29">
        <v>1.3206646000000001E-5</v>
      </c>
      <c r="S198" s="29">
        <v>7.6229049999999995E-5</v>
      </c>
    </row>
    <row r="199" spans="3:19" x14ac:dyDescent="0.2">
      <c r="C199" s="5">
        <v>189</v>
      </c>
      <c r="D199" s="25">
        <v>1.4288957</v>
      </c>
      <c r="E199" s="25">
        <v>8.7745669999999998E-2</v>
      </c>
      <c r="F199" s="25">
        <v>0.20170215999999999</v>
      </c>
      <c r="G199" s="23">
        <v>189</v>
      </c>
      <c r="H199" s="24">
        <v>941.11176</v>
      </c>
      <c r="J199" s="5">
        <v>189</v>
      </c>
      <c r="K199" s="29">
        <v>1.0922817000000001E-3</v>
      </c>
      <c r="L199" s="29">
        <v>2.4194792999999998E-5</v>
      </c>
      <c r="M199" s="29">
        <v>8.5233909999999998E-5</v>
      </c>
      <c r="N199" s="1">
        <v>88.335557282296122</v>
      </c>
      <c r="P199" s="7">
        <v>189</v>
      </c>
      <c r="Q199" s="29">
        <v>9.811962E-4</v>
      </c>
      <c r="R199" s="29">
        <v>1.3206714999999999E-5</v>
      </c>
      <c r="S199" s="29">
        <v>7.6228869999999996E-5</v>
      </c>
    </row>
    <row r="200" spans="3:19" x14ac:dyDescent="0.2">
      <c r="C200" s="5">
        <v>190</v>
      </c>
      <c r="D200" s="25">
        <v>1.4288957</v>
      </c>
      <c r="E200" s="25">
        <v>8.7745669999999998E-2</v>
      </c>
      <c r="F200" s="25">
        <v>0.20170215999999999</v>
      </c>
      <c r="G200" s="23">
        <v>190</v>
      </c>
      <c r="H200" s="24">
        <v>941.11176</v>
      </c>
      <c r="J200" s="5">
        <v>190</v>
      </c>
      <c r="K200" s="29">
        <v>1.0922811999999999E-3</v>
      </c>
      <c r="L200" s="29">
        <v>2.4194819999999999E-5</v>
      </c>
      <c r="M200" s="29">
        <v>8.5233879999999996E-5</v>
      </c>
      <c r="N200" s="1">
        <v>88.335557282296122</v>
      </c>
      <c r="P200" s="7">
        <v>190</v>
      </c>
      <c r="Q200" s="29">
        <v>9.8119390000000009E-4</v>
      </c>
      <c r="R200" s="29">
        <v>1.3206784999999999E-5</v>
      </c>
      <c r="S200" s="29">
        <v>7.6228689999999997E-5</v>
      </c>
    </row>
    <row r="201" spans="3:19" x14ac:dyDescent="0.2">
      <c r="C201" s="5">
        <v>191</v>
      </c>
      <c r="D201" s="25">
        <v>1.4288957</v>
      </c>
      <c r="E201" s="25">
        <v>8.7745669999999998E-2</v>
      </c>
      <c r="F201" s="25">
        <v>0.20170215999999999</v>
      </c>
      <c r="G201" s="23">
        <v>191</v>
      </c>
      <c r="H201" s="24">
        <v>941.11176</v>
      </c>
      <c r="J201" s="5">
        <v>191</v>
      </c>
      <c r="K201" s="29">
        <v>1.0922807E-3</v>
      </c>
      <c r="L201" s="29">
        <v>2.4194846E-5</v>
      </c>
      <c r="M201" s="29">
        <v>8.5233840000000007E-5</v>
      </c>
      <c r="N201" s="1">
        <v>88.335557282296122</v>
      </c>
      <c r="P201" s="7">
        <v>191</v>
      </c>
      <c r="Q201" s="29">
        <v>9.8119149999999992E-4</v>
      </c>
      <c r="R201" s="29">
        <v>1.3206854E-5</v>
      </c>
      <c r="S201" s="29">
        <v>7.6228509999999998E-5</v>
      </c>
    </row>
    <row r="202" spans="3:19" x14ac:dyDescent="0.2">
      <c r="C202" s="5">
        <v>192</v>
      </c>
      <c r="D202" s="25">
        <v>1.4288957</v>
      </c>
      <c r="E202" s="25">
        <v>8.7745669999999998E-2</v>
      </c>
      <c r="F202" s="25">
        <v>0.20170215999999999</v>
      </c>
      <c r="G202" s="23">
        <v>192</v>
      </c>
      <c r="H202" s="24">
        <v>941.11176</v>
      </c>
      <c r="J202" s="5">
        <v>192</v>
      </c>
      <c r="K202" s="29">
        <v>1.0922803E-3</v>
      </c>
      <c r="L202" s="29">
        <v>2.4194873000000001E-5</v>
      </c>
      <c r="M202" s="29">
        <v>8.5233804999999997E-5</v>
      </c>
      <c r="N202" s="1">
        <v>88.335558460928837</v>
      </c>
      <c r="P202" s="7">
        <v>192</v>
      </c>
      <c r="Q202" s="29">
        <v>9.811892E-4</v>
      </c>
      <c r="R202" s="29">
        <v>1.3206924E-5</v>
      </c>
      <c r="S202" s="29">
        <v>7.6228329999999999E-5</v>
      </c>
    </row>
    <row r="203" spans="3:19" x14ac:dyDescent="0.2">
      <c r="C203" s="5">
        <v>193</v>
      </c>
      <c r="D203" s="25">
        <v>1.4288957</v>
      </c>
      <c r="E203" s="25">
        <v>8.7745669999999998E-2</v>
      </c>
      <c r="F203" s="25">
        <v>0.20170215999999999</v>
      </c>
      <c r="G203" s="23">
        <v>193</v>
      </c>
      <c r="H203" s="24">
        <v>941.11176</v>
      </c>
      <c r="J203" s="5">
        <v>193</v>
      </c>
      <c r="K203" s="29">
        <v>1.0922798000000001E-3</v>
      </c>
      <c r="L203" s="29">
        <v>2.4194900000000001E-5</v>
      </c>
      <c r="M203" s="29">
        <v>8.5233770000000002E-5</v>
      </c>
      <c r="N203" s="1">
        <v>88.335558460928837</v>
      </c>
      <c r="P203" s="7">
        <v>193</v>
      </c>
      <c r="Q203" s="29">
        <v>9.8118690000000008E-4</v>
      </c>
      <c r="R203" s="29">
        <v>1.3206993999999999E-5</v>
      </c>
      <c r="S203" s="29">
        <v>7.622815E-5</v>
      </c>
    </row>
    <row r="204" spans="3:19" x14ac:dyDescent="0.2">
      <c r="C204" s="5">
        <v>194</v>
      </c>
      <c r="D204" s="25">
        <v>1.4288957</v>
      </c>
      <c r="E204" s="25">
        <v>8.7745669999999998E-2</v>
      </c>
      <c r="F204" s="25">
        <v>0.20170215999999999</v>
      </c>
      <c r="G204" s="23">
        <v>194</v>
      </c>
      <c r="H204" s="24">
        <v>941.11176</v>
      </c>
      <c r="J204" s="5">
        <v>194</v>
      </c>
      <c r="K204" s="29">
        <v>1.0922792999999999E-3</v>
      </c>
      <c r="L204" s="29">
        <v>2.4194925999999999E-5</v>
      </c>
      <c r="M204" s="29">
        <v>8.5233729999999999E-5</v>
      </c>
      <c r="N204" s="1">
        <v>88.335558460928837</v>
      </c>
      <c r="P204" s="7">
        <v>194</v>
      </c>
      <c r="Q204" s="29">
        <v>9.8118449999999992E-4</v>
      </c>
      <c r="R204" s="29">
        <v>1.3207063E-5</v>
      </c>
      <c r="S204" s="29">
        <v>7.6227970000000001E-5</v>
      </c>
    </row>
    <row r="205" spans="3:19" x14ac:dyDescent="0.2">
      <c r="C205" s="5">
        <v>195</v>
      </c>
      <c r="D205" s="25">
        <v>1.4288957</v>
      </c>
      <c r="E205" s="25">
        <v>8.7745669999999998E-2</v>
      </c>
      <c r="F205" s="25">
        <v>0.20170215999999999</v>
      </c>
      <c r="G205" s="23">
        <v>195</v>
      </c>
      <c r="H205" s="24">
        <v>941.11176</v>
      </c>
      <c r="J205" s="5">
        <v>195</v>
      </c>
      <c r="K205" s="29">
        <v>1.092279E-3</v>
      </c>
      <c r="L205" s="29">
        <v>2.4194952999999999E-5</v>
      </c>
      <c r="M205" s="29">
        <v>8.5233699999999997E-5</v>
      </c>
      <c r="N205" s="1">
        <v>88.335558460928837</v>
      </c>
      <c r="P205" s="7">
        <v>195</v>
      </c>
      <c r="Q205" s="29">
        <v>9.811822E-4</v>
      </c>
      <c r="R205" s="29">
        <v>1.3207133E-5</v>
      </c>
      <c r="S205" s="29">
        <v>7.6227790000000002E-5</v>
      </c>
    </row>
    <row r="206" spans="3:19" x14ac:dyDescent="0.2">
      <c r="C206" s="5">
        <v>196</v>
      </c>
      <c r="D206" s="25">
        <v>1.4288957</v>
      </c>
      <c r="E206" s="25">
        <v>8.7745669999999998E-2</v>
      </c>
      <c r="F206" s="25">
        <v>0.20170215999999999</v>
      </c>
      <c r="G206" s="23">
        <v>196</v>
      </c>
      <c r="H206" s="24">
        <v>941.11176</v>
      </c>
      <c r="J206" s="5">
        <v>196</v>
      </c>
      <c r="K206" s="29">
        <v>1.0922785000000001E-3</v>
      </c>
      <c r="L206" s="29">
        <v>2.4194978000000001E-5</v>
      </c>
      <c r="M206" s="29">
        <v>8.5233669999999995E-5</v>
      </c>
      <c r="N206" s="1">
        <v>88.335559246683971</v>
      </c>
      <c r="P206" s="7">
        <v>196</v>
      </c>
      <c r="Q206" s="29">
        <v>9.8117990000000008E-4</v>
      </c>
      <c r="R206" s="29">
        <v>1.3207202E-5</v>
      </c>
      <c r="S206" s="29">
        <v>7.6227610000000003E-5</v>
      </c>
    </row>
    <row r="207" spans="3:19" x14ac:dyDescent="0.2">
      <c r="C207" s="5">
        <v>197</v>
      </c>
      <c r="D207" s="25">
        <v>1.4288957</v>
      </c>
      <c r="E207" s="25">
        <v>8.7745669999999998E-2</v>
      </c>
      <c r="F207" s="25">
        <v>0.20170215999999999</v>
      </c>
      <c r="G207" s="23">
        <v>197</v>
      </c>
      <c r="H207" s="24">
        <v>941.11176</v>
      </c>
      <c r="J207" s="5">
        <v>197</v>
      </c>
      <c r="K207" s="29">
        <v>1.0922779999999999E-3</v>
      </c>
      <c r="L207" s="29">
        <v>2.4195006000000001E-5</v>
      </c>
      <c r="M207" s="29">
        <v>8.5233630000000005E-5</v>
      </c>
      <c r="N207" s="1">
        <v>88.335559246683971</v>
      </c>
      <c r="P207" s="7">
        <v>197</v>
      </c>
      <c r="Q207" s="29">
        <v>9.8117759999999995E-4</v>
      </c>
      <c r="R207" s="29">
        <v>1.3207271E-5</v>
      </c>
      <c r="S207" s="29">
        <v>7.6227430000000003E-5</v>
      </c>
    </row>
    <row r="208" spans="3:19" x14ac:dyDescent="0.2">
      <c r="C208" s="5">
        <v>198</v>
      </c>
      <c r="D208" s="25">
        <v>1.4288957</v>
      </c>
      <c r="E208" s="25">
        <v>8.7745669999999998E-2</v>
      </c>
      <c r="F208" s="25">
        <v>0.20170215999999999</v>
      </c>
      <c r="G208" s="23">
        <v>198</v>
      </c>
      <c r="H208" s="24">
        <v>941.11176</v>
      </c>
      <c r="J208" s="5">
        <v>198</v>
      </c>
      <c r="K208" s="29">
        <v>1.0922777E-3</v>
      </c>
      <c r="L208" s="29">
        <v>2.4195025999999999E-5</v>
      </c>
      <c r="M208" s="29">
        <v>8.5233610000000004E-5</v>
      </c>
      <c r="N208" s="1">
        <v>88.335559246683971</v>
      </c>
      <c r="P208" s="7">
        <v>198</v>
      </c>
      <c r="Q208" s="29">
        <v>9.8117590000000002E-4</v>
      </c>
      <c r="R208" s="29">
        <v>1.32073155E-5</v>
      </c>
      <c r="S208" s="29">
        <v>7.6227305000000001E-5</v>
      </c>
    </row>
    <row r="209" spans="3:19" x14ac:dyDescent="0.2">
      <c r="C209" s="5">
        <v>199</v>
      </c>
      <c r="D209" s="25">
        <v>1.4288957</v>
      </c>
      <c r="E209" s="25">
        <v>8.7745669999999998E-2</v>
      </c>
      <c r="F209" s="25">
        <v>0.20170215999999999</v>
      </c>
      <c r="G209" s="23">
        <v>199</v>
      </c>
      <c r="H209" s="24">
        <v>941.11176</v>
      </c>
      <c r="J209" s="5">
        <v>199</v>
      </c>
      <c r="K209" s="29">
        <v>1.0922776E-3</v>
      </c>
      <c r="L209" s="29">
        <v>2.4195035E-5</v>
      </c>
      <c r="M209" s="29">
        <v>8.5233594E-5</v>
      </c>
      <c r="N209" s="1">
        <v>88.335559246683971</v>
      </c>
      <c r="P209" s="7">
        <v>199</v>
      </c>
      <c r="Q209" s="29">
        <v>9.811755000000001E-4</v>
      </c>
      <c r="R209" s="29">
        <v>1.3207321000000001E-5</v>
      </c>
      <c r="S209" s="29">
        <v>7.6227275999999995E-5</v>
      </c>
    </row>
    <row r="210" spans="3:19" x14ac:dyDescent="0.2">
      <c r="C210" s="5">
        <v>200</v>
      </c>
      <c r="D210" s="25">
        <v>1.4288957</v>
      </c>
      <c r="E210" s="25">
        <v>8.7745669999999998E-2</v>
      </c>
      <c r="F210" s="25">
        <v>0.20170215999999999</v>
      </c>
      <c r="G210" s="23">
        <v>200</v>
      </c>
      <c r="H210" s="24">
        <v>941.11176</v>
      </c>
      <c r="J210" s="5">
        <v>200</v>
      </c>
      <c r="K210" s="29">
        <v>1.0922773999999999E-3</v>
      </c>
      <c r="L210" s="29">
        <v>2.4195044000000002E-5</v>
      </c>
      <c r="M210" s="29">
        <v>8.5233580000000002E-5</v>
      </c>
      <c r="N210" s="1">
        <v>88.335559246683971</v>
      </c>
      <c r="P210" s="7">
        <v>200</v>
      </c>
      <c r="Q210" s="29">
        <v>9.8117509999999996E-4</v>
      </c>
      <c r="R210" s="29">
        <v>1.3207325999999999E-5</v>
      </c>
      <c r="S210" s="29">
        <v>7.6227240000000004E-5</v>
      </c>
    </row>
  </sheetData>
  <mergeCells count="10">
    <mergeCell ref="Q9:S9"/>
    <mergeCell ref="U9:U10"/>
    <mergeCell ref="V9:X9"/>
    <mergeCell ref="C3:Z4"/>
    <mergeCell ref="C9:C10"/>
    <mergeCell ref="D9:F9"/>
    <mergeCell ref="J9:J10"/>
    <mergeCell ref="K9:M9"/>
    <mergeCell ref="N9:N10"/>
    <mergeCell ref="P9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W27"/>
  <sheetViews>
    <sheetView topLeftCell="A7" workbookViewId="0">
      <selection activeCell="H33" sqref="H33"/>
    </sheetView>
  </sheetViews>
  <sheetFormatPr defaultRowHeight="12.75" x14ac:dyDescent="0.2"/>
  <cols>
    <col min="5" max="5" width="12.28515625" customWidth="1"/>
    <col min="6" max="6" width="11.140625" customWidth="1"/>
    <col min="7" max="7" width="12.5703125" customWidth="1"/>
    <col min="8" max="8" width="12.140625" customWidth="1"/>
    <col min="9" max="9" width="12.5703125" customWidth="1"/>
    <col min="12" max="12" width="12.140625" customWidth="1"/>
    <col min="13" max="13" width="12" customWidth="1"/>
    <col min="14" max="16" width="11.42578125" customWidth="1"/>
    <col min="20" max="20" width="12.5703125" customWidth="1"/>
    <col min="21" max="21" width="12.42578125" customWidth="1"/>
    <col min="22" max="22" width="13.5703125" customWidth="1"/>
    <col min="23" max="23" width="13.7109375" customWidth="1"/>
  </cols>
  <sheetData>
    <row r="10" spans="5:23" ht="15.75" customHeight="1" x14ac:dyDescent="0.2">
      <c r="E10" s="40" t="s">
        <v>148</v>
      </c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</row>
    <row r="11" spans="5:23" x14ac:dyDescent="0.2"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</row>
    <row r="13" spans="5:23" ht="15.75" x14ac:dyDescent="0.25">
      <c r="E13" s="28" t="s">
        <v>99</v>
      </c>
      <c r="L13" s="28" t="s">
        <v>100</v>
      </c>
      <c r="S13" s="28" t="s">
        <v>103</v>
      </c>
    </row>
    <row r="15" spans="5:23" ht="24.75" customHeight="1" x14ac:dyDescent="0.2">
      <c r="E15" s="37" t="s">
        <v>104</v>
      </c>
      <c r="F15" s="37" t="s">
        <v>145</v>
      </c>
      <c r="G15" s="37"/>
      <c r="H15" s="37"/>
      <c r="I15" s="37"/>
      <c r="L15" s="37" t="s">
        <v>104</v>
      </c>
      <c r="M15" s="37" t="s">
        <v>145</v>
      </c>
      <c r="N15" s="37"/>
      <c r="O15" s="37"/>
      <c r="P15" s="37"/>
      <c r="S15" s="37" t="s">
        <v>104</v>
      </c>
      <c r="T15" s="37" t="s">
        <v>145</v>
      </c>
      <c r="U15" s="37"/>
      <c r="V15" s="37"/>
      <c r="W15" s="37"/>
    </row>
    <row r="16" spans="5:23" ht="24.75" customHeight="1" x14ac:dyDescent="0.2">
      <c r="E16" s="37"/>
      <c r="F16" s="37" t="s">
        <v>146</v>
      </c>
      <c r="G16" s="37"/>
      <c r="H16" s="37" t="s">
        <v>4</v>
      </c>
      <c r="I16" s="37"/>
      <c r="L16" s="37"/>
      <c r="M16" s="37" t="s">
        <v>146</v>
      </c>
      <c r="N16" s="37"/>
      <c r="O16" s="37" t="s">
        <v>4</v>
      </c>
      <c r="P16" s="37"/>
      <c r="S16" s="37"/>
      <c r="T16" s="37" t="s">
        <v>146</v>
      </c>
      <c r="U16" s="37"/>
      <c r="V16" s="37" t="s">
        <v>4</v>
      </c>
      <c r="W16" s="37"/>
    </row>
    <row r="17" spans="5:23" ht="18.75" customHeight="1" x14ac:dyDescent="0.2">
      <c r="E17" s="37"/>
      <c r="F17" s="7" t="s">
        <v>147</v>
      </c>
      <c r="G17" s="7" t="s">
        <v>18</v>
      </c>
      <c r="H17" s="7" t="s">
        <v>147</v>
      </c>
      <c r="I17" s="7" t="s">
        <v>18</v>
      </c>
      <c r="L17" s="37"/>
      <c r="M17" s="7" t="s">
        <v>147</v>
      </c>
      <c r="N17" s="7" t="s">
        <v>18</v>
      </c>
      <c r="O17" s="7" t="s">
        <v>147</v>
      </c>
      <c r="P17" s="7" t="s">
        <v>18</v>
      </c>
      <c r="S17" s="37"/>
      <c r="T17" s="7" t="s">
        <v>147</v>
      </c>
      <c r="U17" s="7" t="s">
        <v>18</v>
      </c>
      <c r="V17" s="7" t="s">
        <v>147</v>
      </c>
      <c r="W17" s="7" t="s">
        <v>18</v>
      </c>
    </row>
    <row r="18" spans="5:23" ht="26.25" customHeight="1" x14ac:dyDescent="0.2">
      <c r="E18" s="8">
        <v>447.15447154471502</v>
      </c>
      <c r="F18" s="27">
        <v>0.92926829268292599</v>
      </c>
      <c r="G18" s="27">
        <v>0.4</v>
      </c>
      <c r="H18" s="7">
        <v>0.94599999999999995</v>
      </c>
      <c r="I18" s="7">
        <v>0.4365</v>
      </c>
      <c r="L18" s="8">
        <v>448.54881266490702</v>
      </c>
      <c r="M18" s="27">
        <v>0.92530120481927702</v>
      </c>
      <c r="N18" s="27">
        <v>0.38313253012048198</v>
      </c>
      <c r="O18" s="27">
        <v>0.89149999999999996</v>
      </c>
      <c r="P18" s="27">
        <v>0.41920000000000002</v>
      </c>
      <c r="S18" s="8">
        <v>451.72388903592099</v>
      </c>
      <c r="T18" s="27">
        <v>0.80746336886172698</v>
      </c>
      <c r="U18" s="27">
        <v>0.364890246934372</v>
      </c>
      <c r="V18" s="27">
        <v>0.79259999999999997</v>
      </c>
      <c r="W18" s="27">
        <v>0.38118999999999997</v>
      </c>
    </row>
    <row r="19" spans="5:23" ht="27" customHeight="1" x14ac:dyDescent="0.2">
      <c r="E19" s="8">
        <v>907.859078590786</v>
      </c>
      <c r="F19" s="27">
        <v>0.92926829268292599</v>
      </c>
      <c r="G19" s="27">
        <v>0.35609756097560902</v>
      </c>
      <c r="H19" s="7">
        <v>0.94599999999999995</v>
      </c>
      <c r="I19" s="7">
        <v>0.4365</v>
      </c>
      <c r="L19" s="8">
        <v>910.29023746701705</v>
      </c>
      <c r="M19" s="27">
        <v>0.91807228915662598</v>
      </c>
      <c r="N19" s="27">
        <v>0.41445783132530101</v>
      </c>
      <c r="O19" s="27">
        <v>0.89149999999999996</v>
      </c>
      <c r="P19" s="27">
        <v>0.41920000000000002</v>
      </c>
      <c r="S19" s="8">
        <v>900.52049499153804</v>
      </c>
      <c r="T19" s="27">
        <v>0.79243718371307803</v>
      </c>
      <c r="U19" s="27">
        <v>0.35715901162091201</v>
      </c>
      <c r="V19" s="27">
        <v>0.79259999999999997</v>
      </c>
      <c r="W19" s="27">
        <v>0.38118999999999997</v>
      </c>
    </row>
    <row r="20" spans="5:23" ht="27.75" customHeight="1" x14ac:dyDescent="0.2">
      <c r="E20" s="8">
        <v>1368.5636856368501</v>
      </c>
      <c r="F20" s="27">
        <v>0.92926829268292599</v>
      </c>
      <c r="G20" s="27">
        <v>0.41463414634146301</v>
      </c>
      <c r="H20" s="7">
        <v>0.94599999999999995</v>
      </c>
      <c r="I20" s="7">
        <v>0.4365</v>
      </c>
      <c r="L20" s="8">
        <v>1358.83905013192</v>
      </c>
      <c r="M20" s="27">
        <v>0.91084337349397504</v>
      </c>
      <c r="N20" s="27">
        <v>0.39277108433734897</v>
      </c>
      <c r="O20" s="27">
        <v>0.89149999999999996</v>
      </c>
      <c r="P20" s="27">
        <v>0.41920000000000002</v>
      </c>
      <c r="S20" s="8">
        <v>1362.30942585151</v>
      </c>
      <c r="T20" s="27">
        <v>0.78955641636391305</v>
      </c>
      <c r="U20" s="27">
        <v>0.34214565839809402</v>
      </c>
      <c r="V20" s="27">
        <v>0.79259999999999997</v>
      </c>
      <c r="W20" s="27">
        <v>0.38118999999999997</v>
      </c>
    </row>
    <row r="21" spans="5:23" ht="25.5" customHeight="1" x14ac:dyDescent="0.2">
      <c r="E21" s="8">
        <v>1802.1680216802099</v>
      </c>
      <c r="F21" s="27">
        <v>0.92926829268292599</v>
      </c>
      <c r="G21" s="27">
        <v>0.39268292682926798</v>
      </c>
      <c r="H21" s="7">
        <v>0.94599999999999995</v>
      </c>
      <c r="I21" s="7">
        <v>0.4365</v>
      </c>
      <c r="L21" s="8">
        <v>1794.1952506596299</v>
      </c>
      <c r="M21" s="27">
        <v>0.91566265060240903</v>
      </c>
      <c r="N21" s="27">
        <v>0.39277108433734897</v>
      </c>
      <c r="O21" s="27">
        <v>0.89149999999999996</v>
      </c>
      <c r="P21" s="27">
        <v>0.41920000000000002</v>
      </c>
      <c r="S21" s="8">
        <v>1810.90553296601</v>
      </c>
      <c r="T21" s="27">
        <v>0.78668848094057997</v>
      </c>
      <c r="U21" s="27">
        <v>0.39032953989525898</v>
      </c>
      <c r="V21" s="27">
        <v>0.79259999999999997</v>
      </c>
      <c r="W21" s="27">
        <v>0.38118999999999997</v>
      </c>
    </row>
    <row r="22" spans="5:23" ht="25.5" customHeight="1" x14ac:dyDescent="0.2">
      <c r="E22" s="8">
        <v>2262.8726287262798</v>
      </c>
      <c r="F22" s="27">
        <v>0.92926829268292599</v>
      </c>
      <c r="G22" s="27">
        <v>0.39512195121951199</v>
      </c>
      <c r="H22" s="7">
        <v>0.94599999999999995</v>
      </c>
      <c r="I22" s="7">
        <v>0.4365</v>
      </c>
      <c r="L22" s="8">
        <v>2269.1292875989402</v>
      </c>
      <c r="M22" s="27">
        <v>0.91566265060240903</v>
      </c>
      <c r="N22" s="27">
        <v>0.419277108433734</v>
      </c>
      <c r="O22" s="27">
        <v>0.89149999999999996</v>
      </c>
      <c r="P22" s="27">
        <v>0.41920000000000002</v>
      </c>
      <c r="S22" s="8">
        <v>2246.3088163350399</v>
      </c>
      <c r="T22" s="27">
        <v>0.78383337744307802</v>
      </c>
      <c r="U22" s="27">
        <v>0.34854237342508099</v>
      </c>
      <c r="V22" s="27">
        <v>0.79259999999999997</v>
      </c>
      <c r="W22" s="27">
        <v>0.38118999999999997</v>
      </c>
    </row>
    <row r="23" spans="5:23" ht="26.25" customHeight="1" x14ac:dyDescent="0.2">
      <c r="E23" s="8">
        <v>2723.5772357723499</v>
      </c>
      <c r="F23" s="27">
        <v>0.93170731707317</v>
      </c>
      <c r="G23" s="27">
        <v>0.41707317073170702</v>
      </c>
      <c r="H23" s="7">
        <v>0.94599999999999995</v>
      </c>
      <c r="I23" s="7">
        <v>0.4365</v>
      </c>
      <c r="L23" s="8">
        <v>2717.67810026385</v>
      </c>
      <c r="M23" s="27">
        <v>0.91566265060240903</v>
      </c>
      <c r="N23" s="27">
        <v>0.40963855421686701</v>
      </c>
      <c r="O23" s="27">
        <v>0.89149999999999996</v>
      </c>
      <c r="P23" s="27">
        <v>0.41920000000000002</v>
      </c>
      <c r="S23" s="8">
        <v>2708.29824603613</v>
      </c>
      <c r="T23" s="27">
        <v>0.76879436036859605</v>
      </c>
      <c r="U23" s="27">
        <v>0.35055056981770599</v>
      </c>
      <c r="V23" s="27">
        <v>0.79259999999999997</v>
      </c>
      <c r="W23" s="27">
        <v>0.38118999999999997</v>
      </c>
    </row>
    <row r="24" spans="5:23" ht="25.5" customHeight="1" x14ac:dyDescent="0.2">
      <c r="E24" s="8">
        <v>3170.7317073170698</v>
      </c>
      <c r="F24" s="27">
        <v>0.91707317073170702</v>
      </c>
      <c r="G24" s="27">
        <v>0.41707317073170702</v>
      </c>
      <c r="H24" s="7">
        <v>0.94599999999999995</v>
      </c>
      <c r="I24" s="7">
        <v>0.4365</v>
      </c>
      <c r="L24" s="8">
        <v>3153.0343007915499</v>
      </c>
      <c r="M24" s="27">
        <v>0.90120481927710805</v>
      </c>
      <c r="N24" s="27">
        <v>0.44337349397590298</v>
      </c>
      <c r="O24" s="27">
        <v>0.89149999999999996</v>
      </c>
      <c r="P24" s="27">
        <v>0.41920000000000002</v>
      </c>
      <c r="S24" s="8">
        <v>3143.6213298687098</v>
      </c>
      <c r="T24" s="27">
        <v>0.770802556761222</v>
      </c>
      <c r="U24" s="27">
        <v>0.36227253406475302</v>
      </c>
      <c r="V24" s="27">
        <v>0.79259999999999997</v>
      </c>
      <c r="W24" s="27">
        <v>0.38118999999999997</v>
      </c>
    </row>
    <row r="25" spans="5:23" ht="25.5" customHeight="1" x14ac:dyDescent="0.2">
      <c r="E25" s="8">
        <v>3617.8861788617801</v>
      </c>
      <c r="F25" s="27">
        <v>0.92926829268292599</v>
      </c>
      <c r="G25" s="27">
        <v>0.42682926829268197</v>
      </c>
      <c r="H25" s="7">
        <v>0.94599999999999995</v>
      </c>
      <c r="I25" s="7">
        <v>0.4365</v>
      </c>
      <c r="L25" s="8">
        <v>3614.7757255936599</v>
      </c>
      <c r="M25" s="27">
        <v>0.91084337349397504</v>
      </c>
      <c r="N25" s="27">
        <v>0.421686746987951</v>
      </c>
      <c r="O25" s="27">
        <v>0.89149999999999996</v>
      </c>
      <c r="P25" s="27">
        <v>0.41920000000000002</v>
      </c>
      <c r="S25" s="8">
        <v>3592.2174369832101</v>
      </c>
      <c r="T25" s="27">
        <v>0.76793462133788803</v>
      </c>
      <c r="U25" s="27">
        <v>0.36671238040244097</v>
      </c>
      <c r="V25" s="27">
        <v>0.79259999999999997</v>
      </c>
      <c r="W25" s="27">
        <v>0.38118999999999997</v>
      </c>
    </row>
    <row r="26" spans="5:23" ht="26.25" customHeight="1" x14ac:dyDescent="0.2">
      <c r="E26" s="8">
        <v>4078.5907859078602</v>
      </c>
      <c r="F26" s="27">
        <v>0.92926829268292599</v>
      </c>
      <c r="G26" s="27">
        <v>0.40731707317073101</v>
      </c>
      <c r="H26" s="7">
        <v>0.94599999999999995</v>
      </c>
      <c r="I26" s="7">
        <v>0.4365</v>
      </c>
      <c r="L26" s="8">
        <v>4063.3245382585701</v>
      </c>
      <c r="M26" s="27">
        <v>0.91084337349397504</v>
      </c>
      <c r="N26" s="27">
        <v>0.45301204819277102</v>
      </c>
      <c r="O26" s="27">
        <v>0.89149999999999996</v>
      </c>
      <c r="P26" s="27">
        <v>0.41920000000000002</v>
      </c>
      <c r="S26" s="8">
        <v>4054.0464676114102</v>
      </c>
      <c r="T26" s="27">
        <v>0.76262220404365999</v>
      </c>
      <c r="U26" s="27">
        <v>0.371113730962635</v>
      </c>
      <c r="V26" s="27">
        <v>0.79259999999999997</v>
      </c>
      <c r="W26" s="27">
        <v>0.38118999999999997</v>
      </c>
    </row>
    <row r="27" spans="5:23" ht="28.5" customHeight="1" x14ac:dyDescent="0.2">
      <c r="E27" s="8">
        <v>4525.7452574525696</v>
      </c>
      <c r="F27" s="27">
        <v>0.92926829268292599</v>
      </c>
      <c r="G27" s="27">
        <v>0.40731707317073101</v>
      </c>
      <c r="H27" s="7">
        <v>0.94599999999999995</v>
      </c>
      <c r="I27" s="7">
        <v>0.4365</v>
      </c>
      <c r="L27" s="8">
        <v>4498.68073878627</v>
      </c>
      <c r="M27" s="27">
        <v>0.90602409638554204</v>
      </c>
      <c r="N27" s="27">
        <v>0.40963855421686701</v>
      </c>
      <c r="O27" s="27">
        <v>0.89149999999999996</v>
      </c>
      <c r="P27" s="27">
        <v>0.41920000000000002</v>
      </c>
      <c r="S27" s="8">
        <v>4529.1886212897698</v>
      </c>
      <c r="T27" s="27">
        <v>0.75000200498841096</v>
      </c>
      <c r="U27" s="27">
        <v>0.36581414559423803</v>
      </c>
      <c r="V27" s="27">
        <v>0.79259999999999997</v>
      </c>
      <c r="W27" s="27">
        <v>0.38118999999999997</v>
      </c>
    </row>
  </sheetData>
  <mergeCells count="13">
    <mergeCell ref="S15:S17"/>
    <mergeCell ref="T15:W15"/>
    <mergeCell ref="T16:U16"/>
    <mergeCell ref="V16:W16"/>
    <mergeCell ref="E10:W11"/>
    <mergeCell ref="E15:E17"/>
    <mergeCell ref="F15:I15"/>
    <mergeCell ref="F16:G16"/>
    <mergeCell ref="H16:I16"/>
    <mergeCell ref="L15:L17"/>
    <mergeCell ref="M15:P15"/>
    <mergeCell ref="M16:N16"/>
    <mergeCell ref="O16:P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T24"/>
  <sheetViews>
    <sheetView workbookViewId="0">
      <selection activeCell="M27" sqref="M27"/>
    </sheetView>
  </sheetViews>
  <sheetFormatPr defaultRowHeight="12.75" x14ac:dyDescent="0.2"/>
  <cols>
    <col min="4" max="4" width="17.5703125" customWidth="1"/>
    <col min="5" max="5" width="20.5703125" bestFit="1" customWidth="1"/>
    <col min="6" max="6" width="21" customWidth="1"/>
    <col min="7" max="7" width="14.7109375" customWidth="1"/>
    <col min="8" max="8" width="24.28515625" customWidth="1"/>
    <col min="11" max="11" width="14.140625" customWidth="1"/>
    <col min="12" max="12" width="20.5703125" bestFit="1" customWidth="1"/>
    <col min="13" max="13" width="11.85546875" bestFit="1" customWidth="1"/>
    <col min="14" max="14" width="20.5703125" bestFit="1" customWidth="1"/>
    <col min="17" max="17" width="11.85546875" bestFit="1" customWidth="1"/>
    <col min="18" max="18" width="20.5703125" bestFit="1" customWidth="1"/>
    <col min="19" max="19" width="11.85546875" bestFit="1" customWidth="1"/>
    <col min="20" max="20" width="20.5703125" bestFit="1" customWidth="1"/>
  </cols>
  <sheetData>
    <row r="8" spans="4:20" ht="18.75" customHeight="1" x14ac:dyDescent="0.2">
      <c r="D8" s="40" t="s">
        <v>151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4:20" x14ac:dyDescent="0.2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1" spans="4:20" ht="15.75" x14ac:dyDescent="0.25">
      <c r="D11" s="28" t="s">
        <v>99</v>
      </c>
      <c r="J11" s="28" t="s">
        <v>100</v>
      </c>
      <c r="P11" s="28" t="s">
        <v>103</v>
      </c>
    </row>
    <row r="13" spans="4:20" ht="28.5" customHeight="1" x14ac:dyDescent="0.2">
      <c r="D13" s="37" t="s">
        <v>104</v>
      </c>
      <c r="E13" s="37" t="s">
        <v>146</v>
      </c>
      <c r="F13" s="37"/>
      <c r="G13" s="37" t="s">
        <v>4</v>
      </c>
      <c r="H13" s="37"/>
      <c r="J13" s="37" t="s">
        <v>104</v>
      </c>
      <c r="K13" s="37" t="s">
        <v>146</v>
      </c>
      <c r="L13" s="37"/>
      <c r="M13" s="37" t="s">
        <v>4</v>
      </c>
      <c r="N13" s="37"/>
      <c r="P13" s="37" t="s">
        <v>104</v>
      </c>
      <c r="Q13" s="37" t="s">
        <v>146</v>
      </c>
      <c r="R13" s="37"/>
      <c r="S13" s="37" t="s">
        <v>4</v>
      </c>
      <c r="T13" s="37"/>
    </row>
    <row r="14" spans="4:20" ht="27.75" customHeight="1" x14ac:dyDescent="0.2">
      <c r="D14" s="37"/>
      <c r="E14" s="7" t="s">
        <v>150</v>
      </c>
      <c r="F14" s="7" t="s">
        <v>149</v>
      </c>
      <c r="G14" s="7" t="s">
        <v>150</v>
      </c>
      <c r="H14" s="7" t="s">
        <v>149</v>
      </c>
      <c r="J14" s="37"/>
      <c r="K14" s="7" t="s">
        <v>150</v>
      </c>
      <c r="L14" s="7" t="s">
        <v>149</v>
      </c>
      <c r="M14" s="7" t="s">
        <v>150</v>
      </c>
      <c r="N14" s="7" t="s">
        <v>149</v>
      </c>
      <c r="P14" s="37"/>
      <c r="Q14" s="7" t="s">
        <v>150</v>
      </c>
      <c r="R14" s="7" t="s">
        <v>149</v>
      </c>
      <c r="S14" s="7" t="s">
        <v>150</v>
      </c>
      <c r="T14" s="7" t="s">
        <v>149</v>
      </c>
    </row>
    <row r="15" spans="4:20" ht="27.75" customHeight="1" x14ac:dyDescent="0.2">
      <c r="D15" s="8">
        <v>437.85310734463201</v>
      </c>
      <c r="E15" s="2">
        <v>77.337487537387801</v>
      </c>
      <c r="F15" s="2">
        <v>39.043868394815497</v>
      </c>
      <c r="G15" s="2">
        <v>76.975999999999999</v>
      </c>
      <c r="H15" s="2">
        <v>41.844999999999999</v>
      </c>
      <c r="J15" s="8">
        <v>443.89736199511702</v>
      </c>
      <c r="K15" s="2">
        <v>77.209559265041406</v>
      </c>
      <c r="L15" s="2">
        <v>38.366278371562302</v>
      </c>
      <c r="M15" s="2">
        <v>75.988900000000001</v>
      </c>
      <c r="N15" s="2">
        <v>39.572470000000003</v>
      </c>
      <c r="P15" s="8">
        <v>445.40229885057403</v>
      </c>
      <c r="Q15" s="2">
        <v>75.727554179566496</v>
      </c>
      <c r="R15" s="2">
        <v>34.674922600619098</v>
      </c>
      <c r="S15" s="2">
        <v>74.427199999999999</v>
      </c>
      <c r="T15" s="2">
        <v>36.718200000000003</v>
      </c>
    </row>
    <row r="16" spans="4:20" ht="27" customHeight="1" x14ac:dyDescent="0.2">
      <c r="D16" s="8">
        <v>889.83050847457605</v>
      </c>
      <c r="E16" s="2">
        <v>76.968594217347899</v>
      </c>
      <c r="F16" s="2">
        <v>38.674975074775602</v>
      </c>
      <c r="G16" s="2">
        <v>76.975999999999999</v>
      </c>
      <c r="H16" s="2">
        <v>41.844999999999999</v>
      </c>
      <c r="J16" s="8">
        <v>873.50386293583301</v>
      </c>
      <c r="K16" s="2">
        <v>76.154197189864306</v>
      </c>
      <c r="L16" s="2">
        <v>39.564308874744803</v>
      </c>
      <c r="M16" s="2">
        <v>75.988900000000001</v>
      </c>
      <c r="N16" s="2">
        <v>39.572470000000003</v>
      </c>
      <c r="P16" s="8">
        <v>890.80459770114896</v>
      </c>
      <c r="Q16" s="2">
        <v>74.798761609907103</v>
      </c>
      <c r="R16" s="2">
        <v>34.117647058823501</v>
      </c>
      <c r="S16" s="2">
        <v>74.427199999999999</v>
      </c>
      <c r="T16" s="2">
        <v>36.718200000000003</v>
      </c>
    </row>
    <row r="17" spans="4:20" ht="27" customHeight="1" x14ac:dyDescent="0.2">
      <c r="D17" s="8">
        <v>1355.93220338983</v>
      </c>
      <c r="E17" s="2">
        <v>76.422731804586206</v>
      </c>
      <c r="F17" s="2">
        <v>37.070289132602198</v>
      </c>
      <c r="G17" s="2">
        <v>76.975999999999999</v>
      </c>
      <c r="H17" s="2">
        <v>41.844999999999999</v>
      </c>
      <c r="J17" s="8">
        <v>1344.58188223049</v>
      </c>
      <c r="K17" s="2">
        <v>75.444217605380103</v>
      </c>
      <c r="L17" s="2">
        <v>38.680917497297898</v>
      </c>
      <c r="M17" s="2">
        <v>75.988900000000001</v>
      </c>
      <c r="N17" s="2">
        <v>39.572470000000003</v>
      </c>
      <c r="P17" s="8">
        <v>1336.2068965517201</v>
      </c>
      <c r="Q17" s="2">
        <v>74.984520123839005</v>
      </c>
      <c r="R17" s="2">
        <v>33.560371517027797</v>
      </c>
      <c r="S17" s="2">
        <v>74.427199999999999</v>
      </c>
      <c r="T17" s="2">
        <v>36.718200000000003</v>
      </c>
    </row>
    <row r="18" spans="4:20" ht="27" customHeight="1" x14ac:dyDescent="0.2">
      <c r="D18" s="8">
        <v>1807.90960451977</v>
      </c>
      <c r="E18" s="2">
        <v>76.406779661016898</v>
      </c>
      <c r="F18" s="2">
        <v>39.8778664007976</v>
      </c>
      <c r="G18" s="2">
        <v>76.975999999999999</v>
      </c>
      <c r="H18" s="2">
        <v>41.844999999999999</v>
      </c>
      <c r="J18" s="8">
        <v>1773.7880789399901</v>
      </c>
      <c r="K18" s="2">
        <v>76.122973459829495</v>
      </c>
      <c r="L18" s="2">
        <v>38.666026179896697</v>
      </c>
      <c r="M18" s="2">
        <v>75.988900000000001</v>
      </c>
      <c r="N18" s="2">
        <v>39.572470000000003</v>
      </c>
      <c r="P18" s="8">
        <v>1810.3448275861999</v>
      </c>
      <c r="Q18" s="2">
        <v>74.984520123839005</v>
      </c>
      <c r="R18" s="2">
        <v>35.232198142414802</v>
      </c>
      <c r="S18" s="2">
        <v>74.427199999999999</v>
      </c>
      <c r="T18" s="2">
        <v>36.718200000000003</v>
      </c>
    </row>
    <row r="19" spans="4:20" ht="25.5" customHeight="1" x14ac:dyDescent="0.2">
      <c r="D19" s="8">
        <v>2259.8870056497099</v>
      </c>
      <c r="E19" s="2">
        <v>76.390827517447605</v>
      </c>
      <c r="F19" s="2">
        <v>38.802592223330002</v>
      </c>
      <c r="G19" s="2">
        <v>76.975999999999999</v>
      </c>
      <c r="H19" s="2">
        <v>41.844999999999999</v>
      </c>
      <c r="J19" s="8">
        <v>2244.7460069652898</v>
      </c>
      <c r="K19" s="2">
        <v>75.933229254233197</v>
      </c>
      <c r="L19" s="2">
        <v>39.342860574036202</v>
      </c>
      <c r="M19" s="2">
        <v>75.988900000000001</v>
      </c>
      <c r="N19" s="2">
        <v>39.572470000000003</v>
      </c>
      <c r="P19" s="8">
        <v>2255.74712643678</v>
      </c>
      <c r="Q19" s="2">
        <v>74.055727554179498</v>
      </c>
      <c r="R19" s="2">
        <v>33.746130030959698</v>
      </c>
      <c r="S19" s="2">
        <v>74.427199999999999</v>
      </c>
      <c r="T19" s="2">
        <v>36.718200000000003</v>
      </c>
    </row>
    <row r="20" spans="4:20" ht="25.5" customHeight="1" x14ac:dyDescent="0.2">
      <c r="D20" s="8">
        <v>2697.7401129943501</v>
      </c>
      <c r="E20" s="2">
        <v>76.551844466600201</v>
      </c>
      <c r="F20" s="2">
        <v>39.139581256231303</v>
      </c>
      <c r="G20" s="2">
        <v>76.975999999999999</v>
      </c>
      <c r="H20" s="2">
        <v>41.844999999999999</v>
      </c>
      <c r="J20" s="8">
        <v>2688.04291261358</v>
      </c>
      <c r="K20" s="2">
        <v>75.571033985829203</v>
      </c>
      <c r="L20" s="2">
        <v>39.154077098594897</v>
      </c>
      <c r="M20" s="2">
        <v>75.988900000000001</v>
      </c>
      <c r="N20" s="2">
        <v>39.572470000000003</v>
      </c>
      <c r="P20" s="8">
        <v>2701.1494252873499</v>
      </c>
      <c r="Q20" s="2">
        <v>74.055727554179498</v>
      </c>
      <c r="R20" s="2">
        <v>33.1888544891641</v>
      </c>
      <c r="S20" s="2">
        <v>74.427199999999999</v>
      </c>
      <c r="T20" s="2">
        <v>36.718200000000003</v>
      </c>
    </row>
    <row r="21" spans="4:20" ht="27" customHeight="1" x14ac:dyDescent="0.2">
      <c r="D21" s="8">
        <v>3163.8418079096</v>
      </c>
      <c r="E21" s="2">
        <v>76.535393818544307</v>
      </c>
      <c r="F21" s="2">
        <v>39.6530408773679</v>
      </c>
      <c r="G21" s="2">
        <v>76.975999999999999</v>
      </c>
      <c r="H21" s="2">
        <v>41.844999999999999</v>
      </c>
      <c r="J21" s="8">
        <v>3145.2303750850601</v>
      </c>
      <c r="K21" s="2">
        <v>75.034946559385105</v>
      </c>
      <c r="L21" s="2">
        <v>40.352587966854799</v>
      </c>
      <c r="M21" s="2">
        <v>75.988900000000001</v>
      </c>
      <c r="N21" s="2">
        <v>39.572470000000003</v>
      </c>
      <c r="P21" s="8">
        <v>3132.1839080459699</v>
      </c>
      <c r="Q21" s="2">
        <v>74.055727554179498</v>
      </c>
      <c r="R21" s="2">
        <v>33.746130030959698</v>
      </c>
      <c r="S21" s="2">
        <v>74.427199999999999</v>
      </c>
      <c r="T21" s="2">
        <v>36.718200000000003</v>
      </c>
    </row>
    <row r="22" spans="4:20" ht="26.25" customHeight="1" x14ac:dyDescent="0.2">
      <c r="D22" s="8">
        <v>3615.8192090395401</v>
      </c>
      <c r="E22" s="2">
        <v>76.342971086739794</v>
      </c>
      <c r="F22" s="2">
        <v>39.990528414755701</v>
      </c>
      <c r="G22" s="2">
        <v>76.975999999999999</v>
      </c>
      <c r="H22" s="2">
        <v>41.844999999999999</v>
      </c>
      <c r="J22" s="8">
        <v>3588.3271286177501</v>
      </c>
      <c r="K22" s="2">
        <v>75.539810255794393</v>
      </c>
      <c r="L22" s="2">
        <v>39.470157319562801</v>
      </c>
      <c r="M22" s="2">
        <v>75.988900000000001</v>
      </c>
      <c r="N22" s="2">
        <v>39.572470000000003</v>
      </c>
      <c r="P22" s="8">
        <v>3620.6896551724099</v>
      </c>
      <c r="Q22" s="2">
        <v>74.055727554179498</v>
      </c>
      <c r="R22" s="2">
        <v>34.303405572755402</v>
      </c>
      <c r="S22" s="2">
        <v>74.427199999999999</v>
      </c>
      <c r="T22" s="2">
        <v>36.718200000000003</v>
      </c>
    </row>
    <row r="23" spans="4:20" ht="26.25" customHeight="1" x14ac:dyDescent="0.2">
      <c r="D23" s="8">
        <v>4053.6723163841798</v>
      </c>
      <c r="E23" s="2">
        <v>76.151046859421697</v>
      </c>
      <c r="F23" s="2">
        <v>39.798105682951103</v>
      </c>
      <c r="G23" s="2">
        <v>76.975999999999999</v>
      </c>
      <c r="H23" s="2">
        <v>41.844999999999999</v>
      </c>
      <c r="J23" s="8">
        <v>4031.50394299667</v>
      </c>
      <c r="K23" s="2">
        <v>75.697850366278303</v>
      </c>
      <c r="L23" s="2">
        <v>40.668668187822703</v>
      </c>
      <c r="M23" s="2">
        <v>75.988900000000001</v>
      </c>
      <c r="N23" s="2">
        <v>39.572470000000003</v>
      </c>
      <c r="P23" s="8">
        <v>4022.9885057471201</v>
      </c>
      <c r="Q23" s="2">
        <v>73.498452012383893</v>
      </c>
      <c r="R23" s="2">
        <v>34.117647058823501</v>
      </c>
      <c r="S23" s="2">
        <v>74.427199999999999</v>
      </c>
      <c r="T23" s="2">
        <v>36.718200000000003</v>
      </c>
    </row>
    <row r="24" spans="4:20" ht="26.25" customHeight="1" x14ac:dyDescent="0.2">
      <c r="D24" s="8">
        <v>4533.8983050847401</v>
      </c>
      <c r="E24" s="2">
        <v>75.604685942173404</v>
      </c>
      <c r="F24" s="2">
        <v>39.4287138584247</v>
      </c>
      <c r="G24" s="2">
        <v>76.975999999999999</v>
      </c>
      <c r="H24" s="2">
        <v>41.844999999999999</v>
      </c>
      <c r="J24" s="8">
        <v>4488.6513750450304</v>
      </c>
      <c r="K24" s="2">
        <v>75.335174732796901</v>
      </c>
      <c r="L24" s="2">
        <v>38.918698210640002</v>
      </c>
      <c r="M24" s="2">
        <v>75.988900000000001</v>
      </c>
      <c r="N24" s="2">
        <v>39.572470000000003</v>
      </c>
      <c r="P24" s="8">
        <v>4497.1264367816102</v>
      </c>
      <c r="Q24" s="2">
        <v>73.498452012383893</v>
      </c>
      <c r="R24" s="2">
        <v>33.746130030959698</v>
      </c>
      <c r="S24" s="2">
        <v>74.427199999999999</v>
      </c>
      <c r="T24" s="2">
        <v>36.718200000000003</v>
      </c>
    </row>
  </sheetData>
  <mergeCells count="10">
    <mergeCell ref="M13:N13"/>
    <mergeCell ref="P13:P14"/>
    <mergeCell ref="Q13:R13"/>
    <mergeCell ref="S13:T13"/>
    <mergeCell ref="D8:T9"/>
    <mergeCell ref="D13:D14"/>
    <mergeCell ref="E13:F13"/>
    <mergeCell ref="G13:H13"/>
    <mergeCell ref="J13:J14"/>
    <mergeCell ref="K13:L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T28"/>
  <sheetViews>
    <sheetView topLeftCell="C1" workbookViewId="0">
      <selection activeCell="M27" sqref="M27"/>
    </sheetView>
  </sheetViews>
  <sheetFormatPr defaultRowHeight="12.75" x14ac:dyDescent="0.2"/>
  <cols>
    <col min="4" max="4" width="17.28515625" customWidth="1"/>
    <col min="5" max="5" width="10.85546875" customWidth="1"/>
    <col min="6" max="6" width="11.140625" customWidth="1"/>
    <col min="7" max="7" width="10.85546875" customWidth="1"/>
    <col min="8" max="8" width="11.42578125" customWidth="1"/>
    <col min="10" max="10" width="14.7109375" customWidth="1"/>
  </cols>
  <sheetData>
    <row r="8" spans="4:20" ht="14.25" customHeight="1" x14ac:dyDescent="0.2">
      <c r="D8" s="40" t="s">
        <v>157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4:20" x14ac:dyDescent="0.2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3" spans="4:20" ht="15.75" x14ac:dyDescent="0.2">
      <c r="D13" s="35" t="s">
        <v>99</v>
      </c>
      <c r="J13" s="35" t="s">
        <v>100</v>
      </c>
      <c r="P13" s="35" t="s">
        <v>103</v>
      </c>
    </row>
    <row r="15" spans="4:20" ht="24" customHeight="1" x14ac:dyDescent="0.2">
      <c r="D15" s="37" t="s">
        <v>154</v>
      </c>
      <c r="E15" s="37" t="s">
        <v>153</v>
      </c>
      <c r="F15" s="37"/>
      <c r="G15" s="37"/>
      <c r="H15" s="37"/>
      <c r="J15" s="37" t="s">
        <v>155</v>
      </c>
      <c r="K15" s="37" t="s">
        <v>153</v>
      </c>
      <c r="L15" s="37"/>
      <c r="M15" s="37"/>
      <c r="N15" s="37"/>
      <c r="P15" s="37" t="s">
        <v>156</v>
      </c>
      <c r="Q15" s="37" t="s">
        <v>153</v>
      </c>
      <c r="R15" s="37"/>
      <c r="S15" s="37"/>
      <c r="T15" s="37"/>
    </row>
    <row r="16" spans="4:20" ht="27" customHeight="1" x14ac:dyDescent="0.2">
      <c r="D16" s="37"/>
      <c r="E16" s="42" t="s">
        <v>4</v>
      </c>
      <c r="F16" s="43"/>
      <c r="G16" s="37" t="s">
        <v>152</v>
      </c>
      <c r="H16" s="37"/>
      <c r="J16" s="37"/>
      <c r="K16" s="42" t="s">
        <v>4</v>
      </c>
      <c r="L16" s="43"/>
      <c r="M16" s="37" t="s">
        <v>152</v>
      </c>
      <c r="N16" s="37"/>
      <c r="P16" s="37"/>
      <c r="Q16" s="42" t="s">
        <v>4</v>
      </c>
      <c r="R16" s="43"/>
      <c r="S16" s="37" t="s">
        <v>152</v>
      </c>
      <c r="T16" s="37"/>
    </row>
    <row r="17" spans="4:20" ht="26.25" customHeight="1" x14ac:dyDescent="0.2">
      <c r="D17" s="37"/>
      <c r="E17" s="7" t="s">
        <v>147</v>
      </c>
      <c r="F17" s="7" t="s">
        <v>18</v>
      </c>
      <c r="G17" s="7" t="s">
        <v>147</v>
      </c>
      <c r="H17" s="7" t="s">
        <v>18</v>
      </c>
      <c r="J17" s="37"/>
      <c r="K17" s="7" t="s">
        <v>147</v>
      </c>
      <c r="L17" s="7" t="s">
        <v>18</v>
      </c>
      <c r="M17" s="7" t="s">
        <v>147</v>
      </c>
      <c r="N17" s="7" t="s">
        <v>18</v>
      </c>
      <c r="P17" s="37"/>
      <c r="Q17" s="7" t="s">
        <v>147</v>
      </c>
      <c r="R17" s="7" t="s">
        <v>18</v>
      </c>
      <c r="S17" s="7" t="s">
        <v>147</v>
      </c>
      <c r="T17" s="7" t="s">
        <v>18</v>
      </c>
    </row>
    <row r="18" spans="4:20" ht="26.25" customHeight="1" x14ac:dyDescent="0.2">
      <c r="D18" s="7">
        <v>770</v>
      </c>
      <c r="E18" s="2">
        <v>54.016481611535298</v>
      </c>
      <c r="F18" s="2">
        <v>32.242974868653803</v>
      </c>
      <c r="G18" s="2">
        <v>54.261127754713698</v>
      </c>
      <c r="H18" s="2">
        <v>32.732267155010703</v>
      </c>
      <c r="J18" s="7">
        <v>1</v>
      </c>
      <c r="K18" s="2">
        <v>92.147239263803698</v>
      </c>
      <c r="L18" s="2">
        <v>47.730061349693202</v>
      </c>
      <c r="M18" s="2">
        <v>91.165644171779107</v>
      </c>
      <c r="N18" s="2">
        <v>47.4846625766871</v>
      </c>
      <c r="P18" s="7">
        <v>1</v>
      </c>
      <c r="Q18" s="2">
        <v>66.645768025078297</v>
      </c>
      <c r="R18" s="2">
        <v>79.686520376175494</v>
      </c>
      <c r="S18" s="2">
        <v>67.899686520376093</v>
      </c>
      <c r="T18" s="2">
        <v>79.937304075235105</v>
      </c>
    </row>
    <row r="19" spans="4:20" ht="25.5" customHeight="1" x14ac:dyDescent="0.2">
      <c r="D19" s="7">
        <v>825</v>
      </c>
      <c r="E19" s="2">
        <v>71.165180595435999</v>
      </c>
      <c r="F19" s="2">
        <v>39.8490519072976</v>
      </c>
      <c r="G19" s="2">
        <v>71.655184062441606</v>
      </c>
      <c r="H19" s="2">
        <v>40.3383441936544</v>
      </c>
      <c r="J19" s="7">
        <v>2</v>
      </c>
      <c r="K19" s="2">
        <v>82.576687116564401</v>
      </c>
      <c r="L19" s="2">
        <v>43.067484662576597</v>
      </c>
      <c r="M19" s="2">
        <v>81.595092024539895</v>
      </c>
      <c r="N19" s="2">
        <v>43.067484662576597</v>
      </c>
      <c r="P19" s="7">
        <v>2</v>
      </c>
      <c r="Q19" s="2">
        <v>84.451410658307196</v>
      </c>
      <c r="R19" s="2">
        <v>60.125391849529699</v>
      </c>
      <c r="S19" s="2">
        <v>84.952978056426304</v>
      </c>
      <c r="T19" s="2">
        <v>61.128526645767998</v>
      </c>
    </row>
    <row r="20" spans="4:20" ht="27.75" customHeight="1" x14ac:dyDescent="0.2">
      <c r="D20" s="7">
        <v>870</v>
      </c>
      <c r="E20" s="2">
        <v>86.598511854492401</v>
      </c>
      <c r="F20" s="2">
        <v>45.497959800513797</v>
      </c>
      <c r="G20" s="2">
        <v>87.089226502146801</v>
      </c>
      <c r="H20" s="2">
        <v>45.499382161811297</v>
      </c>
      <c r="J20" s="7">
        <v>3</v>
      </c>
      <c r="K20" s="2">
        <v>74.723926380368098</v>
      </c>
      <c r="L20" s="2">
        <v>40.613496932515297</v>
      </c>
      <c r="M20" s="2">
        <v>74.233128834355796</v>
      </c>
      <c r="N20" s="2">
        <v>40.368098159509202</v>
      </c>
      <c r="P20" s="7">
        <v>3</v>
      </c>
      <c r="Q20" s="2">
        <v>92.476489028213194</v>
      </c>
      <c r="R20" s="2">
        <v>47.836990595611297</v>
      </c>
      <c r="S20" s="2">
        <v>91.724137931034505</v>
      </c>
      <c r="T20" s="2">
        <v>48.338557993730397</v>
      </c>
    </row>
    <row r="21" spans="4:20" ht="25.5" customHeight="1" x14ac:dyDescent="0.2">
      <c r="D21" s="7">
        <v>920</v>
      </c>
      <c r="E21" s="2">
        <v>96.162469219212497</v>
      </c>
      <c r="F21" s="2">
        <v>46.989305620994003</v>
      </c>
      <c r="G21" s="2">
        <v>95.918534256682804</v>
      </c>
      <c r="H21" s="2">
        <v>47.233240583523703</v>
      </c>
      <c r="J21" s="7">
        <v>4</v>
      </c>
      <c r="K21" s="2">
        <v>69.815950920245399</v>
      </c>
      <c r="L21" s="2">
        <v>37.668711656441701</v>
      </c>
      <c r="M21" s="2">
        <v>69.079754601226995</v>
      </c>
      <c r="N21" s="2">
        <v>37.668711656441701</v>
      </c>
      <c r="P21" s="7">
        <v>4</v>
      </c>
      <c r="Q21" s="2">
        <v>95.736677115987405</v>
      </c>
      <c r="R21" s="2">
        <v>39.561128526645703</v>
      </c>
      <c r="S21" s="2">
        <v>95.485893416927894</v>
      </c>
      <c r="T21" s="2">
        <v>40.313479623824399</v>
      </c>
    </row>
    <row r="22" spans="4:20" ht="26.25" customHeight="1" x14ac:dyDescent="0.2">
      <c r="D22" s="7">
        <v>970</v>
      </c>
      <c r="E22" s="2">
        <v>98.875623394287402</v>
      </c>
      <c r="F22" s="2">
        <v>46.767417258576302</v>
      </c>
      <c r="G22" s="2">
        <v>98.877045755584902</v>
      </c>
      <c r="H22" s="2">
        <v>47.011352221106002</v>
      </c>
      <c r="J22" s="7">
        <v>5</v>
      </c>
      <c r="K22" s="2">
        <v>65.153374233128801</v>
      </c>
      <c r="L22" s="2">
        <v>35.705521472392597</v>
      </c>
      <c r="M22" s="2">
        <v>64.171779141104295</v>
      </c>
      <c r="N22" s="2">
        <v>36.1963190184049</v>
      </c>
      <c r="P22" s="7">
        <v>5</v>
      </c>
      <c r="Q22" s="2">
        <v>97.241379310344797</v>
      </c>
      <c r="R22" s="2">
        <v>33.291536050156701</v>
      </c>
      <c r="S22" s="2">
        <v>96.990595611285201</v>
      </c>
      <c r="T22" s="2">
        <v>34.043887147335397</v>
      </c>
    </row>
    <row r="23" spans="4:20" ht="27.75" customHeight="1" x14ac:dyDescent="0.2">
      <c r="D23" s="7">
        <v>1020</v>
      </c>
      <c r="E23" s="2">
        <v>99.631608423934694</v>
      </c>
      <c r="F23" s="2">
        <v>45.564810781498601</v>
      </c>
      <c r="G23" s="2">
        <v>99.876254567113193</v>
      </c>
      <c r="H23" s="2">
        <v>45.8108792859746</v>
      </c>
      <c r="J23" s="34"/>
      <c r="K23" s="3"/>
      <c r="L23" s="3"/>
      <c r="M23" s="3"/>
      <c r="N23" s="3"/>
    </row>
    <row r="24" spans="4:20" ht="27" customHeight="1" x14ac:dyDescent="0.2">
      <c r="D24" s="7">
        <v>1070</v>
      </c>
      <c r="E24" s="2">
        <v>100.142947310403</v>
      </c>
      <c r="F24" s="2">
        <v>44.364337846367199</v>
      </c>
      <c r="G24" s="2">
        <v>100.14365849105199</v>
      </c>
      <c r="H24" s="2">
        <v>44.8522077714265</v>
      </c>
      <c r="J24" s="34"/>
      <c r="K24" s="3"/>
      <c r="L24" s="3"/>
      <c r="M24" s="3"/>
      <c r="N24" s="3"/>
    </row>
    <row r="25" spans="4:20" ht="25.5" customHeight="1" x14ac:dyDescent="0.2">
      <c r="D25" s="7">
        <v>1122</v>
      </c>
      <c r="E25" s="2">
        <v>99.921770128634705</v>
      </c>
      <c r="F25" s="2">
        <v>43.408511054414198</v>
      </c>
      <c r="G25" s="2">
        <v>100.165705091164</v>
      </c>
      <c r="H25" s="2">
        <v>43.408511054414198</v>
      </c>
      <c r="J25" s="34"/>
      <c r="K25" s="3"/>
      <c r="L25" s="3"/>
      <c r="M25" s="3"/>
      <c r="N25" s="3"/>
    </row>
    <row r="26" spans="4:20" ht="24" customHeight="1" x14ac:dyDescent="0.2">
      <c r="D26" s="7">
        <v>1170</v>
      </c>
      <c r="E26" s="2">
        <v>100.188462871925</v>
      </c>
      <c r="F26" s="2">
        <v>42.449839539866097</v>
      </c>
      <c r="G26" s="2">
        <v>100.189174052574</v>
      </c>
      <c r="H26" s="2">
        <v>42.695196863693297</v>
      </c>
      <c r="J26" s="34"/>
      <c r="K26" s="3"/>
      <c r="L26" s="3"/>
      <c r="M26" s="3"/>
      <c r="N26" s="3"/>
    </row>
    <row r="27" spans="4:20" ht="25.5" customHeight="1" x14ac:dyDescent="0.2">
      <c r="D27" s="7">
        <v>1220</v>
      </c>
      <c r="E27" s="2">
        <v>99.721217185680302</v>
      </c>
      <c r="F27" s="2">
        <v>41.985438576216303</v>
      </c>
      <c r="G27" s="2">
        <v>99.965863328858802</v>
      </c>
      <c r="H27" s="2">
        <v>42.228662358097203</v>
      </c>
      <c r="J27" s="34"/>
      <c r="K27" s="3"/>
      <c r="L27" s="3"/>
      <c r="M27" s="3"/>
      <c r="N27" s="3"/>
    </row>
    <row r="28" spans="4:20" ht="25.5" customHeight="1" x14ac:dyDescent="0.2">
      <c r="D28" s="7">
        <v>1275</v>
      </c>
      <c r="E28" s="2">
        <v>100.233267252798</v>
      </c>
      <c r="F28" s="2">
        <v>41.271413204846603</v>
      </c>
      <c r="G28" s="2">
        <v>99.742552605143601</v>
      </c>
      <c r="H28" s="2">
        <v>41.027478242317002</v>
      </c>
      <c r="J28" s="34"/>
      <c r="K28" s="3"/>
      <c r="L28" s="3"/>
      <c r="M28" s="3"/>
      <c r="N28" s="3"/>
    </row>
  </sheetData>
  <mergeCells count="13">
    <mergeCell ref="Q15:T15"/>
    <mergeCell ref="Q16:R16"/>
    <mergeCell ref="S16:T16"/>
    <mergeCell ref="D15:D17"/>
    <mergeCell ref="E15:H15"/>
    <mergeCell ref="G16:H16"/>
    <mergeCell ref="E16:F16"/>
    <mergeCell ref="J15:J17"/>
    <mergeCell ref="D8:O9"/>
    <mergeCell ref="K15:N15"/>
    <mergeCell ref="K16:L16"/>
    <mergeCell ref="M16:N16"/>
    <mergeCell ref="P15:P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X22"/>
  <sheetViews>
    <sheetView workbookViewId="0">
      <selection activeCell="D14" sqref="D14:H22"/>
    </sheetView>
  </sheetViews>
  <sheetFormatPr defaultRowHeight="12.75" x14ac:dyDescent="0.2"/>
  <cols>
    <col min="4" max="4" width="18.85546875" customWidth="1"/>
    <col min="10" max="10" width="15.85546875" customWidth="1"/>
    <col min="20" max="20" width="15.42578125" customWidth="1"/>
    <col min="21" max="21" width="20.5703125" bestFit="1" customWidth="1"/>
    <col min="22" max="22" width="16.28515625" customWidth="1"/>
    <col min="23" max="23" width="20.5703125" bestFit="1" customWidth="1"/>
    <col min="24" max="24" width="16.42578125" customWidth="1"/>
  </cols>
  <sheetData>
    <row r="8" spans="4:24" ht="18" customHeight="1" x14ac:dyDescent="0.2">
      <c r="D8" s="40" t="s">
        <v>162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4:24" x14ac:dyDescent="0.2"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2" spans="4:24" ht="15.75" x14ac:dyDescent="0.2">
      <c r="D12" s="35" t="s">
        <v>99</v>
      </c>
      <c r="J12" s="35" t="s">
        <v>100</v>
      </c>
      <c r="T12" s="35" t="s">
        <v>103</v>
      </c>
    </row>
    <row r="14" spans="4:24" ht="27" customHeight="1" x14ac:dyDescent="0.2">
      <c r="D14" s="37" t="s">
        <v>158</v>
      </c>
      <c r="E14" s="37" t="s">
        <v>145</v>
      </c>
      <c r="F14" s="37"/>
      <c r="G14" s="37"/>
      <c r="H14" s="37"/>
      <c r="J14" s="37" t="s">
        <v>158</v>
      </c>
      <c r="K14" s="37" t="s">
        <v>159</v>
      </c>
      <c r="L14" s="37"/>
      <c r="M14" s="37"/>
      <c r="N14" s="37"/>
      <c r="O14" s="37"/>
      <c r="P14" s="37"/>
      <c r="Q14" s="37"/>
      <c r="R14" s="37"/>
      <c r="T14" s="37" t="s">
        <v>158</v>
      </c>
      <c r="U14" s="44" t="s">
        <v>4</v>
      </c>
      <c r="V14" s="45"/>
      <c r="W14" s="44" t="s">
        <v>152</v>
      </c>
      <c r="X14" s="45"/>
    </row>
    <row r="15" spans="4:24" ht="24.75" customHeight="1" x14ac:dyDescent="0.2">
      <c r="D15" s="37"/>
      <c r="E15" s="42" t="s">
        <v>4</v>
      </c>
      <c r="F15" s="43"/>
      <c r="G15" s="37" t="s">
        <v>152</v>
      </c>
      <c r="H15" s="37"/>
      <c r="J15" s="37"/>
      <c r="K15" s="42" t="s">
        <v>4</v>
      </c>
      <c r="L15" s="48"/>
      <c r="M15" s="48"/>
      <c r="N15" s="43"/>
      <c r="O15" s="42" t="s">
        <v>152</v>
      </c>
      <c r="P15" s="48"/>
      <c r="Q15" s="48"/>
      <c r="R15" s="43"/>
      <c r="T15" s="37"/>
      <c r="U15" s="46"/>
      <c r="V15" s="47"/>
      <c r="W15" s="46"/>
      <c r="X15" s="47"/>
    </row>
    <row r="16" spans="4:24" ht="27" customHeight="1" x14ac:dyDescent="0.2">
      <c r="D16" s="37"/>
      <c r="E16" s="7" t="s">
        <v>147</v>
      </c>
      <c r="F16" s="7" t="s">
        <v>18</v>
      </c>
      <c r="G16" s="7" t="s">
        <v>147</v>
      </c>
      <c r="H16" s="7" t="s">
        <v>18</v>
      </c>
      <c r="J16" s="37"/>
      <c r="K16" s="7" t="s">
        <v>147</v>
      </c>
      <c r="L16" s="7" t="s">
        <v>115</v>
      </c>
      <c r="M16" s="7" t="s">
        <v>160</v>
      </c>
      <c r="N16" s="7" t="s">
        <v>161</v>
      </c>
      <c r="O16" s="7" t="s">
        <v>147</v>
      </c>
      <c r="P16" s="7" t="s">
        <v>115</v>
      </c>
      <c r="Q16" s="7" t="s">
        <v>160</v>
      </c>
      <c r="R16" s="7" t="s">
        <v>161</v>
      </c>
      <c r="T16" s="37"/>
      <c r="U16" s="7" t="s">
        <v>149</v>
      </c>
      <c r="V16" s="7" t="s">
        <v>150</v>
      </c>
      <c r="W16" s="7" t="s">
        <v>149</v>
      </c>
      <c r="X16" s="7" t="s">
        <v>150</v>
      </c>
    </row>
    <row r="17" spans="4:24" ht="24.75" customHeight="1" x14ac:dyDescent="0.2">
      <c r="D17" s="7">
        <v>1.62</v>
      </c>
      <c r="E17" s="2">
        <v>0.98484799999999995</v>
      </c>
      <c r="F17" s="2">
        <v>0.45959499999999998</v>
      </c>
      <c r="G17" s="2">
        <v>0.93938999999999995</v>
      </c>
      <c r="H17" s="2">
        <v>0.43434343434343398</v>
      </c>
      <c r="J17" s="7">
        <v>1.62</v>
      </c>
      <c r="K17" s="2">
        <v>4.0899999999999999E-2</v>
      </c>
      <c r="L17" s="2">
        <v>55.658999999999999</v>
      </c>
      <c r="M17" s="2">
        <v>44.922394599999997</v>
      </c>
      <c r="N17" s="2">
        <v>100</v>
      </c>
      <c r="O17" s="2">
        <v>5.8707146512024604</v>
      </c>
      <c r="P17" s="2">
        <v>49.787935641594103</v>
      </c>
      <c r="Q17" s="2">
        <v>44.928080050031298</v>
      </c>
      <c r="R17" s="2">
        <v>99.085792256523902</v>
      </c>
      <c r="T17" s="7">
        <v>1.62</v>
      </c>
      <c r="U17" s="2">
        <v>43.203879999999998</v>
      </c>
      <c r="V17" s="2">
        <v>77.184466</v>
      </c>
      <c r="W17" s="2">
        <v>40.776699029126199</v>
      </c>
      <c r="X17" s="2">
        <v>77.184466019417499</v>
      </c>
    </row>
    <row r="18" spans="4:24" ht="25.5" customHeight="1" x14ac:dyDescent="0.2">
      <c r="D18" s="7">
        <v>3.24</v>
      </c>
      <c r="E18" s="2">
        <v>0.98484799999999995</v>
      </c>
      <c r="F18" s="2">
        <v>0.45959499999999998</v>
      </c>
      <c r="G18" s="2">
        <v>0.85353535353535304</v>
      </c>
      <c r="H18" s="2">
        <v>0.40404040404040398</v>
      </c>
      <c r="J18" s="7">
        <v>3.24</v>
      </c>
      <c r="K18" s="2">
        <v>4.0899999999999999E-2</v>
      </c>
      <c r="L18" s="2">
        <v>55.658999999999999</v>
      </c>
      <c r="M18" s="2">
        <v>44.922394599999997</v>
      </c>
      <c r="N18" s="2">
        <v>100</v>
      </c>
      <c r="O18" s="2">
        <v>14.245266928193701</v>
      </c>
      <c r="P18" s="2">
        <v>41.574847916311299</v>
      </c>
      <c r="Q18" s="2">
        <v>44.032065495480097</v>
      </c>
      <c r="R18" s="2">
        <v>96.243106487008902</v>
      </c>
      <c r="T18" s="7">
        <v>3.24</v>
      </c>
      <c r="U18" s="2">
        <v>43.203879999999998</v>
      </c>
      <c r="V18" s="2">
        <v>77.184466</v>
      </c>
      <c r="W18" s="2">
        <v>37.864077669902898</v>
      </c>
      <c r="X18" s="2">
        <v>75.728155339805795</v>
      </c>
    </row>
    <row r="19" spans="4:24" ht="27" customHeight="1" x14ac:dyDescent="0.2">
      <c r="D19" s="7">
        <v>4.8600000000000003</v>
      </c>
      <c r="E19" s="2">
        <v>0.98484799999999995</v>
      </c>
      <c r="F19" s="2">
        <v>0.45959499999999998</v>
      </c>
      <c r="G19" s="2">
        <v>0.78787878787878696</v>
      </c>
      <c r="H19" s="2">
        <v>0.38383838383838298</v>
      </c>
      <c r="J19" s="7">
        <v>4.8600000000000003</v>
      </c>
      <c r="K19" s="2">
        <v>4.0899999999999999E-2</v>
      </c>
      <c r="L19" s="2">
        <v>55.658999999999999</v>
      </c>
      <c r="M19" s="2">
        <v>44.922394599999997</v>
      </c>
      <c r="N19" s="2">
        <v>100</v>
      </c>
      <c r="O19" s="2">
        <v>21.157541645346502</v>
      </c>
      <c r="P19" s="2">
        <v>36.292000682244499</v>
      </c>
      <c r="Q19" s="2">
        <v>43.628404116208998</v>
      </c>
      <c r="R19" s="2">
        <v>93.395872420262606</v>
      </c>
      <c r="T19" s="7">
        <v>4.8600000000000003</v>
      </c>
      <c r="U19" s="2">
        <v>43.203879999999998</v>
      </c>
      <c r="V19" s="2">
        <v>77.184466</v>
      </c>
      <c r="W19" s="2">
        <v>35.4368932038835</v>
      </c>
      <c r="X19" s="2">
        <v>74.271844660194205</v>
      </c>
    </row>
    <row r="20" spans="4:24" ht="24.75" customHeight="1" x14ac:dyDescent="0.2">
      <c r="D20" s="7">
        <v>6.47</v>
      </c>
      <c r="E20" s="2">
        <v>0.98484799999999995</v>
      </c>
      <c r="F20" s="2">
        <v>0.45959499999999998</v>
      </c>
      <c r="G20" s="2">
        <v>0.73737373737373701</v>
      </c>
      <c r="H20" s="2">
        <v>0.36363636363636298</v>
      </c>
      <c r="J20" s="7">
        <v>6.47</v>
      </c>
      <c r="K20" s="2">
        <v>4.0899999999999999E-2</v>
      </c>
      <c r="L20" s="2">
        <v>55.658999999999999</v>
      </c>
      <c r="M20" s="2">
        <v>44.922394599999997</v>
      </c>
      <c r="N20" s="2">
        <v>100</v>
      </c>
      <c r="O20" s="2">
        <v>25.628517823639701</v>
      </c>
      <c r="P20" s="2">
        <v>32.472568082324102</v>
      </c>
      <c r="Q20" s="2">
        <v>42.734663710273402</v>
      </c>
      <c r="R20" s="2">
        <v>91.528796406845203</v>
      </c>
      <c r="T20" s="7">
        <v>6.47</v>
      </c>
      <c r="U20" s="2">
        <v>43.203879999999998</v>
      </c>
      <c r="V20" s="2">
        <v>77.184466</v>
      </c>
      <c r="W20" s="2">
        <v>33.009708737864102</v>
      </c>
      <c r="X20" s="2">
        <v>72.815533980582501</v>
      </c>
    </row>
    <row r="21" spans="4:24" ht="25.5" customHeight="1" x14ac:dyDescent="0.2">
      <c r="D21" s="7">
        <v>8.09</v>
      </c>
      <c r="E21" s="2">
        <v>0.98484799999999995</v>
      </c>
      <c r="F21" s="2">
        <v>0.45959499999999998</v>
      </c>
      <c r="G21" s="2">
        <v>0.69696969696969602</v>
      </c>
      <c r="H21" s="2">
        <v>0.34848484848484801</v>
      </c>
      <c r="J21" s="7">
        <v>8.09</v>
      </c>
      <c r="K21" s="2">
        <v>4.0899999999999999E-2</v>
      </c>
      <c r="L21" s="2">
        <v>55.658999999999999</v>
      </c>
      <c r="M21" s="2">
        <v>44.922394599999997</v>
      </c>
      <c r="N21" s="2">
        <v>100</v>
      </c>
      <c r="O21" s="2">
        <v>30.099494001933</v>
      </c>
      <c r="P21" s="2">
        <v>28.653135482403702</v>
      </c>
      <c r="Q21" s="2">
        <v>42.814258911819799</v>
      </c>
      <c r="R21" s="2">
        <v>90.146114048553002</v>
      </c>
      <c r="T21" s="7">
        <v>8.09</v>
      </c>
      <c r="U21" s="2">
        <v>43.203879999999998</v>
      </c>
      <c r="V21" s="2">
        <v>77.184466</v>
      </c>
      <c r="W21" s="2">
        <v>31.553398058252402</v>
      </c>
      <c r="X21" s="2">
        <v>71.844660194174807</v>
      </c>
    </row>
    <row r="22" spans="4:24" ht="27" customHeight="1" x14ac:dyDescent="0.2">
      <c r="D22" s="36">
        <v>9.7100000000000009</v>
      </c>
      <c r="E22" s="2">
        <v>0.98484799999999995</v>
      </c>
      <c r="F22" s="2">
        <v>0.45959499999999998</v>
      </c>
      <c r="G22" s="2">
        <v>0.66666666666666596</v>
      </c>
      <c r="H22" s="2">
        <v>0.33333333333333298</v>
      </c>
      <c r="J22" s="36">
        <v>9.7100000000000009</v>
      </c>
      <c r="K22" s="2">
        <v>4.0899999999999999E-2</v>
      </c>
      <c r="L22" s="2">
        <v>55.658999999999999</v>
      </c>
      <c r="M22" s="2">
        <v>44.922394599999997</v>
      </c>
      <c r="N22" s="2">
        <v>100</v>
      </c>
      <c r="O22" s="2">
        <v>33.110466769003303</v>
      </c>
      <c r="P22" s="2">
        <v>27.270453124111601</v>
      </c>
      <c r="Q22" s="2">
        <v>42.4094604582409</v>
      </c>
      <c r="R22" s="2">
        <v>89.251236568309693</v>
      </c>
      <c r="T22" s="36">
        <v>9.7100000000000009</v>
      </c>
      <c r="U22" s="2">
        <v>43.203879999999998</v>
      </c>
      <c r="V22" s="2">
        <v>77.184466</v>
      </c>
      <c r="W22" s="2">
        <v>30.097087378640801</v>
      </c>
      <c r="X22" s="2">
        <v>70.873786407767</v>
      </c>
    </row>
  </sheetData>
  <mergeCells count="12">
    <mergeCell ref="W14:X15"/>
    <mergeCell ref="D8:X9"/>
    <mergeCell ref="O15:R15"/>
    <mergeCell ref="K14:R14"/>
    <mergeCell ref="T14:T16"/>
    <mergeCell ref="U14:V15"/>
    <mergeCell ref="D14:D16"/>
    <mergeCell ref="E14:H14"/>
    <mergeCell ref="E15:F15"/>
    <mergeCell ref="G15:H15"/>
    <mergeCell ref="J14:J16"/>
    <mergeCell ref="K1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Figure 2</vt:lpstr>
      <vt:lpstr>Figure 3 &amp;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Table 1</vt:lpstr>
      <vt:lpstr>Table 2</vt:lpstr>
      <vt:lpstr>Table 3</vt:lpstr>
      <vt:lpstr>Table 4</vt:lpstr>
      <vt:lpstr>Table 5</vt:lpstr>
      <vt:lpstr>Table 6</vt:lpstr>
    </vt:vector>
  </TitlesOfParts>
  <Company>University of Leeds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Graham Blyth</cp:lastModifiedBy>
  <dcterms:created xsi:type="dcterms:W3CDTF">2016-11-28T10:38:20Z</dcterms:created>
  <dcterms:modified xsi:type="dcterms:W3CDTF">2016-12-06T15:17:31Z</dcterms:modified>
</cp:coreProperties>
</file>