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11"/>
  <workbookPr filterPrivacy="1" defaultThemeVersion="124226"/>
  <xr:revisionPtr revIDLastSave="0" documentId="11_6C93D0BA4CB482B21DE14AC40E939BCFDB6A75A8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N12" i="1" l="1"/>
  <c r="N13" i="1"/>
  <c r="N14" i="1"/>
  <c r="N15" i="1"/>
  <c r="N16" i="1"/>
  <c r="N17" i="1"/>
  <c r="K28" i="1"/>
  <c r="K30" i="1"/>
  <c r="J28" i="1"/>
  <c r="J29" i="1"/>
  <c r="K29" i="1" s="1"/>
  <c r="J30" i="1"/>
  <c r="J31" i="1"/>
  <c r="K31" i="1" s="1"/>
  <c r="J32" i="1"/>
  <c r="K32" i="1" s="1"/>
  <c r="J33" i="1"/>
  <c r="K33" i="1" s="1"/>
  <c r="K12" i="1"/>
  <c r="K13" i="1"/>
  <c r="J12" i="1"/>
  <c r="J13" i="1"/>
  <c r="J14" i="1"/>
  <c r="K14" i="1" s="1"/>
  <c r="J15" i="1"/>
  <c r="K15" i="1" s="1"/>
  <c r="J16" i="1"/>
  <c r="K16" i="1" s="1"/>
  <c r="J17" i="1"/>
  <c r="K17" i="1" s="1"/>
  <c r="H28" i="1"/>
  <c r="H29" i="1"/>
  <c r="H30" i="1"/>
  <c r="H31" i="1"/>
  <c r="H32" i="1"/>
  <c r="H33" i="1"/>
  <c r="G17" i="1"/>
  <c r="H17" i="1" s="1"/>
  <c r="G16" i="1"/>
  <c r="H16" i="1" s="1"/>
  <c r="G15" i="1"/>
  <c r="H15" i="1"/>
  <c r="G14" i="1"/>
  <c r="H14" i="1"/>
  <c r="G13" i="1"/>
  <c r="H13" i="1"/>
  <c r="G12" i="1"/>
  <c r="H12" i="1"/>
  <c r="G28" i="1"/>
  <c r="G29" i="1"/>
  <c r="G30" i="1"/>
  <c r="G31" i="1"/>
  <c r="G32" i="1"/>
  <c r="G33" i="1"/>
  <c r="F28" i="1"/>
  <c r="F29" i="1"/>
  <c r="F30" i="1"/>
  <c r="F31" i="1"/>
  <c r="F32" i="1"/>
  <c r="F33" i="1"/>
  <c r="F17" i="1"/>
  <c r="F16" i="1"/>
  <c r="F15" i="1"/>
  <c r="F14" i="1"/>
  <c r="F13" i="1"/>
  <c r="F12" i="1"/>
  <c r="F26" i="1" l="1"/>
  <c r="J26" i="1" s="1"/>
  <c r="K26" i="1" s="1"/>
  <c r="J25" i="1"/>
  <c r="K25" i="1" s="1"/>
  <c r="G27" i="1"/>
  <c r="F27" i="1"/>
  <c r="H27" i="1" s="1"/>
  <c r="G26" i="1"/>
  <c r="G25" i="1"/>
  <c r="F25" i="1"/>
  <c r="G24" i="1"/>
  <c r="F24" i="1"/>
  <c r="H24" i="1" s="1"/>
  <c r="G23" i="1"/>
  <c r="H23" i="1" s="1"/>
  <c r="F23" i="1"/>
  <c r="J23" i="1" s="1"/>
  <c r="K23" i="1" s="1"/>
  <c r="G22" i="1"/>
  <c r="F22" i="1"/>
  <c r="J22" i="1" s="1"/>
  <c r="K22" i="1" s="1"/>
  <c r="G21" i="1"/>
  <c r="F21" i="1"/>
  <c r="N6" i="1"/>
  <c r="N7" i="1"/>
  <c r="N8" i="1"/>
  <c r="N9" i="1"/>
  <c r="N10" i="1"/>
  <c r="N11" i="1"/>
  <c r="N5" i="1"/>
  <c r="H21" i="1" l="1"/>
  <c r="H25" i="1"/>
  <c r="H26" i="1"/>
  <c r="H22" i="1"/>
  <c r="J24" i="1"/>
  <c r="K24" i="1" s="1"/>
  <c r="J21" i="1"/>
  <c r="K21" i="1" s="1"/>
  <c r="J27" i="1"/>
  <c r="K27" i="1" s="1"/>
  <c r="H6" i="1"/>
  <c r="G6" i="1"/>
  <c r="G7" i="1"/>
  <c r="G8" i="1"/>
  <c r="H8" i="1" s="1"/>
  <c r="G9" i="1"/>
  <c r="G10" i="1"/>
  <c r="G11" i="1"/>
  <c r="G5" i="1"/>
  <c r="F6" i="1"/>
  <c r="J6" i="1" s="1"/>
  <c r="K6" i="1" s="1"/>
  <c r="F7" i="1"/>
  <c r="J7" i="1" s="1"/>
  <c r="K7" i="1" s="1"/>
  <c r="F8" i="1"/>
  <c r="J8" i="1" s="1"/>
  <c r="K8" i="1" s="1"/>
  <c r="F9" i="1"/>
  <c r="H9" i="1" s="1"/>
  <c r="F10" i="1"/>
  <c r="J10" i="1" s="1"/>
  <c r="K10" i="1" s="1"/>
  <c r="F11" i="1"/>
  <c r="J11" i="1" s="1"/>
  <c r="K11" i="1" s="1"/>
  <c r="F5" i="1"/>
  <c r="H5" i="1" s="1"/>
  <c r="J9" i="1" l="1"/>
  <c r="K9" i="1" s="1"/>
  <c r="H11" i="1"/>
  <c r="H7" i="1"/>
  <c r="H10" i="1"/>
  <c r="J5" i="1"/>
  <c r="K5" i="1" s="1"/>
</calcChain>
</file>

<file path=xl/sharedStrings.xml><?xml version="1.0" encoding="utf-8"?>
<sst xmlns="http://schemas.openxmlformats.org/spreadsheetml/2006/main" count="25" uniqueCount="16">
  <si>
    <t>Fast</t>
  </si>
  <si>
    <t>From code</t>
  </si>
  <si>
    <t>H1 = 12, H2 = 2</t>
  </si>
  <si>
    <t>Pressure Drop Across Chamber</t>
  </si>
  <si>
    <t>Time (h)</t>
  </si>
  <si>
    <t xml:space="preserve">H1   </t>
  </si>
  <si>
    <t>H2</t>
  </si>
  <si>
    <t>P1</t>
  </si>
  <si>
    <t>P2</t>
  </si>
  <si>
    <t>Pressure Difference (Pa)</t>
  </si>
  <si>
    <t>Avg Pressure Over Pillars</t>
  </si>
  <si>
    <t>Pressure drop</t>
  </si>
  <si>
    <t>% drop</t>
  </si>
  <si>
    <t>Time</t>
  </si>
  <si>
    <t>DP</t>
  </si>
  <si>
    <t>Slow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</si>
</sst>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N34"/>
  <sheetViews>
    <sheetView tabSelected="1" workbookViewId="0">
      <selection activeCell="R23" sqref="R23"/>
    </sheetView>
  </sheetViews>
  <sheetFormatPr defaultRowHeight="15"/>
  <cols>
    <col min="3" max="3" width="10.42578125" customWidth="1"/>
    <col min="4" max="4" width="23" bestFit="1" customWidth="1"/>
    <col min="5" max="5" width="23.42578125" bestFit="1" customWidth="1"/>
    <col min="6" max="6" width="23" bestFit="1" customWidth="1"/>
    <col min="7" max="7" width="23.42578125" bestFit="1" customWidth="1"/>
    <col min="8" max="8" width="23" bestFit="1" customWidth="1"/>
    <col min="9" max="9" width="23.42578125" bestFit="1" customWidth="1"/>
    <col min="10" max="10" width="14.7109375" customWidth="1"/>
    <col min="11" max="11" width="10.5703125" customWidth="1"/>
    <col min="12" max="12" width="10.42578125" bestFit="1" customWidth="1"/>
  </cols>
  <sheetData>
    <row r="3" spans="2:14">
      <c r="B3" t="s">
        <v>0</v>
      </c>
      <c r="C3" t="s">
        <v>1</v>
      </c>
      <c r="D3" t="s">
        <v>2</v>
      </c>
      <c r="M3" t="s">
        <v>3</v>
      </c>
    </row>
    <row r="4" spans="2:14"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12</v>
      </c>
      <c r="M4" t="s">
        <v>13</v>
      </c>
      <c r="N4" t="s">
        <v>14</v>
      </c>
    </row>
    <row r="5" spans="2:14">
      <c r="C5">
        <v>0</v>
      </c>
      <c r="D5">
        <v>12</v>
      </c>
      <c r="E5">
        <v>2</v>
      </c>
      <c r="F5" s="1">
        <f>D5*9780/1000</f>
        <v>117.36</v>
      </c>
      <c r="G5" s="1">
        <f>E5*9780/1000</f>
        <v>19.559999999999999</v>
      </c>
      <c r="H5" s="1">
        <f>F5-G5</f>
        <v>97.8</v>
      </c>
      <c r="I5" s="1">
        <v>100.82979586999998</v>
      </c>
      <c r="J5" s="1">
        <f>F5-I5</f>
        <v>16.530204130000016</v>
      </c>
      <c r="K5" s="1">
        <f>J5/F5*100</f>
        <v>14.085041010565794</v>
      </c>
      <c r="M5">
        <v>0</v>
      </c>
      <c r="N5" s="1">
        <f t="shared" ref="N5:N17" si="0">I5-I21</f>
        <v>65.029795869999987</v>
      </c>
    </row>
    <row r="6" spans="2:14">
      <c r="C6">
        <v>2</v>
      </c>
      <c r="D6">
        <v>11.79</v>
      </c>
      <c r="E6">
        <v>2.21</v>
      </c>
      <c r="F6" s="1">
        <f t="shared" ref="F6:F17" si="1">D6*9780/1000</f>
        <v>115.3062</v>
      </c>
      <c r="G6" s="1">
        <f t="shared" ref="G6:G17" si="2">E6*9780/1000</f>
        <v>21.613799999999998</v>
      </c>
      <c r="H6" s="1">
        <f>F6-G6</f>
        <v>93.692400000000006</v>
      </c>
      <c r="I6" s="1">
        <v>99.748119249999988</v>
      </c>
      <c r="J6" s="1">
        <f>F6-I6</f>
        <v>15.558080750000016</v>
      </c>
      <c r="K6" s="1">
        <f>J6/F6*100</f>
        <v>13.492839717205159</v>
      </c>
      <c r="L6" s="1"/>
      <c r="M6">
        <v>2</v>
      </c>
      <c r="N6" s="1">
        <f t="shared" si="0"/>
        <v>62.548119249999985</v>
      </c>
    </row>
    <row r="7" spans="2:14">
      <c r="C7">
        <v>4</v>
      </c>
      <c r="D7">
        <v>11.59</v>
      </c>
      <c r="E7">
        <v>2.41</v>
      </c>
      <c r="F7" s="1">
        <f t="shared" si="1"/>
        <v>113.3502</v>
      </c>
      <c r="G7" s="1">
        <f t="shared" si="2"/>
        <v>23.569800000000004</v>
      </c>
      <c r="H7" s="1">
        <f t="shared" ref="H7:H17" si="3">F7-G7</f>
        <v>89.7804</v>
      </c>
      <c r="I7" s="1">
        <v>98.456813820000008</v>
      </c>
      <c r="J7" s="1">
        <f t="shared" ref="J7:J17" si="4">F7-I7</f>
        <v>14.893386179999993</v>
      </c>
      <c r="K7" s="1">
        <f t="shared" ref="K7:K17" si="5">J7/F7*100</f>
        <v>13.139267667811785</v>
      </c>
      <c r="L7" s="1"/>
      <c r="M7">
        <v>4</v>
      </c>
      <c r="N7" s="1">
        <f t="shared" si="0"/>
        <v>59.956813820000008</v>
      </c>
    </row>
    <row r="8" spans="2:14">
      <c r="C8">
        <v>6</v>
      </c>
      <c r="D8">
        <v>11.39</v>
      </c>
      <c r="E8">
        <v>2.61</v>
      </c>
      <c r="F8" s="1">
        <f t="shared" si="1"/>
        <v>111.39420000000001</v>
      </c>
      <c r="G8" s="1">
        <f t="shared" si="2"/>
        <v>25.5258</v>
      </c>
      <c r="H8" s="1">
        <f t="shared" si="3"/>
        <v>85.868400000000008</v>
      </c>
      <c r="I8" s="1">
        <v>97.146416479999999</v>
      </c>
      <c r="J8" s="1">
        <f t="shared" si="4"/>
        <v>14.247783520000013</v>
      </c>
      <c r="K8" s="1">
        <f t="shared" si="5"/>
        <v>12.790417741677764</v>
      </c>
      <c r="L8" s="1"/>
      <c r="M8">
        <v>6</v>
      </c>
      <c r="N8" s="1">
        <f t="shared" si="0"/>
        <v>57.346416480000002</v>
      </c>
    </row>
    <row r="9" spans="2:14">
      <c r="C9">
        <v>8</v>
      </c>
      <c r="D9">
        <v>11.21</v>
      </c>
      <c r="E9">
        <v>2.79</v>
      </c>
      <c r="F9" s="1">
        <f t="shared" si="1"/>
        <v>109.63380000000001</v>
      </c>
      <c r="G9" s="1">
        <f t="shared" si="2"/>
        <v>27.286200000000001</v>
      </c>
      <c r="H9" s="1">
        <f t="shared" si="3"/>
        <v>82.3476</v>
      </c>
      <c r="I9" s="1">
        <v>96</v>
      </c>
      <c r="J9" s="1">
        <f t="shared" si="4"/>
        <v>13.633800000000008</v>
      </c>
      <c r="K9" s="1">
        <f t="shared" si="5"/>
        <v>12.435763423323836</v>
      </c>
      <c r="L9" s="1"/>
      <c r="M9">
        <v>8</v>
      </c>
      <c r="N9" s="1">
        <f t="shared" si="0"/>
        <v>55</v>
      </c>
    </row>
    <row r="10" spans="2:14">
      <c r="C10">
        <v>10</v>
      </c>
      <c r="D10">
        <v>11.03</v>
      </c>
      <c r="E10">
        <v>2.97</v>
      </c>
      <c r="F10" s="1">
        <f t="shared" si="1"/>
        <v>107.87339999999999</v>
      </c>
      <c r="G10" s="1">
        <f t="shared" si="2"/>
        <v>29.046600000000002</v>
      </c>
      <c r="H10" s="1">
        <f t="shared" si="3"/>
        <v>78.826799999999992</v>
      </c>
      <c r="I10" s="1">
        <v>94.8</v>
      </c>
      <c r="J10" s="1">
        <f t="shared" si="4"/>
        <v>13.073399999999992</v>
      </c>
      <c r="K10" s="1">
        <f t="shared" si="5"/>
        <v>12.11920640306136</v>
      </c>
      <c r="L10" s="1"/>
      <c r="M10">
        <v>10</v>
      </c>
      <c r="N10" s="1">
        <f t="shared" si="0"/>
        <v>52.699999999999996</v>
      </c>
    </row>
    <row r="11" spans="2:14">
      <c r="C11">
        <v>12</v>
      </c>
      <c r="D11">
        <v>10.86</v>
      </c>
      <c r="E11">
        <v>3.14</v>
      </c>
      <c r="F11" s="1">
        <f t="shared" si="1"/>
        <v>106.21079999999999</v>
      </c>
      <c r="G11" s="1">
        <f t="shared" si="2"/>
        <v>30.709199999999999</v>
      </c>
      <c r="H11" s="1">
        <f t="shared" si="3"/>
        <v>75.501599999999996</v>
      </c>
      <c r="I11" s="1">
        <v>93.7</v>
      </c>
      <c r="J11" s="1">
        <f t="shared" si="4"/>
        <v>12.510799999999989</v>
      </c>
      <c r="K11" s="1">
        <f t="shared" si="5"/>
        <v>11.779216426201469</v>
      </c>
      <c r="L11" s="1"/>
      <c r="M11">
        <v>12</v>
      </c>
      <c r="N11" s="1">
        <f t="shared" si="0"/>
        <v>50.5</v>
      </c>
    </row>
    <row r="12" spans="2:14">
      <c r="C12">
        <v>14</v>
      </c>
      <c r="D12">
        <v>10.7</v>
      </c>
      <c r="E12">
        <v>3.3</v>
      </c>
      <c r="F12" s="1">
        <f t="shared" si="1"/>
        <v>104.646</v>
      </c>
      <c r="G12" s="1">
        <f t="shared" si="2"/>
        <v>32.274000000000001</v>
      </c>
      <c r="H12" s="1">
        <f t="shared" si="3"/>
        <v>72.372</v>
      </c>
      <c r="I12" s="1">
        <v>92.6</v>
      </c>
      <c r="J12" s="1">
        <f t="shared" si="4"/>
        <v>12.046000000000006</v>
      </c>
      <c r="K12" s="1">
        <f t="shared" si="5"/>
        <v>11.51119010760087</v>
      </c>
      <c r="L12" s="1"/>
      <c r="M12">
        <v>14</v>
      </c>
      <c r="N12" s="1">
        <f t="shared" si="0"/>
        <v>48.3</v>
      </c>
    </row>
    <row r="13" spans="2:14">
      <c r="C13">
        <v>16</v>
      </c>
      <c r="D13">
        <v>10.54</v>
      </c>
      <c r="E13">
        <v>3.46</v>
      </c>
      <c r="F13" s="1">
        <f t="shared" si="1"/>
        <v>103.0812</v>
      </c>
      <c r="G13" s="1">
        <f t="shared" si="2"/>
        <v>33.838800000000006</v>
      </c>
      <c r="H13" s="1">
        <f t="shared" si="3"/>
        <v>69.242399999999989</v>
      </c>
      <c r="I13" s="1">
        <v>91.6</v>
      </c>
      <c r="J13" s="1">
        <f t="shared" si="4"/>
        <v>11.481200000000001</v>
      </c>
      <c r="K13" s="1">
        <f t="shared" si="5"/>
        <v>11.138015467417921</v>
      </c>
      <c r="L13" s="1"/>
      <c r="M13">
        <v>16</v>
      </c>
      <c r="N13" s="1">
        <f t="shared" si="0"/>
        <v>46.3</v>
      </c>
    </row>
    <row r="14" spans="2:14">
      <c r="C14">
        <v>18</v>
      </c>
      <c r="D14">
        <v>10.4</v>
      </c>
      <c r="E14">
        <v>3.6</v>
      </c>
      <c r="F14" s="1">
        <f t="shared" si="1"/>
        <v>101.712</v>
      </c>
      <c r="G14" s="1">
        <f t="shared" si="2"/>
        <v>35.207999999999998</v>
      </c>
      <c r="H14" s="1">
        <f t="shared" si="3"/>
        <v>66.504000000000005</v>
      </c>
      <c r="I14" s="1">
        <v>90.7</v>
      </c>
      <c r="J14" s="1">
        <f t="shared" si="4"/>
        <v>11.012</v>
      </c>
      <c r="K14" s="1">
        <f t="shared" si="5"/>
        <v>10.826647789837974</v>
      </c>
      <c r="L14" s="1"/>
      <c r="M14">
        <v>18</v>
      </c>
      <c r="N14" s="1">
        <f t="shared" si="0"/>
        <v>44.400000000000006</v>
      </c>
    </row>
    <row r="15" spans="2:14">
      <c r="C15">
        <v>20</v>
      </c>
      <c r="D15">
        <v>10.25</v>
      </c>
      <c r="E15">
        <v>3.75</v>
      </c>
      <c r="F15" s="1">
        <f t="shared" si="1"/>
        <v>100.245</v>
      </c>
      <c r="G15" s="1">
        <f t="shared" si="2"/>
        <v>36.674999999999997</v>
      </c>
      <c r="H15" s="1">
        <f t="shared" si="3"/>
        <v>63.570000000000007</v>
      </c>
      <c r="I15" s="1">
        <v>89.7</v>
      </c>
      <c r="J15" s="1">
        <f t="shared" si="4"/>
        <v>10.545000000000002</v>
      </c>
      <c r="K15" s="1">
        <f t="shared" si="5"/>
        <v>10.519227891665421</v>
      </c>
      <c r="L15" s="1"/>
      <c r="M15">
        <v>20</v>
      </c>
      <c r="N15" s="1">
        <f t="shared" si="0"/>
        <v>42.5</v>
      </c>
    </row>
    <row r="16" spans="2:14">
      <c r="C16">
        <v>22</v>
      </c>
      <c r="D16">
        <v>10.119999999999999</v>
      </c>
      <c r="E16">
        <v>3.88</v>
      </c>
      <c r="F16" s="1">
        <f t="shared" si="1"/>
        <v>98.97359999999999</v>
      </c>
      <c r="G16" s="1">
        <f t="shared" si="2"/>
        <v>37.946400000000004</v>
      </c>
      <c r="H16" s="1">
        <f t="shared" si="3"/>
        <v>61.027199999999986</v>
      </c>
      <c r="I16" s="1">
        <v>88.8</v>
      </c>
      <c r="J16" s="1">
        <f t="shared" si="4"/>
        <v>10.173599999999993</v>
      </c>
      <c r="K16" s="1">
        <f t="shared" si="5"/>
        <v>10.279104730958553</v>
      </c>
      <c r="L16" s="1"/>
      <c r="M16">
        <v>22</v>
      </c>
      <c r="N16" s="1">
        <f t="shared" si="0"/>
        <v>40.699999999999996</v>
      </c>
    </row>
    <row r="17" spans="2:14">
      <c r="C17">
        <v>24</v>
      </c>
      <c r="D17">
        <v>9.98</v>
      </c>
      <c r="E17">
        <v>4.0199999999999996</v>
      </c>
      <c r="F17" s="1">
        <f t="shared" si="1"/>
        <v>97.604400000000012</v>
      </c>
      <c r="G17" s="1">
        <f t="shared" si="2"/>
        <v>39.315599999999996</v>
      </c>
      <c r="H17" s="1">
        <f t="shared" si="3"/>
        <v>58.288800000000016</v>
      </c>
      <c r="I17" s="1">
        <v>87.9</v>
      </c>
      <c r="J17" s="1">
        <f t="shared" si="4"/>
        <v>9.7044000000000068</v>
      </c>
      <c r="K17" s="1">
        <f t="shared" si="5"/>
        <v>9.9425845556143013</v>
      </c>
      <c r="L17" s="1"/>
      <c r="M17">
        <v>24</v>
      </c>
      <c r="N17" s="1">
        <f t="shared" si="0"/>
        <v>38.900000000000006</v>
      </c>
    </row>
    <row r="20" spans="2:14">
      <c r="B20" t="s">
        <v>15</v>
      </c>
      <c r="C20" t="s">
        <v>4</v>
      </c>
      <c r="D20" t="s">
        <v>5</v>
      </c>
      <c r="E20" t="s">
        <v>6</v>
      </c>
      <c r="F20" t="s">
        <v>7</v>
      </c>
      <c r="G20" t="s">
        <v>8</v>
      </c>
      <c r="H20" t="s">
        <v>9</v>
      </c>
      <c r="I20" t="s">
        <v>10</v>
      </c>
      <c r="J20" t="s">
        <v>11</v>
      </c>
      <c r="K20" t="s">
        <v>12</v>
      </c>
    </row>
    <row r="21" spans="2:14">
      <c r="C21">
        <v>0</v>
      </c>
      <c r="D21">
        <v>12</v>
      </c>
      <c r="E21">
        <v>2</v>
      </c>
      <c r="F21" s="1">
        <f>D21*9780/1000</f>
        <v>117.36</v>
      </c>
      <c r="G21" s="1">
        <f>E21*9780/1000</f>
        <v>19.559999999999999</v>
      </c>
      <c r="H21" s="1">
        <f>F21-G21</f>
        <v>97.8</v>
      </c>
      <c r="I21" s="1">
        <v>35.799999999999997</v>
      </c>
      <c r="J21" s="1">
        <f>F21-I21</f>
        <v>81.56</v>
      </c>
      <c r="K21" s="1">
        <f>J21/F21*100</f>
        <v>69.495569188820724</v>
      </c>
    </row>
    <row r="22" spans="2:14">
      <c r="C22">
        <v>2</v>
      </c>
      <c r="D22">
        <v>11.79</v>
      </c>
      <c r="E22">
        <v>2.21</v>
      </c>
      <c r="F22" s="1">
        <f t="shared" ref="F22:F33" si="6">D22*9780/1000</f>
        <v>115.3062</v>
      </c>
      <c r="G22" s="1">
        <f t="shared" ref="G22:G33" si="7">E22*9780/1000</f>
        <v>21.613799999999998</v>
      </c>
      <c r="H22" s="1">
        <f t="shared" ref="H22:H33" si="8">F22-G22</f>
        <v>93.692400000000006</v>
      </c>
      <c r="I22" s="1">
        <v>37.200000000000003</v>
      </c>
      <c r="J22" s="1">
        <f t="shared" ref="J22:J33" si="9">F22-I22</f>
        <v>78.106200000000001</v>
      </c>
      <c r="K22" s="1">
        <f t="shared" ref="K22:K33" si="10">J22/F22*100</f>
        <v>67.738074795631107</v>
      </c>
    </row>
    <row r="23" spans="2:14">
      <c r="C23">
        <v>4</v>
      </c>
      <c r="D23">
        <v>11.59</v>
      </c>
      <c r="E23">
        <v>2.41</v>
      </c>
      <c r="F23" s="1">
        <f t="shared" si="6"/>
        <v>113.3502</v>
      </c>
      <c r="G23" s="1">
        <f t="shared" si="7"/>
        <v>23.569800000000004</v>
      </c>
      <c r="H23" s="1">
        <f t="shared" si="8"/>
        <v>89.7804</v>
      </c>
      <c r="I23" s="1">
        <v>38.5</v>
      </c>
      <c r="J23" s="1">
        <f t="shared" si="9"/>
        <v>74.850200000000001</v>
      </c>
      <c r="K23" s="1">
        <f t="shared" si="10"/>
        <v>66.034466635259577</v>
      </c>
    </row>
    <row r="24" spans="2:14">
      <c r="C24">
        <v>6</v>
      </c>
      <c r="D24">
        <v>11.39</v>
      </c>
      <c r="E24">
        <v>2.61</v>
      </c>
      <c r="F24" s="1">
        <f t="shared" si="6"/>
        <v>111.39420000000001</v>
      </c>
      <c r="G24" s="1">
        <f t="shared" si="7"/>
        <v>25.5258</v>
      </c>
      <c r="H24" s="1">
        <f t="shared" si="8"/>
        <v>85.868400000000008</v>
      </c>
      <c r="I24" s="1">
        <v>39.799999999999997</v>
      </c>
      <c r="J24" s="1">
        <f t="shared" si="9"/>
        <v>71.594200000000015</v>
      </c>
      <c r="K24" s="1">
        <f t="shared" si="10"/>
        <v>64.271030269080441</v>
      </c>
    </row>
    <row r="25" spans="2:14">
      <c r="C25">
        <v>8</v>
      </c>
      <c r="D25">
        <v>11.21</v>
      </c>
      <c r="E25">
        <v>2.79</v>
      </c>
      <c r="F25" s="1">
        <f t="shared" si="6"/>
        <v>109.63380000000001</v>
      </c>
      <c r="G25" s="1">
        <f t="shared" si="7"/>
        <v>27.286200000000001</v>
      </c>
      <c r="H25" s="1">
        <f t="shared" si="8"/>
        <v>82.3476</v>
      </c>
      <c r="I25" s="1">
        <v>41</v>
      </c>
      <c r="J25" s="1">
        <f t="shared" si="9"/>
        <v>68.633800000000008</v>
      </c>
      <c r="K25" s="1">
        <f t="shared" si="10"/>
        <v>62.602773962044559</v>
      </c>
    </row>
    <row r="26" spans="2:14">
      <c r="C26">
        <v>10</v>
      </c>
      <c r="D26">
        <v>11.03</v>
      </c>
      <c r="E26">
        <v>2.97</v>
      </c>
      <c r="F26" s="1">
        <f t="shared" si="6"/>
        <v>107.87339999999999</v>
      </c>
      <c r="G26" s="1">
        <f t="shared" si="7"/>
        <v>29.046600000000002</v>
      </c>
      <c r="H26" s="1">
        <f t="shared" si="8"/>
        <v>78.826799999999992</v>
      </c>
      <c r="I26" s="1">
        <v>42.1</v>
      </c>
      <c r="J26" s="1">
        <f t="shared" si="9"/>
        <v>65.773399999999981</v>
      </c>
      <c r="K26" s="1">
        <f t="shared" si="10"/>
        <v>60.972769932161206</v>
      </c>
    </row>
    <row r="27" spans="2:14">
      <c r="C27">
        <v>12</v>
      </c>
      <c r="D27">
        <v>10.86</v>
      </c>
      <c r="E27">
        <v>3.14</v>
      </c>
      <c r="F27" s="1">
        <f t="shared" si="6"/>
        <v>106.21079999999999</v>
      </c>
      <c r="G27" s="1">
        <f t="shared" si="7"/>
        <v>30.709199999999999</v>
      </c>
      <c r="H27" s="1">
        <f t="shared" si="8"/>
        <v>75.501599999999996</v>
      </c>
      <c r="I27" s="1">
        <v>43.2</v>
      </c>
      <c r="J27" s="1">
        <f t="shared" si="9"/>
        <v>63.010799999999989</v>
      </c>
      <c r="K27" s="1">
        <f t="shared" si="10"/>
        <v>59.326170219977627</v>
      </c>
    </row>
    <row r="28" spans="2:14">
      <c r="C28">
        <v>14</v>
      </c>
      <c r="D28">
        <v>10.7</v>
      </c>
      <c r="E28">
        <v>3.3</v>
      </c>
      <c r="F28" s="1">
        <f t="shared" si="6"/>
        <v>104.646</v>
      </c>
      <c r="G28" s="1">
        <f t="shared" si="7"/>
        <v>32.274000000000001</v>
      </c>
      <c r="H28" s="1">
        <f t="shared" si="8"/>
        <v>72.372</v>
      </c>
      <c r="I28" s="1">
        <v>44.3</v>
      </c>
      <c r="J28" s="1">
        <f t="shared" si="9"/>
        <v>60.346000000000004</v>
      </c>
      <c r="K28" s="1">
        <f t="shared" si="10"/>
        <v>57.666800451044473</v>
      </c>
    </row>
    <row r="29" spans="2:14">
      <c r="C29">
        <v>16</v>
      </c>
      <c r="D29">
        <v>10.54</v>
      </c>
      <c r="E29">
        <v>3.46</v>
      </c>
      <c r="F29" s="1">
        <f t="shared" si="6"/>
        <v>103.0812</v>
      </c>
      <c r="G29" s="1">
        <f t="shared" si="7"/>
        <v>33.838800000000006</v>
      </c>
      <c r="H29" s="1">
        <f t="shared" si="8"/>
        <v>69.242399999999989</v>
      </c>
      <c r="I29" s="1">
        <v>45.3</v>
      </c>
      <c r="J29" s="1">
        <f t="shared" si="9"/>
        <v>57.781199999999998</v>
      </c>
      <c r="K29" s="1">
        <f t="shared" si="10"/>
        <v>56.054062234432664</v>
      </c>
    </row>
    <row r="30" spans="2:14">
      <c r="C30">
        <v>18</v>
      </c>
      <c r="D30">
        <v>10.4</v>
      </c>
      <c r="E30">
        <v>3.6</v>
      </c>
      <c r="F30" s="1">
        <f t="shared" si="6"/>
        <v>101.712</v>
      </c>
      <c r="G30" s="1">
        <f t="shared" si="7"/>
        <v>35.207999999999998</v>
      </c>
      <c r="H30" s="1">
        <f t="shared" si="8"/>
        <v>66.504000000000005</v>
      </c>
      <c r="I30" s="1">
        <v>46.3</v>
      </c>
      <c r="J30" s="1">
        <f t="shared" si="9"/>
        <v>55.412000000000006</v>
      </c>
      <c r="K30" s="1">
        <f t="shared" si="10"/>
        <v>54.479314141890832</v>
      </c>
    </row>
    <row r="31" spans="2:14">
      <c r="C31">
        <v>20</v>
      </c>
      <c r="D31">
        <v>10.25</v>
      </c>
      <c r="E31">
        <v>3.75</v>
      </c>
      <c r="F31" s="1">
        <f t="shared" si="6"/>
        <v>100.245</v>
      </c>
      <c r="G31" s="1">
        <f t="shared" si="7"/>
        <v>36.674999999999997</v>
      </c>
      <c r="H31" s="1">
        <f t="shared" si="8"/>
        <v>63.570000000000007</v>
      </c>
      <c r="I31" s="1">
        <v>47.2</v>
      </c>
      <c r="J31" s="1">
        <f t="shared" si="9"/>
        <v>53.045000000000002</v>
      </c>
      <c r="K31" s="1">
        <f t="shared" si="10"/>
        <v>52.915357374432638</v>
      </c>
    </row>
    <row r="32" spans="2:14">
      <c r="C32">
        <v>22</v>
      </c>
      <c r="D32">
        <v>10.119999999999999</v>
      </c>
      <c r="E32">
        <v>3.88</v>
      </c>
      <c r="F32" s="1">
        <f t="shared" si="6"/>
        <v>98.97359999999999</v>
      </c>
      <c r="G32" s="1">
        <f t="shared" si="7"/>
        <v>37.946400000000004</v>
      </c>
      <c r="H32" s="1">
        <f t="shared" si="8"/>
        <v>61.027199999999986</v>
      </c>
      <c r="I32" s="1">
        <v>48.1</v>
      </c>
      <c r="J32" s="1">
        <f t="shared" si="9"/>
        <v>50.873599999999989</v>
      </c>
      <c r="K32" s="1">
        <f t="shared" si="10"/>
        <v>51.401181729269219</v>
      </c>
    </row>
    <row r="33" spans="3:11">
      <c r="C33">
        <v>24</v>
      </c>
      <c r="D33">
        <v>9.98</v>
      </c>
      <c r="E33">
        <v>4.0199999999999996</v>
      </c>
      <c r="F33" s="1">
        <f t="shared" si="6"/>
        <v>97.604400000000012</v>
      </c>
      <c r="G33" s="1">
        <f t="shared" si="7"/>
        <v>39.315599999999996</v>
      </c>
      <c r="H33" s="1">
        <f t="shared" si="8"/>
        <v>58.288800000000016</v>
      </c>
      <c r="I33" s="1">
        <v>49</v>
      </c>
      <c r="J33" s="1">
        <f t="shared" si="9"/>
        <v>48.604400000000012</v>
      </c>
      <c r="K33" s="1">
        <f t="shared" si="10"/>
        <v>49.797345201650749</v>
      </c>
    </row>
    <row r="34" spans="3:11">
      <c r="F34" s="1"/>
      <c r="G34" s="1"/>
      <c r="H34" s="1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AEB3905992E54BBAD901A47ED1CA8C" ma:contentTypeVersion="15" ma:contentTypeDescription="Create a new document." ma:contentTypeScope="" ma:versionID="03a4dec5ac198163a9df3b9e688fba82">
  <xsd:schema xmlns:xsd="http://www.w3.org/2001/XMLSchema" xmlns:xs="http://www.w3.org/2001/XMLSchema" xmlns:p="http://schemas.microsoft.com/office/2006/metadata/properties" xmlns:ns2="1c66cb88-db77-4d42-9dc4-fb37066edc24" xmlns:ns3="7cf861dc-a431-4ef3-8baf-d03d54e74a07" targetNamespace="http://schemas.microsoft.com/office/2006/metadata/properties" ma:root="true" ma:fieldsID="2a3405493b2f5575d2ad8dfe2ca177ce" ns2:_="" ns3:_="">
    <xsd:import namespace="1c66cb88-db77-4d42-9dc4-fb37066edc24"/>
    <xsd:import namespace="7cf861dc-a431-4ef3-8baf-d03d54e74a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66cb88-db77-4d42-9dc4-fb37066edc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3a19cb6-1b10-4512-a12b-f76e45842a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f861dc-a431-4ef3-8baf-d03d54e74a0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91ac723-6a7a-431d-b784-496353a11c74}" ma:internalName="TaxCatchAll" ma:showField="CatchAllData" ma:web="7cf861dc-a431-4ef3-8baf-d03d54e74a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c66cb88-db77-4d42-9dc4-fb37066edc24">
      <Terms xmlns="http://schemas.microsoft.com/office/infopath/2007/PartnerControls"/>
    </lcf76f155ced4ddcb4097134ff3c332f>
    <TaxCatchAll xmlns="7cf861dc-a431-4ef3-8baf-d03d54e74a0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DA03F5-7D79-4BC2-9449-76310074D3C9}"/>
</file>

<file path=customXml/itemProps2.xml><?xml version="1.0" encoding="utf-8"?>
<ds:datastoreItem xmlns:ds="http://schemas.openxmlformats.org/officeDocument/2006/customXml" ds:itemID="{D5030528-BE43-4397-8896-F756738A0416}"/>
</file>

<file path=customXml/itemProps3.xml><?xml version="1.0" encoding="utf-8"?>
<ds:datastoreItem xmlns:ds="http://schemas.openxmlformats.org/officeDocument/2006/customXml" ds:itemID="{9EBCC8D3-96A6-4AA6-983F-AA509CD1EE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Matthew Bourn</cp:lastModifiedBy>
  <cp:revision/>
  <dcterms:created xsi:type="dcterms:W3CDTF">2006-09-16T00:00:00Z</dcterms:created>
  <dcterms:modified xsi:type="dcterms:W3CDTF">2023-01-18T18:17:15Z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0x01010068AEB3905992E54BBAD901A47ED1CA8C</vt:lpwstr>
  </property>
  <property fmtid="{D5CDD505-2E9C-101B-9397-08002B2CF9AE}" pid="3" name="MediaServiceImageTags">
    <vt:lpwstr/>
  </property>
</Properties>
</file>