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sasa\Desktop\"/>
    </mc:Choice>
  </mc:AlternateContent>
  <xr:revisionPtr revIDLastSave="1" documentId="8_{141329CC-6572-4E15-9F49-D8BC0B44A54B}" xr6:coauthVersionLast="47" xr6:coauthVersionMax="47" xr10:uidLastSave="{C4142140-E198-4AB7-8452-3E30E8815C10}"/>
  <bookViews>
    <workbookView xWindow="28680" yWindow="-120" windowWidth="19440" windowHeight="14880" xr2:uid="{FCCCFC90-3F10-4C46-BDAC-71273408ABF6}"/>
  </bookViews>
  <sheets>
    <sheet name="NIBS-DL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0" i="1" l="1"/>
  <c r="P21" i="1"/>
  <c r="P22" i="1"/>
  <c r="P23" i="1"/>
  <c r="P24" i="1"/>
  <c r="P25" i="1"/>
  <c r="P19" i="1"/>
  <c r="O20" i="1"/>
  <c r="O21" i="1"/>
  <c r="O22" i="1"/>
  <c r="O23" i="1"/>
  <c r="O24" i="1"/>
  <c r="O25" i="1"/>
  <c r="O19" i="1"/>
  <c r="N23" i="1"/>
  <c r="N22" i="1"/>
  <c r="N20" i="1"/>
  <c r="N21" i="1"/>
  <c r="N19" i="1"/>
  <c r="N24" i="1"/>
  <c r="N25" i="1"/>
  <c r="K13" i="1"/>
  <c r="M13" i="1" s="1"/>
  <c r="K12" i="1"/>
  <c r="M12" i="1" s="1"/>
  <c r="K9" i="1"/>
  <c r="M9" i="1" s="1"/>
  <c r="K8" i="1"/>
  <c r="M8" i="1" s="1"/>
  <c r="K7" i="1"/>
  <c r="M7" i="1" s="1"/>
  <c r="M10" i="1"/>
  <c r="M11" i="1"/>
  <c r="L8" i="1"/>
  <c r="L9" i="1"/>
  <c r="L10" i="1"/>
  <c r="L11" i="1"/>
  <c r="L12" i="1"/>
  <c r="L13" i="1"/>
  <c r="L7" i="1"/>
  <c r="K10" i="1"/>
  <c r="K11" i="1"/>
</calcChain>
</file>

<file path=xl/sharedStrings.xml><?xml version="1.0" encoding="utf-8"?>
<sst xmlns="http://schemas.openxmlformats.org/spreadsheetml/2006/main" count="13" uniqueCount="8">
  <si>
    <t>Data presented in Figure 9</t>
  </si>
  <si>
    <t>Depoly nas-032</t>
  </si>
  <si>
    <t>Size (d. nm)</t>
  </si>
  <si>
    <t>N/P Charge Ratio</t>
  </si>
  <si>
    <t>Average</t>
  </si>
  <si>
    <t>St.dev</t>
  </si>
  <si>
    <t>Rh (nm)</t>
  </si>
  <si>
    <t>Depoly nas-075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</si>
</sst>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5" borderId="0" xfId="0" applyFont="1" applyFill="1"/>
    <xf numFmtId="0" fontId="0" fillId="0" borderId="1" xfId="0" applyBorder="1"/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BCC59-458F-4458-B5B6-C0FFEA88188B}">
  <dimension ref="A2:S25"/>
  <sheetViews>
    <sheetView tabSelected="1" workbookViewId="0">
      <selection activeCell="B4" sqref="B4"/>
    </sheetView>
  </sheetViews>
  <sheetFormatPr defaultRowHeight="15"/>
  <cols>
    <col min="4" max="4" width="17.5703125" customWidth="1"/>
  </cols>
  <sheetData>
    <row r="2" spans="1:19">
      <c r="B2" t="s">
        <v>0</v>
      </c>
    </row>
    <row r="4" spans="1:19">
      <c r="E4" s="6" t="s">
        <v>1</v>
      </c>
      <c r="F4" s="6"/>
      <c r="G4" s="6"/>
      <c r="H4" s="6"/>
      <c r="I4" s="6"/>
      <c r="J4" s="6"/>
      <c r="K4" s="6"/>
      <c r="L4" s="6"/>
      <c r="M4" s="6"/>
    </row>
    <row r="5" spans="1:19">
      <c r="E5" s="4" t="s">
        <v>2</v>
      </c>
      <c r="F5" s="4"/>
      <c r="G5" s="4"/>
      <c r="H5" s="4"/>
      <c r="I5" s="4"/>
      <c r="J5" s="4"/>
      <c r="K5" s="4"/>
      <c r="L5" s="4"/>
    </row>
    <row r="6" spans="1:19">
      <c r="D6" t="s">
        <v>3</v>
      </c>
      <c r="E6">
        <v>1</v>
      </c>
      <c r="F6">
        <v>2</v>
      </c>
      <c r="G6">
        <v>3</v>
      </c>
      <c r="H6">
        <v>4</v>
      </c>
      <c r="I6">
        <v>5</v>
      </c>
      <c r="J6">
        <v>6</v>
      </c>
      <c r="K6" t="s">
        <v>4</v>
      </c>
      <c r="L6" t="s">
        <v>5</v>
      </c>
      <c r="M6" s="2" t="s">
        <v>6</v>
      </c>
    </row>
    <row r="7" spans="1:19">
      <c r="D7" s="1">
        <v>0.1</v>
      </c>
      <c r="E7" s="1">
        <v>76.8</v>
      </c>
      <c r="F7" s="1">
        <v>78.3</v>
      </c>
      <c r="G7" s="1">
        <v>101</v>
      </c>
      <c r="H7" s="1"/>
      <c r="I7" s="1"/>
      <c r="J7" s="1"/>
      <c r="K7" s="1">
        <f>AVERAGE(E7:G7)</f>
        <v>85.366666666666674</v>
      </c>
      <c r="L7" s="1">
        <f>_xlfn.STDEV.S(E7:J7)</f>
        <v>13.559621430310322</v>
      </c>
      <c r="M7">
        <f>K7/2</f>
        <v>42.683333333333337</v>
      </c>
    </row>
    <row r="8" spans="1:19">
      <c r="D8" s="1">
        <v>0.5</v>
      </c>
      <c r="E8" s="1">
        <v>76.099999999999994</v>
      </c>
      <c r="F8" s="1">
        <v>73.900000000000006</v>
      </c>
      <c r="G8" s="1">
        <v>93.7</v>
      </c>
      <c r="H8" s="1"/>
      <c r="I8" s="1"/>
      <c r="J8" s="1"/>
      <c r="K8" s="1">
        <f>AVERAGE(E8:G8)</f>
        <v>81.233333333333334</v>
      </c>
      <c r="L8" s="1">
        <f t="shared" ref="L8:L13" si="0">_xlfn.STDEV.S(E8:J8)</f>
        <v>10.852342297095795</v>
      </c>
      <c r="M8">
        <f t="shared" ref="M8:M13" si="1">K8/2</f>
        <v>40.616666666666667</v>
      </c>
    </row>
    <row r="9" spans="1:19">
      <c r="D9" s="1">
        <v>1</v>
      </c>
      <c r="E9" s="1">
        <v>90</v>
      </c>
      <c r="F9" s="1">
        <v>91.1</v>
      </c>
      <c r="G9" s="1">
        <v>93.8</v>
      </c>
      <c r="H9" s="1"/>
      <c r="I9" s="1"/>
      <c r="J9" s="1"/>
      <c r="K9" s="1">
        <f>AVERAGE(E9:G9)</f>
        <v>91.633333333333326</v>
      </c>
      <c r="L9" s="1">
        <f t="shared" si="0"/>
        <v>1.9553345834749944</v>
      </c>
      <c r="M9">
        <f t="shared" si="1"/>
        <v>45.816666666666663</v>
      </c>
    </row>
    <row r="10" spans="1:19">
      <c r="D10" s="1">
        <v>2</v>
      </c>
      <c r="E10" s="1">
        <v>120</v>
      </c>
      <c r="F10" s="1">
        <v>119</v>
      </c>
      <c r="G10" s="1">
        <v>118</v>
      </c>
      <c r="H10" s="1"/>
      <c r="I10" s="1"/>
      <c r="J10" s="1"/>
      <c r="K10" s="1">
        <f t="shared" ref="K8:K13" si="2">AVERAGE(E10:J10)</f>
        <v>119</v>
      </c>
      <c r="L10" s="1">
        <f t="shared" si="0"/>
        <v>1</v>
      </c>
      <c r="M10">
        <f t="shared" si="1"/>
        <v>59.5</v>
      </c>
    </row>
    <row r="11" spans="1:19">
      <c r="D11" s="1">
        <v>5</v>
      </c>
      <c r="E11" s="1">
        <v>78.7</v>
      </c>
      <c r="F11" s="1">
        <v>77.400000000000006</v>
      </c>
      <c r="G11" s="1">
        <v>70.900000000000006</v>
      </c>
      <c r="H11" s="1">
        <v>82.2</v>
      </c>
      <c r="I11" s="1">
        <v>80.7</v>
      </c>
      <c r="J11" s="1">
        <v>84.2</v>
      </c>
      <c r="K11" s="1">
        <f t="shared" si="2"/>
        <v>79.016666666666666</v>
      </c>
      <c r="L11" s="1">
        <f t="shared" si="0"/>
        <v>4.6567871614093184</v>
      </c>
      <c r="M11">
        <f t="shared" si="1"/>
        <v>39.508333333333333</v>
      </c>
    </row>
    <row r="12" spans="1:19">
      <c r="D12" s="1">
        <v>10</v>
      </c>
      <c r="E12" s="1">
        <v>81.099999999999994</v>
      </c>
      <c r="F12" s="1">
        <v>75.5</v>
      </c>
      <c r="G12" s="1">
        <v>72.2</v>
      </c>
      <c r="H12" s="1"/>
      <c r="I12" s="1"/>
      <c r="J12" s="1"/>
      <c r="K12" s="1">
        <f>AVERAGE(E12:G12)</f>
        <v>76.266666666666666</v>
      </c>
      <c r="L12" s="1">
        <f t="shared" si="0"/>
        <v>4.4992591982829016</v>
      </c>
      <c r="M12">
        <f t="shared" si="1"/>
        <v>38.133333333333333</v>
      </c>
    </row>
    <row r="13" spans="1:19">
      <c r="D13" s="1">
        <v>20</v>
      </c>
      <c r="E13" s="1">
        <v>105</v>
      </c>
      <c r="F13" s="1">
        <v>104</v>
      </c>
      <c r="G13" s="1">
        <v>109</v>
      </c>
      <c r="H13" s="1"/>
      <c r="I13" s="1"/>
      <c r="J13" s="1"/>
      <c r="K13" s="1">
        <f>AVERAGE(E13:G13)</f>
        <v>106</v>
      </c>
      <c r="L13" s="1">
        <f t="shared" si="0"/>
        <v>2.6457513110645907</v>
      </c>
      <c r="M13">
        <f t="shared" si="1"/>
        <v>53</v>
      </c>
    </row>
    <row r="15" spans="1:19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>
      <c r="E16" s="6" t="s">
        <v>7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4:16">
      <c r="E17" s="5" t="s">
        <v>2</v>
      </c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4:16">
      <c r="D18" t="s">
        <v>3</v>
      </c>
      <c r="E18">
        <v>1</v>
      </c>
      <c r="F18">
        <v>2</v>
      </c>
      <c r="G18">
        <v>3</v>
      </c>
      <c r="H18">
        <v>4</v>
      </c>
      <c r="I18">
        <v>5</v>
      </c>
      <c r="J18">
        <v>6</v>
      </c>
      <c r="K18">
        <v>7</v>
      </c>
      <c r="L18">
        <v>8</v>
      </c>
      <c r="M18">
        <v>9</v>
      </c>
      <c r="N18" t="s">
        <v>4</v>
      </c>
      <c r="O18" t="s">
        <v>5</v>
      </c>
      <c r="P18" s="2" t="s">
        <v>6</v>
      </c>
    </row>
    <row r="19" spans="4:16">
      <c r="D19" s="1">
        <v>0.1</v>
      </c>
      <c r="E19" s="1">
        <v>82.4</v>
      </c>
      <c r="F19" s="1">
        <v>80.599999999999994</v>
      </c>
      <c r="G19" s="1">
        <v>85.7</v>
      </c>
      <c r="H19" s="1"/>
      <c r="I19" s="1"/>
      <c r="J19" s="1"/>
      <c r="K19" s="1"/>
      <c r="L19" s="1"/>
      <c r="M19" s="1"/>
      <c r="N19" s="1">
        <f>AVERAGE(E19:G19)</f>
        <v>82.899999999999991</v>
      </c>
      <c r="O19" s="1">
        <f>_xlfn.STDEV.S(E19:M19)</f>
        <v>2.5865034312755162</v>
      </c>
      <c r="P19">
        <f>N19/2</f>
        <v>41.449999999999996</v>
      </c>
    </row>
    <row r="20" spans="4:16">
      <c r="D20" s="1">
        <v>0.5</v>
      </c>
      <c r="E20" s="1">
        <v>62.5</v>
      </c>
      <c r="F20" s="1">
        <v>64.8</v>
      </c>
      <c r="G20" s="1">
        <v>65.3</v>
      </c>
      <c r="H20" s="1"/>
      <c r="I20" s="1"/>
      <c r="J20" s="1"/>
      <c r="K20" s="1"/>
      <c r="L20" s="1"/>
      <c r="M20" s="1"/>
      <c r="N20" s="1">
        <f t="shared" ref="N20:N21" si="3">AVERAGE(E20:G20)</f>
        <v>64.2</v>
      </c>
      <c r="O20" s="1">
        <f t="shared" ref="O20:O25" si="4">_xlfn.STDEV.S(E20:M20)</f>
        <v>1.4933184523068062</v>
      </c>
      <c r="P20">
        <f t="shared" ref="P20:P25" si="5">N20/2</f>
        <v>32.1</v>
      </c>
    </row>
    <row r="21" spans="4:16">
      <c r="D21" s="1">
        <v>1</v>
      </c>
      <c r="E21" s="1">
        <v>124</v>
      </c>
      <c r="F21" s="1">
        <v>122</v>
      </c>
      <c r="G21" s="1">
        <v>120</v>
      </c>
      <c r="H21" s="1"/>
      <c r="I21" s="1"/>
      <c r="J21" s="1"/>
      <c r="K21" s="1"/>
      <c r="L21" s="1"/>
      <c r="M21" s="1"/>
      <c r="N21" s="1">
        <f t="shared" si="3"/>
        <v>122</v>
      </c>
      <c r="O21" s="1">
        <f t="shared" si="4"/>
        <v>2</v>
      </c>
      <c r="P21">
        <f t="shared" si="5"/>
        <v>61</v>
      </c>
    </row>
    <row r="22" spans="4:16">
      <c r="D22" s="1">
        <v>2</v>
      </c>
      <c r="E22" s="1">
        <v>73.3</v>
      </c>
      <c r="F22" s="1">
        <v>73.7</v>
      </c>
      <c r="G22" s="1">
        <v>78.5</v>
      </c>
      <c r="H22" s="1">
        <v>81.3</v>
      </c>
      <c r="I22" s="1">
        <v>81.599999999999994</v>
      </c>
      <c r="J22" s="1">
        <v>81.8</v>
      </c>
      <c r="K22" s="1"/>
      <c r="L22" s="1"/>
      <c r="M22" s="1"/>
      <c r="N22" s="1">
        <f>AVERAGE(E22:J22)</f>
        <v>78.36666666666666</v>
      </c>
      <c r="O22" s="1">
        <f t="shared" si="4"/>
        <v>3.9576087056032527</v>
      </c>
      <c r="P22">
        <f t="shared" si="5"/>
        <v>39.18333333333333</v>
      </c>
    </row>
    <row r="23" spans="4:16">
      <c r="D23" s="1">
        <v>5</v>
      </c>
      <c r="E23" s="1">
        <v>67</v>
      </c>
      <c r="F23" s="1">
        <v>70.5</v>
      </c>
      <c r="G23" s="1">
        <v>68.900000000000006</v>
      </c>
      <c r="H23" s="1">
        <v>58.7</v>
      </c>
      <c r="I23" s="1">
        <v>56.1</v>
      </c>
      <c r="J23" s="1">
        <v>62.4</v>
      </c>
      <c r="K23" s="1"/>
      <c r="L23" s="1"/>
      <c r="M23" s="1"/>
      <c r="N23" s="1">
        <f>AVERAGE(E23:J23)</f>
        <v>63.933333333333337</v>
      </c>
      <c r="O23" s="1">
        <f t="shared" si="4"/>
        <v>5.8016089722306061</v>
      </c>
      <c r="P23">
        <f t="shared" si="5"/>
        <v>31.966666666666669</v>
      </c>
    </row>
    <row r="24" spans="4:16">
      <c r="D24" s="1">
        <v>10</v>
      </c>
      <c r="E24" s="1">
        <v>44.4</v>
      </c>
      <c r="F24" s="1">
        <v>52.3</v>
      </c>
      <c r="G24" s="1">
        <v>45.1</v>
      </c>
      <c r="H24" s="1">
        <v>48.4</v>
      </c>
      <c r="I24" s="1">
        <v>47.3</v>
      </c>
      <c r="J24" s="1">
        <v>49.9</v>
      </c>
      <c r="K24" s="1">
        <v>48.5</v>
      </c>
      <c r="L24" s="1">
        <v>63.4</v>
      </c>
      <c r="M24" s="1">
        <v>47.9</v>
      </c>
      <c r="N24" s="1">
        <f t="shared" ref="N20:N25" si="6">AVERAGE(E24:M24)</f>
        <v>49.688888888888883</v>
      </c>
      <c r="O24" s="1">
        <f t="shared" si="4"/>
        <v>5.6554054771618025</v>
      </c>
      <c r="P24">
        <f t="shared" si="5"/>
        <v>24.844444444444441</v>
      </c>
    </row>
    <row r="25" spans="4:16">
      <c r="D25" s="1">
        <v>20</v>
      </c>
      <c r="E25" s="1">
        <v>62</v>
      </c>
      <c r="F25" s="1">
        <v>76.2</v>
      </c>
      <c r="G25" s="1">
        <v>78</v>
      </c>
      <c r="H25" s="1"/>
      <c r="I25" s="1"/>
      <c r="J25" s="1"/>
      <c r="K25" s="1"/>
      <c r="L25" s="1"/>
      <c r="M25" s="1"/>
      <c r="N25" s="1">
        <f t="shared" si="6"/>
        <v>72.066666666666663</v>
      </c>
      <c r="O25" s="1">
        <f t="shared" si="4"/>
        <v>8.7643216128422257</v>
      </c>
      <c r="P25">
        <f t="shared" si="5"/>
        <v>36.033333333333331</v>
      </c>
    </row>
  </sheetData>
  <mergeCells count="4">
    <mergeCell ref="E5:L5"/>
    <mergeCell ref="E17:O17"/>
    <mergeCell ref="E16:P16"/>
    <mergeCell ref="E4:M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6" ma:contentTypeDescription="Create a new document." ma:contentTypeScope="" ma:versionID="0659afec1571c1fe7eac513a826f9939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a5e194532dc8897611d878fd2d1562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  <SharedWithUsers xmlns="7cf861dc-a431-4ef3-8baf-d03d54e74a07">
      <UserInfo>
        <DisplayName/>
        <AccountId xsi:nil="true"/>
        <AccountType/>
      </UserInfo>
    </SharedWithUsers>
    <MediaLengthInSeconds xmlns="1c66cb88-db77-4d42-9dc4-fb37066edc24" xsi:nil="true"/>
  </documentManagement>
</p:properties>
</file>

<file path=customXml/itemProps1.xml><?xml version="1.0" encoding="utf-8"?>
<ds:datastoreItem xmlns:ds="http://schemas.openxmlformats.org/officeDocument/2006/customXml" ds:itemID="{6C02DBA5-7F75-4016-BF24-F78A1030F890}"/>
</file>

<file path=customXml/itemProps2.xml><?xml version="1.0" encoding="utf-8"?>
<ds:datastoreItem xmlns:ds="http://schemas.openxmlformats.org/officeDocument/2006/customXml" ds:itemID="{AA8A89C1-04FE-4A31-B7C0-80188551072A}"/>
</file>

<file path=customXml/itemProps3.xml><?xml version="1.0" encoding="utf-8"?>
<ds:datastoreItem xmlns:ds="http://schemas.openxmlformats.org/officeDocument/2006/customXml" ds:itemID="{CB9A86DD-F181-47BC-BE46-BEAAC75582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University of Leeds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Ayesha Sajid</dc:creator>
  <cp:keywords/>
  <dc:description/>
  <cp:lastModifiedBy>Ayesha Sajid</cp:lastModifiedBy>
  <cp:revision/>
  <dcterms:created xsi:type="dcterms:W3CDTF">2023-04-25T16:05:35Z</dcterms:created>
  <dcterms:modified xsi:type="dcterms:W3CDTF">2023-04-26T14:58:25Z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  <property fmtid="{D5CDD505-2E9C-101B-9397-08002B2CF9AE}" pid="3" name="Order">
    <vt:r8>2512100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_ColorHex">
    <vt:lpwstr/>
  </property>
  <property fmtid="{D5CDD505-2E9C-101B-9397-08002B2CF9AE}" pid="7" name="_Emoji">
    <vt:lpwstr/>
  </property>
  <property fmtid="{D5CDD505-2E9C-101B-9397-08002B2CF9AE}" pid="8" name="ComplianceAssetId">
    <vt:lpwstr/>
  </property>
  <property fmtid="{D5CDD505-2E9C-101B-9397-08002B2CF9AE}" pid="9" name="_ExtendedDescription">
    <vt:lpwstr/>
  </property>
  <property fmtid="{D5CDD505-2E9C-101B-9397-08002B2CF9AE}" pid="10" name="_ColorTag">
    <vt:lpwstr/>
  </property>
  <property fmtid="{D5CDD505-2E9C-101B-9397-08002B2CF9AE}" pid="11" name="TriggerFlowInfo">
    <vt:lpwstr/>
  </property>
</Properties>
</file>