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7.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D:\2n paper\Waiting to submit to Composite Science and Technology\"/>
    </mc:Choice>
  </mc:AlternateContent>
  <xr:revisionPtr revIDLastSave="0" documentId="13_ncr:1_{4C8ED1CB-80AC-4EDB-B1AD-5B7064A8E942}" xr6:coauthVersionLast="47" xr6:coauthVersionMax="47" xr10:uidLastSave="{00000000-0000-0000-0000-000000000000}"/>
  <bookViews>
    <workbookView xWindow="3405" yWindow="645" windowWidth="24345" windowHeight="14385" tabRatio="742" xr2:uid="{00000000-000D-0000-FFFF-FFFF00000000}"/>
  </bookViews>
  <sheets>
    <sheet name="Fig. 2" sheetId="1" r:id="rId1"/>
    <sheet name="Fig. 3" sheetId="2" r:id="rId2"/>
    <sheet name="Fig. 4" sheetId="3" r:id="rId3"/>
    <sheet name="Fig. 5" sheetId="4" r:id="rId4"/>
    <sheet name="Fig. 6" sheetId="9" r:id="rId5"/>
    <sheet name="Fig. 7" sheetId="11" r:id="rId6"/>
    <sheet name="Fig. 8" sheetId="7" r:id="rId7"/>
    <sheet name="Fig. 9" sheetId="10" r:id="rId8"/>
    <sheet name="Fig. S2" sheetId="5"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2" i="11" l="1" a="1"/>
  <c r="O32" i="11" s="1"/>
  <c r="O31" i="11" s="1"/>
  <c r="O12" i="11" a="1"/>
  <c r="O12" i="11" s="1"/>
  <c r="O11" i="11" s="1"/>
  <c r="P34" i="11" l="1"/>
  <c r="P35" i="11"/>
  <c r="O34" i="11"/>
  <c r="O35" i="11"/>
  <c r="P33" i="11"/>
  <c r="O33" i="11"/>
  <c r="P31" i="11" s="1"/>
  <c r="P36" i="11"/>
  <c r="P32" i="11"/>
  <c r="O36" i="11"/>
  <c r="O15" i="11"/>
  <c r="P14" i="11"/>
  <c r="O14" i="11"/>
  <c r="P13" i="11"/>
  <c r="O13" i="11"/>
  <c r="P11" i="11" s="1"/>
  <c r="P12" i="11"/>
  <c r="P15" i="11"/>
  <c r="P16" i="11"/>
  <c r="O16" i="11"/>
  <c r="H33" i="9" l="1" a="1"/>
  <c r="I35" i="9" s="1"/>
  <c r="H34" i="3" a="1"/>
  <c r="H36" i="3" s="1"/>
  <c r="I36" i="9" l="1"/>
  <c r="H33" i="9"/>
  <c r="H32" i="9" s="1"/>
  <c r="I33" i="9"/>
  <c r="H36" i="9"/>
  <c r="H37" i="9"/>
  <c r="I37" i="9"/>
  <c r="H34" i="9"/>
  <c r="I32" i="9" s="1"/>
  <c r="I34" i="9"/>
  <c r="H35" i="9"/>
  <c r="I37" i="3"/>
  <c r="I35" i="3"/>
  <c r="H35" i="3"/>
  <c r="I33" i="3" s="1"/>
  <c r="I34" i="3"/>
  <c r="H34" i="3"/>
  <c r="H33" i="3" s="1"/>
  <c r="I38" i="3"/>
  <c r="H37" i="3"/>
  <c r="H38" i="3"/>
  <c r="I36" i="3"/>
  <c r="G35" i="4" l="1" a="1"/>
  <c r="G35" i="4" s="1"/>
  <c r="G34" i="4" s="1"/>
  <c r="H39" i="4" l="1"/>
  <c r="G39" i="4"/>
  <c r="H38" i="4"/>
  <c r="G38" i="4"/>
  <c r="H37" i="4"/>
  <c r="G37" i="4"/>
  <c r="H36" i="4"/>
  <c r="G36" i="4"/>
  <c r="H34" i="4" s="1"/>
  <c r="H35" i="4"/>
</calcChain>
</file>

<file path=xl/sharedStrings.xml><?xml version="1.0" encoding="utf-8"?>
<sst xmlns="http://schemas.openxmlformats.org/spreadsheetml/2006/main" count="208" uniqueCount="57">
  <si>
    <t>Normalised Intensity</t>
  </si>
  <si>
    <t>α (°)</t>
  </si>
  <si>
    <t>40°C-1hr</t>
  </si>
  <si>
    <t>40°C-5hr</t>
  </si>
  <si>
    <t>60°C-1.5hr</t>
  </si>
  <si>
    <t>SF film (Matrix)</t>
  </si>
  <si>
    <t>Dissolution time</t>
  </si>
  <si>
    <r>
      <t>P</t>
    </r>
    <r>
      <rPr>
        <vertAlign val="subscript"/>
        <sz val="10"/>
        <color theme="1"/>
        <rFont val="Arial"/>
        <family val="2"/>
      </rPr>
      <t>2</t>
    </r>
    <r>
      <rPr>
        <sz val="10"/>
        <color theme="1"/>
        <rFont val="Arial"/>
        <family val="2"/>
      </rPr>
      <t xml:space="preserve"> value for woven silk composites</t>
    </r>
  </si>
  <si>
    <t>40 °C</t>
  </si>
  <si>
    <t>50 °C</t>
  </si>
  <si>
    <t>60 °C</t>
  </si>
  <si>
    <t>(a)</t>
  </si>
  <si>
    <t>(b)</t>
  </si>
  <si>
    <t>Ln time</t>
  </si>
  <si>
    <r>
      <t>Ln time + Ln a</t>
    </r>
    <r>
      <rPr>
        <vertAlign val="subscript"/>
        <sz val="10"/>
        <color theme="1"/>
        <rFont val="Arial"/>
        <family val="2"/>
      </rPr>
      <t>T</t>
    </r>
  </si>
  <si>
    <t>Shifted 40 °C</t>
  </si>
  <si>
    <t>Shifted 60 °C</t>
  </si>
  <si>
    <t>(c)</t>
  </si>
  <si>
    <t>(d)</t>
  </si>
  <si>
    <t>1/T</t>
  </si>
  <si>
    <r>
      <t>Ln a</t>
    </r>
    <r>
      <rPr>
        <vertAlign val="subscript"/>
        <sz val="10"/>
        <color theme="1"/>
        <rFont val="Arial"/>
        <family val="2"/>
      </rPr>
      <t>T</t>
    </r>
    <r>
      <rPr>
        <sz val="10"/>
        <color theme="1"/>
        <rFont val="Arial"/>
        <family val="2"/>
      </rPr>
      <t xml:space="preserve"> from V</t>
    </r>
    <r>
      <rPr>
        <vertAlign val="subscript"/>
        <sz val="10"/>
        <color theme="1"/>
        <rFont val="Arial"/>
        <family val="2"/>
      </rPr>
      <t>m</t>
    </r>
  </si>
  <si>
    <r>
      <t>E</t>
    </r>
    <r>
      <rPr>
        <vertAlign val="subscript"/>
        <sz val="10"/>
        <color theme="1"/>
        <rFont val="Arial"/>
        <family val="2"/>
      </rPr>
      <t>a</t>
    </r>
    <r>
      <rPr>
        <sz val="10"/>
        <color theme="1"/>
        <rFont val="Arial"/>
        <family val="2"/>
      </rPr>
      <t xml:space="preserve"> (kJ/mol)</t>
    </r>
  </si>
  <si>
    <t>Error (kJ/mol)</t>
  </si>
  <si>
    <t>Slope</t>
  </si>
  <si>
    <t>±</t>
  </si>
  <si>
    <t>r2</t>
  </si>
  <si>
    <t>F</t>
  </si>
  <si>
    <t>Regression ss</t>
  </si>
  <si>
    <r>
      <t>V</t>
    </r>
    <r>
      <rPr>
        <vertAlign val="subscript"/>
        <sz val="10"/>
        <color theme="1"/>
        <rFont val="Arial"/>
        <family val="2"/>
      </rPr>
      <t>m</t>
    </r>
    <r>
      <rPr>
        <sz val="10"/>
        <color theme="1"/>
        <rFont val="Arial"/>
        <family val="2"/>
      </rPr>
      <t xml:space="preserve"> for woven silk composites</t>
    </r>
  </si>
  <si>
    <t>Young's Modulus</t>
  </si>
  <si>
    <t>Error</t>
  </si>
  <si>
    <t>Ln time + Ln aT</t>
  </si>
  <si>
    <t>Single ASCs</t>
  </si>
  <si>
    <t>Woven ASCs</t>
  </si>
  <si>
    <r>
      <t>V</t>
    </r>
    <r>
      <rPr>
        <vertAlign val="subscript"/>
        <sz val="10"/>
        <color theme="1"/>
        <rFont val="Arial"/>
        <family val="2"/>
      </rPr>
      <t>m</t>
    </r>
    <r>
      <rPr>
        <sz val="10"/>
        <color theme="1"/>
        <rFont val="Arial"/>
        <family val="2"/>
      </rPr>
      <t xml:space="preserve"> calculated from P</t>
    </r>
    <r>
      <rPr>
        <vertAlign val="subscript"/>
        <sz val="10"/>
        <color theme="1"/>
        <rFont val="Arial"/>
        <family val="2"/>
      </rPr>
      <t>2</t>
    </r>
    <r>
      <rPr>
        <sz val="10"/>
        <color theme="1"/>
        <rFont val="Arial"/>
        <family val="2"/>
      </rPr>
      <t xml:space="preserve"> values</t>
    </r>
  </si>
  <si>
    <t>Master curve data</t>
  </si>
  <si>
    <r>
      <t>V</t>
    </r>
    <r>
      <rPr>
        <vertAlign val="subscript"/>
        <sz val="10"/>
        <color theme="1"/>
        <rFont val="Arial"/>
        <family val="2"/>
      </rPr>
      <t>m</t>
    </r>
  </si>
  <si>
    <t>Voigt series</t>
  </si>
  <si>
    <t>Reuss series</t>
  </si>
  <si>
    <t>Fig. 2  Azimuthal diffraction curves for woven ASCs obtained from 40 °C - 1h, 40 °C - 5h, 60 °C - 1.5h and the coagulated SF film.</t>
  </si>
  <si>
    <t>Fig. 3  Average P2 values calculated from WAXD azimuthal scans for woven ASCs dissolved in [C2mim][OAc] at various times and temperatures; the dashed lines are guide for the eye.</t>
  </si>
  <si>
    <t>Fig. 4  (a) Shifting P2 values from different temperature sets in ln space towards the reference temperature set (50 °C), (b) shifted P2 values generated as a master curve in ln space, (c) its master curve versus dissolution time at 50 °C, (d) shift factors (ln aT ) plotted against inverse temperatures, indicating Arrhenius behaviour; the dashed lines in (a and c) are guide for the eye, and those in (b and d) are seconddegree polynomial and linear fitting lines, respectively.</t>
  </si>
  <si>
    <t>Fig. 5  (a) Vm values at various dissolution times and temperatures, (b) its master curve in ln space, (c) its master curve against dissolution time at 50 °C, (d) its Arrhenius plot; the dashed lines in (a and c) are guide for the eye, and those in (b and d) are second-degree polynomial and linear fitting lines, respectively.</t>
  </si>
  <si>
    <t>Fig. 6  (a) Young’s modulus at various dissolution times and temperatures; (b) its master curve in ln space; (c) its master curve versus dissolution time, at 50 °C, the intercept of this curve gives unprocessed woven silk fabric Young’s modulus of 4.7 ± 0.5 GPa; (d) its Arrhenius plot; the dashed lines in (a and c) are guide for the eye, and those in (b and d) are second-degree polynomial and linear fitting lines, respectively.</t>
  </si>
  <si>
    <r>
      <t>Fig.8  V</t>
    </r>
    <r>
      <rPr>
        <sz val="8"/>
        <color theme="1"/>
        <rFont val="Arial"/>
        <family val="2"/>
      </rPr>
      <t>m</t>
    </r>
    <r>
      <rPr>
        <sz val="10"/>
        <color theme="1"/>
        <rFont val="Arial"/>
        <family val="2"/>
      </rPr>
      <t xml:space="preserve"> comparison between woven and single ASCs with respect to dissolution time, at 50 °C; the dashed lines are second-degree polynomial.</t>
    </r>
  </si>
  <si>
    <t>Fig. 9  Young’s modulus of woven ASCs plotted against the corresponding Vm, with Voigt and Reuss models to indicate the ROM theory.</t>
  </si>
  <si>
    <t>Fig. S2  Young’s modulus values of woven ASCs dissolved for different length of time at 40 °C; the dashed line is a guide for the eye.</t>
  </si>
  <si>
    <t>Fig.7  Breaking strength (a) and elongation at break (e) values at various dissolution times and temperatures, (b)(f) their master curves in ln space, (c)(g) their master curves versus dissolution time at 50 °C, (d)(h) their Arrhenius plots; the dashed lines in (a and e) are guide for the eye, and those in (b,c,f,g) are second-degree polynomial, (d and h) are linear fitting lines.</t>
  </si>
  <si>
    <t>Tensile strength</t>
  </si>
  <si>
    <t>Tensile Strength</t>
  </si>
  <si>
    <t>Ln aT from Tensile Strength</t>
  </si>
  <si>
    <t>(e )</t>
  </si>
  <si>
    <t>Elongation at break</t>
  </si>
  <si>
    <t>(f)</t>
  </si>
  <si>
    <t>(g)</t>
  </si>
  <si>
    <t>(h)</t>
  </si>
  <si>
    <t>Ln aT from Elongation at break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</si>
</sst>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 x14ac:knownFonts="1">
    <font>
      <sz val="10"/>
      <color theme="1"/>
      <name val="Arial"/>
      <family val="2"/>
    </font>
    <font>
      <sz val="8"/>
      <color theme="1"/>
      <name val="Arial"/>
      <family val="2"/>
    </font>
    <font>
      <vertAlign val="subscript"/>
      <sz val="10"/>
      <color theme="1"/>
      <name val="Arial"/>
      <family val="2"/>
    </font>
  </fonts>
  <fills count="3">
    <fill>
      <patternFill patternType="none"/>
    </fill>
    <fill>
      <patternFill patternType="gray125"/>
    </fill>
    <fill>
      <patternFill patternType="solid">
        <fgColor rgb="FFFFC000"/>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alignment horizontal="right"/>
    </xf>
    <xf numFmtId="164" fontId="0" fillId="0" borderId="0" xfId="0" applyNumberFormat="1"/>
    <xf numFmtId="0" fontId="0" fillId="0" borderId="0" xfId="0" applyAlignment="1">
      <alignment horizontal="left"/>
    </xf>
    <xf numFmtId="2" fontId="0" fillId="2" borderId="0" xfId="0" applyNumberFormat="1" applyFill="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9</xdr:col>
      <xdr:colOff>523875</xdr:colOff>
      <xdr:row>5</xdr:row>
      <xdr:rowOff>28574</xdr:rowOff>
    </xdr:from>
    <xdr:to>
      <xdr:col>19</xdr:col>
      <xdr:colOff>6384</xdr:colOff>
      <xdr:row>29</xdr:row>
      <xdr:rowOff>41695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7075" y="838199"/>
          <a:ext cx="5578509" cy="3899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180976</xdr:colOff>
      <xdr:row>1</xdr:row>
      <xdr:rowOff>114300</xdr:rowOff>
    </xdr:from>
    <xdr:to>
      <xdr:col>16</xdr:col>
      <xdr:colOff>596522</xdr:colOff>
      <xdr:row>23</xdr:row>
      <xdr:rowOff>136946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86426" y="276225"/>
          <a:ext cx="5292346" cy="36992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9525</xdr:colOff>
      <xdr:row>3</xdr:row>
      <xdr:rowOff>152399</xdr:rowOff>
    </xdr:from>
    <xdr:to>
      <xdr:col>24</xdr:col>
      <xdr:colOff>59910</xdr:colOff>
      <xdr:row>32</xdr:row>
      <xdr:rowOff>39027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3550" y="638174"/>
          <a:ext cx="6755985" cy="47729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9526</xdr:colOff>
      <xdr:row>5</xdr:row>
      <xdr:rowOff>28575</xdr:rowOff>
    </xdr:from>
    <xdr:to>
      <xdr:col>23</xdr:col>
      <xdr:colOff>93456</xdr:colOff>
      <xdr:row>37</xdr:row>
      <xdr:rowOff>74541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9626" y="838200"/>
          <a:ext cx="7399130" cy="53799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9525</xdr:colOff>
      <xdr:row>3</xdr:row>
      <xdr:rowOff>19050</xdr:rowOff>
    </xdr:from>
    <xdr:to>
      <xdr:col>24</xdr:col>
      <xdr:colOff>83070</xdr:colOff>
      <xdr:row>37</xdr:row>
      <xdr:rowOff>124748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05850" y="504825"/>
          <a:ext cx="7998345" cy="5687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161925</xdr:colOff>
      <xdr:row>5</xdr:row>
      <xdr:rowOff>95251</xdr:rowOff>
    </xdr:from>
    <xdr:to>
      <xdr:col>31</xdr:col>
      <xdr:colOff>373421</xdr:colOff>
      <xdr:row>23</xdr:row>
      <xdr:rowOff>59691</xdr:rowOff>
    </xdr:to>
    <xdr:pic>
      <xdr:nvPicPr>
        <xdr:cNvPr id="3" name="Picture 2">
          <a:extLst>
            <a:ext uri="{FF2B5EF4-FFF2-40B4-BE49-F238E27FC236}">
              <a16:creationId xmlns:a16="http://schemas.microsoft.com/office/drawing/2014/main" id="{30DC0005-6D8E-2B09-82B7-F576B9D7A9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06375" y="904876"/>
          <a:ext cx="8745896" cy="2917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212670</xdr:colOff>
      <xdr:row>1</xdr:row>
      <xdr:rowOff>125466</xdr:rowOff>
    </xdr:from>
    <xdr:to>
      <xdr:col>16</xdr:col>
      <xdr:colOff>139755</xdr:colOff>
      <xdr:row>22</xdr:row>
      <xdr:rowOff>44808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118420" y="287391"/>
          <a:ext cx="4803885" cy="33578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85726</xdr:colOff>
      <xdr:row>1</xdr:row>
      <xdr:rowOff>123825</xdr:rowOff>
    </xdr:from>
    <xdr:to>
      <xdr:col>23</xdr:col>
      <xdr:colOff>263202</xdr:colOff>
      <xdr:row>28</xdr:row>
      <xdr:rowOff>98846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10526" y="285750"/>
          <a:ext cx="6273476" cy="43850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9525</xdr:colOff>
      <xdr:row>0</xdr:row>
      <xdr:rowOff>142875</xdr:rowOff>
    </xdr:from>
    <xdr:to>
      <xdr:col>14</xdr:col>
      <xdr:colOff>259853</xdr:colOff>
      <xdr:row>20</xdr:row>
      <xdr:rowOff>62377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3550" y="142875"/>
          <a:ext cx="4517528" cy="31580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5"/>
  <sheetViews>
    <sheetView tabSelected="1" workbookViewId="0"/>
  </sheetViews>
  <sheetFormatPr defaultRowHeight="12.75" x14ac:dyDescent="0.2"/>
  <cols>
    <col min="2" max="2" width="13.140625" customWidth="1"/>
    <col min="4" max="4" width="13.140625" customWidth="1"/>
    <col min="6" max="6" width="13.140625" customWidth="1"/>
    <col min="8" max="8" width="13.140625" customWidth="1"/>
  </cols>
  <sheetData>
    <row r="1" spans="1:8" x14ac:dyDescent="0.2">
      <c r="A1" t="s">
        <v>39</v>
      </c>
    </row>
    <row r="3" spans="1:8" x14ac:dyDescent="0.2">
      <c r="B3" s="7" t="s">
        <v>0</v>
      </c>
      <c r="C3" s="7"/>
      <c r="D3" s="7"/>
      <c r="E3" s="7"/>
      <c r="F3" s="7"/>
      <c r="G3" s="7"/>
      <c r="H3" s="7"/>
    </row>
    <row r="4" spans="1:8" x14ac:dyDescent="0.2">
      <c r="A4" s="1" t="s">
        <v>1</v>
      </c>
      <c r="B4" t="s">
        <v>2</v>
      </c>
      <c r="D4" t="s">
        <v>3</v>
      </c>
      <c r="F4" t="s">
        <v>4</v>
      </c>
      <c r="H4" t="s">
        <v>5</v>
      </c>
    </row>
    <row r="5" spans="1:8" x14ac:dyDescent="0.2">
      <c r="A5">
        <v>-90</v>
      </c>
      <c r="B5">
        <v>1083</v>
      </c>
      <c r="D5" s="3">
        <v>863.84596969999996</v>
      </c>
      <c r="F5" s="3">
        <v>778.36973209999996</v>
      </c>
      <c r="H5" s="3">
        <v>682.81065650000005</v>
      </c>
    </row>
    <row r="6" spans="1:8" x14ac:dyDescent="0.2">
      <c r="A6">
        <v>-89</v>
      </c>
      <c r="B6">
        <v>1104</v>
      </c>
      <c r="D6" s="3">
        <v>827.55654990000005</v>
      </c>
      <c r="F6" s="3">
        <v>798.32793040000001</v>
      </c>
      <c r="H6" s="3">
        <v>692.25472779999996</v>
      </c>
    </row>
    <row r="7" spans="1:8" x14ac:dyDescent="0.2">
      <c r="A7">
        <v>-88</v>
      </c>
      <c r="B7">
        <v>1099</v>
      </c>
      <c r="D7" s="3">
        <v>825.97874909999996</v>
      </c>
      <c r="F7" s="3">
        <v>836.10594849999995</v>
      </c>
      <c r="H7" s="3">
        <v>709.25416389999998</v>
      </c>
    </row>
    <row r="8" spans="1:8" x14ac:dyDescent="0.2">
      <c r="A8">
        <v>-87</v>
      </c>
      <c r="B8">
        <v>1028</v>
      </c>
      <c r="D8" s="3">
        <v>800.73393539999995</v>
      </c>
      <c r="F8" s="3">
        <v>774.80576819999999</v>
      </c>
      <c r="H8" s="3">
        <v>664.86679019999997</v>
      </c>
    </row>
    <row r="9" spans="1:8" x14ac:dyDescent="0.2">
      <c r="A9">
        <v>-86</v>
      </c>
      <c r="B9">
        <v>1072</v>
      </c>
      <c r="D9" s="3">
        <v>840.17895680000004</v>
      </c>
      <c r="F9" s="3">
        <v>791.91279520000001</v>
      </c>
      <c r="H9" s="3">
        <v>769.69677430000002</v>
      </c>
    </row>
    <row r="10" spans="1:8" x14ac:dyDescent="0.2">
      <c r="A10">
        <v>-85</v>
      </c>
      <c r="B10">
        <v>1017</v>
      </c>
      <c r="D10" s="3">
        <v>851.22356279999997</v>
      </c>
      <c r="F10" s="3">
        <v>832.54198450000001</v>
      </c>
      <c r="H10" s="3">
        <v>669.58886440000003</v>
      </c>
    </row>
    <row r="11" spans="1:8" x14ac:dyDescent="0.2">
      <c r="A11">
        <v>-84</v>
      </c>
      <c r="B11">
        <v>1049</v>
      </c>
      <c r="D11" s="3">
        <v>811.77854139999999</v>
      </c>
      <c r="F11" s="3">
        <v>792.62558799999999</v>
      </c>
      <c r="H11" s="3">
        <v>636.53442240000004</v>
      </c>
    </row>
    <row r="12" spans="1:8" x14ac:dyDescent="0.2">
      <c r="A12">
        <v>-83</v>
      </c>
      <c r="B12">
        <v>993</v>
      </c>
      <c r="D12" s="3">
        <v>822.03424689999997</v>
      </c>
      <c r="F12" s="3">
        <v>854.63856120000003</v>
      </c>
      <c r="H12" s="3">
        <v>641.25641959999996</v>
      </c>
    </row>
    <row r="13" spans="1:8" x14ac:dyDescent="0.2">
      <c r="A13">
        <v>-82</v>
      </c>
      <c r="B13">
        <v>969</v>
      </c>
      <c r="D13" s="3">
        <v>848.06796110000005</v>
      </c>
      <c r="F13" s="3">
        <v>797.61513760000003</v>
      </c>
      <c r="H13" s="3">
        <v>761.19690230000003</v>
      </c>
    </row>
    <row r="14" spans="1:8" x14ac:dyDescent="0.2">
      <c r="A14">
        <v>-81</v>
      </c>
      <c r="B14">
        <v>946</v>
      </c>
      <c r="D14" s="3">
        <v>803.88953709999998</v>
      </c>
      <c r="F14" s="3">
        <v>763.40108339999995</v>
      </c>
      <c r="H14" s="3">
        <v>735.69774819999998</v>
      </c>
    </row>
    <row r="15" spans="1:8" x14ac:dyDescent="0.2">
      <c r="A15">
        <v>-80</v>
      </c>
      <c r="B15">
        <v>1068</v>
      </c>
      <c r="D15" s="3">
        <v>808.62293969999996</v>
      </c>
      <c r="F15" s="3">
        <v>805.45585830000005</v>
      </c>
      <c r="H15" s="3">
        <v>679.03301260000001</v>
      </c>
    </row>
    <row r="16" spans="1:8" x14ac:dyDescent="0.2">
      <c r="A16">
        <v>-79</v>
      </c>
      <c r="B16">
        <v>988</v>
      </c>
      <c r="D16" s="3">
        <v>798.36723410000002</v>
      </c>
      <c r="F16" s="3">
        <v>828.97802060000004</v>
      </c>
      <c r="H16" s="3">
        <v>763.0857628</v>
      </c>
    </row>
    <row r="17" spans="1:8" x14ac:dyDescent="0.2">
      <c r="A17">
        <v>-78</v>
      </c>
      <c r="B17">
        <v>957</v>
      </c>
      <c r="D17" s="3">
        <v>788.90042889999995</v>
      </c>
      <c r="F17" s="3">
        <v>796.90234480000004</v>
      </c>
      <c r="H17" s="3">
        <v>655.422642</v>
      </c>
    </row>
    <row r="18" spans="1:8" x14ac:dyDescent="0.2">
      <c r="A18">
        <v>-77</v>
      </c>
      <c r="B18">
        <v>881</v>
      </c>
      <c r="D18" s="3">
        <v>810.98964090000004</v>
      </c>
      <c r="F18" s="3">
        <v>763.40108339999995</v>
      </c>
      <c r="H18" s="3">
        <v>699.81009259999996</v>
      </c>
    </row>
    <row r="19" spans="1:8" x14ac:dyDescent="0.2">
      <c r="A19">
        <v>-76</v>
      </c>
      <c r="B19">
        <v>976</v>
      </c>
      <c r="D19" s="3">
        <v>789.68932940000002</v>
      </c>
      <c r="F19" s="3">
        <v>744.86847079999995</v>
      </c>
      <c r="H19" s="3">
        <v>679.03301260000001</v>
      </c>
    </row>
    <row r="20" spans="1:8" x14ac:dyDescent="0.2">
      <c r="A20">
        <v>-75</v>
      </c>
      <c r="B20">
        <v>898</v>
      </c>
      <c r="D20" s="3">
        <v>739.19970190000004</v>
      </c>
      <c r="F20" s="3">
        <v>725.62306530000001</v>
      </c>
      <c r="H20" s="3">
        <v>645.97849369999994</v>
      </c>
    </row>
    <row r="21" spans="1:8" x14ac:dyDescent="0.2">
      <c r="A21">
        <v>-74</v>
      </c>
      <c r="B21">
        <v>912</v>
      </c>
      <c r="D21" s="3">
        <v>822.82314740000004</v>
      </c>
      <c r="F21" s="3">
        <v>759.83711949999997</v>
      </c>
      <c r="H21" s="3">
        <v>611.03526829999998</v>
      </c>
    </row>
    <row r="22" spans="1:8" x14ac:dyDescent="0.2">
      <c r="A22">
        <v>-73</v>
      </c>
      <c r="B22">
        <v>881</v>
      </c>
      <c r="D22" s="3">
        <v>784.16702640000005</v>
      </c>
      <c r="F22" s="3">
        <v>740.59171400000002</v>
      </c>
      <c r="H22" s="3">
        <v>689.42151409999997</v>
      </c>
    </row>
    <row r="23" spans="1:8" x14ac:dyDescent="0.2">
      <c r="A23">
        <v>-72</v>
      </c>
      <c r="B23">
        <v>849</v>
      </c>
      <c r="D23" s="3">
        <v>784.16702640000005</v>
      </c>
      <c r="F23" s="3">
        <v>733.46378600000003</v>
      </c>
      <c r="H23" s="3">
        <v>638.42320589999997</v>
      </c>
    </row>
    <row r="24" spans="1:8" x14ac:dyDescent="0.2">
      <c r="A24">
        <v>-71</v>
      </c>
      <c r="B24">
        <v>814</v>
      </c>
      <c r="D24" s="3">
        <v>781.80032510000001</v>
      </c>
      <c r="F24" s="3">
        <v>718.49513730000001</v>
      </c>
      <c r="H24" s="3">
        <v>679.03301260000001</v>
      </c>
    </row>
    <row r="25" spans="1:8" x14ac:dyDescent="0.2">
      <c r="A25">
        <v>-70</v>
      </c>
      <c r="B25">
        <v>822</v>
      </c>
      <c r="D25" s="3">
        <v>695.02127789999997</v>
      </c>
      <c r="F25" s="3">
        <v>719.92072289999999</v>
      </c>
      <c r="H25" s="3">
        <v>643.14528010000004</v>
      </c>
    </row>
    <row r="26" spans="1:8" x14ac:dyDescent="0.2">
      <c r="A26">
        <v>-69</v>
      </c>
      <c r="B26">
        <v>763</v>
      </c>
      <c r="D26" s="3">
        <v>720.26609159999998</v>
      </c>
      <c r="F26" s="3">
        <v>736.31495719999998</v>
      </c>
      <c r="H26" s="3">
        <v>643.14528010000004</v>
      </c>
    </row>
    <row r="27" spans="1:8" x14ac:dyDescent="0.2">
      <c r="A27">
        <v>-68</v>
      </c>
      <c r="B27">
        <v>722</v>
      </c>
      <c r="D27" s="3">
        <v>733.67739889999996</v>
      </c>
      <c r="F27" s="3">
        <v>727.04865089999998</v>
      </c>
      <c r="H27" s="3">
        <v>634.64556200000004</v>
      </c>
    </row>
    <row r="28" spans="1:8" x14ac:dyDescent="0.2">
      <c r="A28">
        <v>-67</v>
      </c>
      <c r="B28">
        <v>684</v>
      </c>
      <c r="D28" s="3">
        <v>691.86567620000005</v>
      </c>
      <c r="F28" s="3">
        <v>658.62054260000002</v>
      </c>
      <c r="H28" s="3">
        <v>646.92292399999997</v>
      </c>
    </row>
    <row r="29" spans="1:8" x14ac:dyDescent="0.2">
      <c r="A29">
        <v>-66</v>
      </c>
      <c r="B29">
        <v>712</v>
      </c>
      <c r="D29" s="3">
        <v>698.17687960000001</v>
      </c>
      <c r="F29" s="3">
        <v>682.14270480000005</v>
      </c>
      <c r="H29" s="3">
        <v>675.25529180000001</v>
      </c>
    </row>
    <row r="30" spans="1:8" x14ac:dyDescent="0.2">
      <c r="A30">
        <v>-65</v>
      </c>
      <c r="B30">
        <v>694</v>
      </c>
      <c r="D30" s="3">
        <v>706.06588390000002</v>
      </c>
      <c r="F30" s="3">
        <v>647.21585779999998</v>
      </c>
      <c r="H30" s="3">
        <v>685.64387020000004</v>
      </c>
    </row>
    <row r="31" spans="1:8" x14ac:dyDescent="0.2">
      <c r="A31">
        <v>-64</v>
      </c>
      <c r="B31">
        <v>610</v>
      </c>
      <c r="D31" s="3">
        <v>695.81017829999996</v>
      </c>
      <c r="F31" s="3">
        <v>703.52648869999996</v>
      </c>
      <c r="H31" s="3">
        <v>714.92066820000002</v>
      </c>
    </row>
    <row r="32" spans="1:8" x14ac:dyDescent="0.2">
      <c r="A32">
        <v>-63</v>
      </c>
      <c r="B32">
        <v>700</v>
      </c>
      <c r="D32" s="3">
        <v>658.73185820000003</v>
      </c>
      <c r="F32" s="3">
        <v>698.53693910000004</v>
      </c>
      <c r="H32" s="3">
        <v>728.1424604</v>
      </c>
    </row>
    <row r="33" spans="1:8" x14ac:dyDescent="0.2">
      <c r="A33">
        <v>-62</v>
      </c>
      <c r="B33">
        <v>561</v>
      </c>
      <c r="D33" s="3">
        <v>688.71007450000002</v>
      </c>
      <c r="F33" s="3">
        <v>690.69621830000006</v>
      </c>
      <c r="H33" s="3">
        <v>643.14528010000004</v>
      </c>
    </row>
    <row r="34" spans="1:8" x14ac:dyDescent="0.2">
      <c r="A34">
        <v>-61</v>
      </c>
      <c r="B34">
        <v>565</v>
      </c>
      <c r="D34" s="3">
        <v>633.48704439999995</v>
      </c>
      <c r="F34" s="3">
        <v>652.9182002</v>
      </c>
      <c r="H34" s="3">
        <v>639.36763610000003</v>
      </c>
    </row>
    <row r="35" spans="1:8" x14ac:dyDescent="0.2">
      <c r="A35">
        <v>-60</v>
      </c>
      <c r="B35">
        <v>632</v>
      </c>
      <c r="D35" s="3">
        <v>637.43154660000005</v>
      </c>
      <c r="F35" s="3">
        <v>643.6518939</v>
      </c>
      <c r="H35" s="3">
        <v>656.36707220000005</v>
      </c>
    </row>
    <row r="36" spans="1:8" x14ac:dyDescent="0.2">
      <c r="A36">
        <v>-59</v>
      </c>
      <c r="B36">
        <v>561</v>
      </c>
      <c r="D36" s="3">
        <v>585.36411829999997</v>
      </c>
      <c r="F36" s="3">
        <v>627.9704524</v>
      </c>
      <c r="H36" s="3">
        <v>620.4793396</v>
      </c>
    </row>
    <row r="37" spans="1:8" x14ac:dyDescent="0.2">
      <c r="A37">
        <v>-58</v>
      </c>
      <c r="B37">
        <v>573</v>
      </c>
      <c r="D37" s="3">
        <v>597.19762470000001</v>
      </c>
      <c r="F37" s="3">
        <v>642.22630830000003</v>
      </c>
      <c r="H37" s="3">
        <v>624.25698360000001</v>
      </c>
    </row>
    <row r="38" spans="1:8" x14ac:dyDescent="0.2">
      <c r="A38">
        <v>-57</v>
      </c>
      <c r="B38">
        <v>535</v>
      </c>
      <c r="D38" s="3">
        <v>583.78631740000003</v>
      </c>
      <c r="F38" s="3">
        <v>617.99135330000001</v>
      </c>
      <c r="H38" s="3">
        <v>626.14584400000001</v>
      </c>
    </row>
    <row r="39" spans="1:8" x14ac:dyDescent="0.2">
      <c r="A39">
        <v>-56</v>
      </c>
      <c r="B39">
        <v>499</v>
      </c>
      <c r="D39" s="3">
        <v>571.952811</v>
      </c>
      <c r="F39" s="3">
        <v>594.46919100000002</v>
      </c>
      <c r="H39" s="3">
        <v>652.58942830000001</v>
      </c>
    </row>
    <row r="40" spans="1:8" x14ac:dyDescent="0.2">
      <c r="A40">
        <v>-55</v>
      </c>
      <c r="B40">
        <v>488</v>
      </c>
      <c r="D40" s="3">
        <v>556.17480239999998</v>
      </c>
      <c r="F40" s="3">
        <v>625.83207400000003</v>
      </c>
      <c r="H40" s="3">
        <v>653.53385849999995</v>
      </c>
    </row>
    <row r="41" spans="1:8" x14ac:dyDescent="0.2">
      <c r="A41">
        <v>-54</v>
      </c>
      <c r="B41">
        <v>495</v>
      </c>
      <c r="D41" s="3">
        <v>605.08662900000002</v>
      </c>
      <c r="F41" s="3">
        <v>547.42486659999997</v>
      </c>
      <c r="H41" s="3">
        <v>578.92517969999994</v>
      </c>
    </row>
    <row r="42" spans="1:8" x14ac:dyDescent="0.2">
      <c r="A42">
        <v>-53</v>
      </c>
      <c r="B42">
        <v>505</v>
      </c>
      <c r="D42" s="3">
        <v>573.53061179999997</v>
      </c>
      <c r="F42" s="3">
        <v>607.29946129999996</v>
      </c>
      <c r="H42" s="3">
        <v>556.25931619999994</v>
      </c>
    </row>
    <row r="43" spans="1:8" x14ac:dyDescent="0.2">
      <c r="A43">
        <v>-52</v>
      </c>
      <c r="B43">
        <v>533</v>
      </c>
      <c r="D43" s="3">
        <v>593.25312259999998</v>
      </c>
      <c r="F43" s="3">
        <v>618.7041461</v>
      </c>
      <c r="H43" s="3">
        <v>634.64556200000004</v>
      </c>
    </row>
    <row r="44" spans="1:8" x14ac:dyDescent="0.2">
      <c r="A44">
        <v>-51</v>
      </c>
      <c r="B44">
        <v>498</v>
      </c>
      <c r="D44" s="3">
        <v>555.38590199999999</v>
      </c>
      <c r="F44" s="3">
        <v>612.28901089999999</v>
      </c>
      <c r="H44" s="3">
        <v>681.86622629999999</v>
      </c>
    </row>
    <row r="45" spans="1:8" x14ac:dyDescent="0.2">
      <c r="A45">
        <v>-50</v>
      </c>
      <c r="B45">
        <v>515</v>
      </c>
      <c r="D45" s="3">
        <v>498.58507109999999</v>
      </c>
      <c r="F45" s="3">
        <v>621.55531719999999</v>
      </c>
      <c r="H45" s="3">
        <v>644.08971029999998</v>
      </c>
    </row>
    <row r="46" spans="1:8" x14ac:dyDescent="0.2">
      <c r="A46">
        <v>-49</v>
      </c>
      <c r="B46">
        <v>468</v>
      </c>
      <c r="D46" s="3">
        <v>519.88538270000004</v>
      </c>
      <c r="F46" s="3">
        <v>538.15856020000001</v>
      </c>
      <c r="H46" s="3">
        <v>707.36538040000005</v>
      </c>
    </row>
    <row r="47" spans="1:8" x14ac:dyDescent="0.2">
      <c r="A47">
        <v>-48</v>
      </c>
      <c r="B47">
        <v>463</v>
      </c>
      <c r="D47" s="3">
        <v>506.4740754</v>
      </c>
      <c r="F47" s="3">
        <v>586.6284703</v>
      </c>
      <c r="H47" s="3">
        <v>657.31150239999999</v>
      </c>
    </row>
    <row r="48" spans="1:8" x14ac:dyDescent="0.2">
      <c r="A48">
        <v>-47</v>
      </c>
      <c r="B48">
        <v>488</v>
      </c>
      <c r="D48" s="3">
        <v>590.88642130000005</v>
      </c>
      <c r="F48" s="3">
        <v>571.65982159999999</v>
      </c>
      <c r="H48" s="3">
        <v>696.97680200000002</v>
      </c>
    </row>
    <row r="49" spans="1:8" x14ac:dyDescent="0.2">
      <c r="A49">
        <v>-46</v>
      </c>
      <c r="B49">
        <v>478</v>
      </c>
      <c r="D49" s="3">
        <v>557.75260330000003</v>
      </c>
      <c r="F49" s="3">
        <v>565.24468639999998</v>
      </c>
      <c r="H49" s="3">
        <v>645.97849369999994</v>
      </c>
    </row>
    <row r="50" spans="1:8" x14ac:dyDescent="0.2">
      <c r="A50">
        <v>-45</v>
      </c>
      <c r="B50">
        <v>436</v>
      </c>
      <c r="D50" s="3">
        <v>550.65249940000001</v>
      </c>
      <c r="F50" s="3">
        <v>558.82955130000005</v>
      </c>
      <c r="H50" s="3">
        <v>645.03414050000003</v>
      </c>
    </row>
    <row r="51" spans="1:8" x14ac:dyDescent="0.2">
      <c r="A51">
        <v>-44</v>
      </c>
      <c r="B51">
        <v>482</v>
      </c>
      <c r="D51" s="3">
        <v>564.85270709999998</v>
      </c>
      <c r="F51" s="3">
        <v>575.93657840000003</v>
      </c>
      <c r="H51" s="3">
        <v>649.75613769999995</v>
      </c>
    </row>
    <row r="52" spans="1:8" x14ac:dyDescent="0.2">
      <c r="A52">
        <v>-43</v>
      </c>
      <c r="B52">
        <v>435</v>
      </c>
      <c r="D52" s="3">
        <v>531.71888909999996</v>
      </c>
      <c r="F52" s="3">
        <v>554.5527945</v>
      </c>
      <c r="H52" s="3">
        <v>666.75557370000001</v>
      </c>
    </row>
    <row r="53" spans="1:8" x14ac:dyDescent="0.2">
      <c r="A53">
        <v>-42</v>
      </c>
      <c r="B53">
        <v>451</v>
      </c>
      <c r="D53" s="3">
        <v>560.1193045</v>
      </c>
      <c r="F53" s="3">
        <v>553.12720890000003</v>
      </c>
      <c r="H53" s="3">
        <v>671.47764789999997</v>
      </c>
    </row>
    <row r="54" spans="1:8" x14ac:dyDescent="0.2">
      <c r="A54">
        <v>-41</v>
      </c>
      <c r="B54">
        <v>457</v>
      </c>
      <c r="D54" s="3">
        <v>562.48600580000004</v>
      </c>
      <c r="F54" s="3">
        <v>573.08540719999996</v>
      </c>
      <c r="H54" s="3">
        <v>585.53611420000004</v>
      </c>
    </row>
    <row r="55" spans="1:8" x14ac:dyDescent="0.2">
      <c r="A55">
        <v>-40</v>
      </c>
      <c r="B55">
        <v>447</v>
      </c>
      <c r="D55" s="3">
        <v>527.77438700000005</v>
      </c>
      <c r="F55" s="3">
        <v>616.56576770000004</v>
      </c>
      <c r="H55" s="3">
        <v>683.75500980000004</v>
      </c>
    </row>
    <row r="56" spans="1:8" x14ac:dyDescent="0.2">
      <c r="A56">
        <v>-39</v>
      </c>
      <c r="B56">
        <v>464</v>
      </c>
      <c r="D56" s="3">
        <v>541.97459470000001</v>
      </c>
      <c r="F56" s="3">
        <v>588.76684869999997</v>
      </c>
      <c r="H56" s="3">
        <v>630.8679181</v>
      </c>
    </row>
    <row r="57" spans="1:8" x14ac:dyDescent="0.2">
      <c r="A57">
        <v>-38</v>
      </c>
      <c r="B57">
        <v>476</v>
      </c>
      <c r="D57" s="3">
        <v>512.78527880000001</v>
      </c>
      <c r="F57" s="3">
        <v>626.54486680000002</v>
      </c>
      <c r="H57" s="3">
        <v>587.42489769999997</v>
      </c>
    </row>
    <row r="58" spans="1:8" x14ac:dyDescent="0.2">
      <c r="A58">
        <v>-37</v>
      </c>
      <c r="B58">
        <v>438</v>
      </c>
      <c r="D58" s="3">
        <v>566.43050800000003</v>
      </c>
      <c r="F58" s="3">
        <v>605.1610829</v>
      </c>
      <c r="H58" s="3">
        <v>593.09140209999998</v>
      </c>
    </row>
    <row r="59" spans="1:8" x14ac:dyDescent="0.2">
      <c r="A59">
        <v>-36</v>
      </c>
      <c r="B59">
        <v>382</v>
      </c>
      <c r="D59" s="3">
        <v>591.67532170000004</v>
      </c>
      <c r="F59" s="3">
        <v>602.30991180000001</v>
      </c>
      <c r="H59" s="3">
        <v>645.03414050000003</v>
      </c>
    </row>
    <row r="60" spans="1:8" x14ac:dyDescent="0.2">
      <c r="A60">
        <v>-35</v>
      </c>
      <c r="B60">
        <v>465</v>
      </c>
      <c r="D60" s="3">
        <v>561.69710540000005</v>
      </c>
      <c r="F60" s="3">
        <v>556.69117289999997</v>
      </c>
      <c r="H60" s="3">
        <v>654.47821180000005</v>
      </c>
    </row>
    <row r="61" spans="1:8" x14ac:dyDescent="0.2">
      <c r="A61">
        <v>-34</v>
      </c>
      <c r="B61">
        <v>457</v>
      </c>
      <c r="D61" s="3">
        <v>536.45229170000005</v>
      </c>
      <c r="F61" s="3">
        <v>600.88432620000003</v>
      </c>
      <c r="H61" s="3">
        <v>669.58886440000003</v>
      </c>
    </row>
    <row r="62" spans="1:8" x14ac:dyDescent="0.2">
      <c r="A62">
        <v>-33</v>
      </c>
      <c r="B62">
        <v>418</v>
      </c>
      <c r="D62" s="3">
        <v>585.36411829999997</v>
      </c>
      <c r="F62" s="3">
        <v>564.53189359999999</v>
      </c>
      <c r="H62" s="3">
        <v>588.36932790000003</v>
      </c>
    </row>
    <row r="63" spans="1:8" x14ac:dyDescent="0.2">
      <c r="A63">
        <v>-32</v>
      </c>
      <c r="B63">
        <v>399</v>
      </c>
      <c r="D63" s="3">
        <v>553.01920070000006</v>
      </c>
      <c r="F63" s="3">
        <v>605.87387569999999</v>
      </c>
      <c r="H63" s="3">
        <v>672.42207810000002</v>
      </c>
    </row>
    <row r="64" spans="1:8" x14ac:dyDescent="0.2">
      <c r="A64">
        <v>-31</v>
      </c>
      <c r="B64">
        <v>392</v>
      </c>
      <c r="D64" s="3">
        <v>575.89731310000002</v>
      </c>
      <c r="F64" s="3">
        <v>607.29946129999996</v>
      </c>
      <c r="H64" s="3">
        <v>650.70056790000001</v>
      </c>
    </row>
    <row r="65" spans="1:8" x14ac:dyDescent="0.2">
      <c r="A65">
        <v>-30</v>
      </c>
      <c r="B65">
        <v>404</v>
      </c>
      <c r="D65" s="3">
        <v>503.31847370000003</v>
      </c>
      <c r="F65" s="3">
        <v>596.60756939999999</v>
      </c>
      <c r="H65" s="3">
        <v>612.92405180000003</v>
      </c>
    </row>
    <row r="66" spans="1:8" x14ac:dyDescent="0.2">
      <c r="A66">
        <v>-29</v>
      </c>
      <c r="B66">
        <v>471</v>
      </c>
      <c r="D66" s="3">
        <v>510.41857750000003</v>
      </c>
      <c r="F66" s="3">
        <v>589.47964149999996</v>
      </c>
      <c r="H66" s="3">
        <v>675.25529180000001</v>
      </c>
    </row>
    <row r="67" spans="1:8" x14ac:dyDescent="0.2">
      <c r="A67">
        <v>-28</v>
      </c>
      <c r="B67">
        <v>474</v>
      </c>
      <c r="D67" s="3">
        <v>584.57521780000002</v>
      </c>
      <c r="F67" s="3">
        <v>620.12973160000001</v>
      </c>
      <c r="H67" s="3">
        <v>655.422642</v>
      </c>
    </row>
    <row r="68" spans="1:8" x14ac:dyDescent="0.2">
      <c r="A68">
        <v>-27</v>
      </c>
      <c r="B68">
        <v>437</v>
      </c>
      <c r="D68" s="3">
        <v>600.35322640000004</v>
      </c>
      <c r="F68" s="3">
        <v>626.54486680000002</v>
      </c>
      <c r="H68" s="3">
        <v>637.47877570000003</v>
      </c>
    </row>
    <row r="69" spans="1:8" x14ac:dyDescent="0.2">
      <c r="A69">
        <v>-26</v>
      </c>
      <c r="B69">
        <v>498</v>
      </c>
      <c r="D69" s="3">
        <v>537.24119210000003</v>
      </c>
      <c r="F69" s="3">
        <v>585.91567750000002</v>
      </c>
      <c r="H69" s="3">
        <v>684.69943999999998</v>
      </c>
    </row>
    <row r="70" spans="1:8" x14ac:dyDescent="0.2">
      <c r="A70">
        <v>-25</v>
      </c>
      <c r="B70">
        <v>457</v>
      </c>
      <c r="D70" s="3">
        <v>594.04202299999997</v>
      </c>
      <c r="F70" s="3">
        <v>575.22378560000004</v>
      </c>
      <c r="H70" s="3">
        <v>599.70225970000001</v>
      </c>
    </row>
    <row r="71" spans="1:8" x14ac:dyDescent="0.2">
      <c r="A71">
        <v>-24</v>
      </c>
      <c r="B71">
        <v>490</v>
      </c>
      <c r="D71" s="3">
        <v>603.50882809999996</v>
      </c>
      <c r="F71" s="3">
        <v>573.08540719999996</v>
      </c>
      <c r="H71" s="3">
        <v>653.53385849999995</v>
      </c>
    </row>
    <row r="72" spans="1:8" x14ac:dyDescent="0.2">
      <c r="A72">
        <v>-23</v>
      </c>
      <c r="B72">
        <v>509</v>
      </c>
      <c r="D72" s="3">
        <v>600.35322640000004</v>
      </c>
      <c r="F72" s="3">
        <v>601.59711900000002</v>
      </c>
      <c r="H72" s="3">
        <v>671.47764789999997</v>
      </c>
    </row>
    <row r="73" spans="1:8" x14ac:dyDescent="0.2">
      <c r="A73">
        <v>-22</v>
      </c>
      <c r="B73">
        <v>497</v>
      </c>
      <c r="D73" s="3">
        <v>565.64160749999996</v>
      </c>
      <c r="F73" s="3">
        <v>606.58666849999997</v>
      </c>
      <c r="H73" s="3">
        <v>611.03526829999998</v>
      </c>
    </row>
    <row r="74" spans="1:8" x14ac:dyDescent="0.2">
      <c r="A74">
        <v>-21</v>
      </c>
      <c r="B74">
        <v>535</v>
      </c>
      <c r="D74" s="3">
        <v>588.51972000000001</v>
      </c>
      <c r="F74" s="3">
        <v>640.08792989999995</v>
      </c>
      <c r="H74" s="3">
        <v>563.81460400000003</v>
      </c>
    </row>
    <row r="75" spans="1:8" x14ac:dyDescent="0.2">
      <c r="A75">
        <v>-20</v>
      </c>
      <c r="B75">
        <v>539</v>
      </c>
      <c r="D75" s="3">
        <v>608.24223070000005</v>
      </c>
      <c r="F75" s="3">
        <v>597.32036219999998</v>
      </c>
      <c r="H75" s="3">
        <v>601.59112010000001</v>
      </c>
    </row>
    <row r="76" spans="1:8" x14ac:dyDescent="0.2">
      <c r="A76">
        <v>-19</v>
      </c>
      <c r="B76">
        <v>587</v>
      </c>
      <c r="D76" s="3">
        <v>532.50778949999994</v>
      </c>
      <c r="F76" s="3">
        <v>643.6518939</v>
      </c>
      <c r="H76" s="3">
        <v>650.70056790000001</v>
      </c>
    </row>
    <row r="77" spans="1:8" x14ac:dyDescent="0.2">
      <c r="A77">
        <v>-18</v>
      </c>
      <c r="B77">
        <v>561</v>
      </c>
      <c r="D77" s="3">
        <v>569.58610969999995</v>
      </c>
      <c r="F77" s="3">
        <v>643.6518939</v>
      </c>
      <c r="H77" s="3">
        <v>653.53385849999995</v>
      </c>
    </row>
    <row r="78" spans="1:8" x14ac:dyDescent="0.2">
      <c r="A78">
        <v>-17</v>
      </c>
      <c r="B78">
        <v>572</v>
      </c>
      <c r="D78" s="3">
        <v>621.65353800000003</v>
      </c>
      <c r="F78" s="3">
        <v>625.11928120000005</v>
      </c>
      <c r="H78" s="3">
        <v>652.58942830000001</v>
      </c>
    </row>
    <row r="79" spans="1:8" x14ac:dyDescent="0.2">
      <c r="A79">
        <v>-16</v>
      </c>
      <c r="B79">
        <v>577</v>
      </c>
      <c r="D79" s="3">
        <v>600.35322640000004</v>
      </c>
      <c r="F79" s="3">
        <v>688.55784000000006</v>
      </c>
      <c r="H79" s="3">
        <v>576.09196599999996</v>
      </c>
    </row>
    <row r="80" spans="1:8" x14ac:dyDescent="0.2">
      <c r="A80">
        <v>-15</v>
      </c>
      <c r="B80">
        <v>602</v>
      </c>
      <c r="D80" s="3">
        <v>600.35322640000004</v>
      </c>
      <c r="F80" s="3">
        <v>639.37513709999996</v>
      </c>
      <c r="H80" s="3">
        <v>657.31150239999999</v>
      </c>
    </row>
    <row r="81" spans="1:8" x14ac:dyDescent="0.2">
      <c r="A81">
        <v>-14</v>
      </c>
      <c r="B81">
        <v>619</v>
      </c>
      <c r="D81" s="3">
        <v>577.47511399999996</v>
      </c>
      <c r="F81" s="3">
        <v>635.09838030000003</v>
      </c>
      <c r="H81" s="3">
        <v>618.59055620000004</v>
      </c>
    </row>
    <row r="82" spans="1:8" x14ac:dyDescent="0.2">
      <c r="A82">
        <v>-13</v>
      </c>
      <c r="B82">
        <v>601</v>
      </c>
      <c r="D82" s="3">
        <v>621.65353800000003</v>
      </c>
      <c r="F82" s="3">
        <v>662.1845065</v>
      </c>
      <c r="H82" s="3">
        <v>567.59224789999996</v>
      </c>
    </row>
    <row r="83" spans="1:8" x14ac:dyDescent="0.2">
      <c r="A83">
        <v>-12</v>
      </c>
      <c r="B83">
        <v>627</v>
      </c>
      <c r="D83" s="3">
        <v>575.10841270000003</v>
      </c>
      <c r="F83" s="3">
        <v>645.07747949999998</v>
      </c>
      <c r="H83" s="3">
        <v>596.86904600000003</v>
      </c>
    </row>
    <row r="84" spans="1:8" x14ac:dyDescent="0.2">
      <c r="A84">
        <v>-11</v>
      </c>
      <c r="B84">
        <v>612</v>
      </c>
      <c r="D84" s="3">
        <v>649.26505299999997</v>
      </c>
      <c r="F84" s="3">
        <v>658.62054260000002</v>
      </c>
      <c r="H84" s="3">
        <v>666.75557370000001</v>
      </c>
    </row>
    <row r="85" spans="1:8" x14ac:dyDescent="0.2">
      <c r="A85">
        <v>-10</v>
      </c>
      <c r="B85">
        <v>665</v>
      </c>
      <c r="D85" s="3">
        <v>602.71992769999997</v>
      </c>
      <c r="F85" s="3">
        <v>688.55784000000006</v>
      </c>
      <c r="H85" s="3">
        <v>610.09083810000004</v>
      </c>
    </row>
    <row r="86" spans="1:8" x14ac:dyDescent="0.2">
      <c r="A86">
        <v>-9</v>
      </c>
      <c r="B86">
        <v>644</v>
      </c>
      <c r="D86" s="3">
        <v>653.99845560000006</v>
      </c>
      <c r="F86" s="3">
        <v>611.57621810000001</v>
      </c>
      <c r="H86" s="3">
        <v>580.81404010000006</v>
      </c>
    </row>
    <row r="87" spans="1:8" x14ac:dyDescent="0.2">
      <c r="A87">
        <v>-8</v>
      </c>
      <c r="B87">
        <v>654</v>
      </c>
      <c r="D87" s="3">
        <v>597.19762470000001</v>
      </c>
      <c r="F87" s="3">
        <v>653.63099299999999</v>
      </c>
      <c r="H87" s="3">
        <v>531.70451539999999</v>
      </c>
    </row>
    <row r="88" spans="1:8" x14ac:dyDescent="0.2">
      <c r="A88">
        <v>-7</v>
      </c>
      <c r="B88">
        <v>666</v>
      </c>
      <c r="D88" s="3">
        <v>635.0648453</v>
      </c>
      <c r="F88" s="3">
        <v>678.57874079999999</v>
      </c>
      <c r="H88" s="3">
        <v>620.4793396</v>
      </c>
    </row>
    <row r="89" spans="1:8" x14ac:dyDescent="0.2">
      <c r="A89">
        <v>-6</v>
      </c>
      <c r="B89">
        <v>692</v>
      </c>
      <c r="D89" s="3">
        <v>631.90924359999997</v>
      </c>
      <c r="F89" s="3">
        <v>627.25765960000001</v>
      </c>
      <c r="H89" s="3">
        <v>693.19915800000001</v>
      </c>
    </row>
    <row r="90" spans="1:8" x14ac:dyDescent="0.2">
      <c r="A90">
        <v>-5</v>
      </c>
      <c r="B90">
        <v>757</v>
      </c>
      <c r="D90" s="3">
        <v>680.03216970000005</v>
      </c>
      <c r="F90" s="3">
        <v>641.51351550000004</v>
      </c>
      <c r="H90" s="3">
        <v>641.25641959999996</v>
      </c>
    </row>
    <row r="91" spans="1:8" x14ac:dyDescent="0.2">
      <c r="A91">
        <v>-4</v>
      </c>
      <c r="B91">
        <v>730</v>
      </c>
      <c r="D91" s="3">
        <v>626.3869406</v>
      </c>
      <c r="F91" s="3">
        <v>620.12973160000001</v>
      </c>
      <c r="H91" s="3">
        <v>606.3131942</v>
      </c>
    </row>
    <row r="92" spans="1:8" x14ac:dyDescent="0.2">
      <c r="A92">
        <v>-3</v>
      </c>
      <c r="B92">
        <v>732</v>
      </c>
      <c r="D92" s="3">
        <v>604.29772860000003</v>
      </c>
      <c r="F92" s="3">
        <v>626.54486680000002</v>
      </c>
      <c r="H92" s="3">
        <v>662.97792979999997</v>
      </c>
    </row>
    <row r="93" spans="1:8" x14ac:dyDescent="0.2">
      <c r="A93">
        <v>-2</v>
      </c>
      <c r="B93">
        <v>777</v>
      </c>
      <c r="D93" s="3">
        <v>650.05395339999995</v>
      </c>
      <c r="F93" s="3">
        <v>610.86342530000002</v>
      </c>
      <c r="H93" s="3">
        <v>639.36763610000003</v>
      </c>
    </row>
    <row r="94" spans="1:8" x14ac:dyDescent="0.2">
      <c r="A94">
        <v>-1</v>
      </c>
      <c r="B94">
        <v>705</v>
      </c>
      <c r="D94" s="3">
        <v>632.69814399999996</v>
      </c>
      <c r="F94" s="3">
        <v>632.24720920000004</v>
      </c>
      <c r="H94" s="3">
        <v>613.86848199999997</v>
      </c>
    </row>
    <row r="95" spans="1:8" x14ac:dyDescent="0.2">
      <c r="A95">
        <v>0</v>
      </c>
      <c r="B95">
        <v>711</v>
      </c>
      <c r="D95" s="3">
        <v>651.63175430000001</v>
      </c>
      <c r="F95" s="3">
        <v>672.16360569999995</v>
      </c>
      <c r="H95" s="3">
        <v>599.70225970000001</v>
      </c>
    </row>
    <row r="96" spans="1:8" x14ac:dyDescent="0.2">
      <c r="A96">
        <v>1</v>
      </c>
      <c r="B96">
        <v>724</v>
      </c>
      <c r="D96" s="3">
        <v>653.99845560000006</v>
      </c>
      <c r="F96" s="3">
        <v>665.03567769999995</v>
      </c>
      <c r="H96" s="3">
        <v>595.9246157</v>
      </c>
    </row>
    <row r="97" spans="1:8" x14ac:dyDescent="0.2">
      <c r="A97">
        <v>2</v>
      </c>
      <c r="B97">
        <v>744</v>
      </c>
      <c r="D97" s="3">
        <v>601.14212680000003</v>
      </c>
      <c r="F97" s="3">
        <v>655.76937139999995</v>
      </c>
      <c r="H97" s="3">
        <v>582.70282359999999</v>
      </c>
    </row>
    <row r="98" spans="1:8" x14ac:dyDescent="0.2">
      <c r="A98">
        <v>3</v>
      </c>
      <c r="B98">
        <v>704</v>
      </c>
      <c r="D98" s="3">
        <v>657.94295769999997</v>
      </c>
      <c r="F98" s="3">
        <v>623.69369559999996</v>
      </c>
      <c r="H98" s="3">
        <v>610.09083810000004</v>
      </c>
    </row>
    <row r="99" spans="1:8" x14ac:dyDescent="0.2">
      <c r="A99">
        <v>4</v>
      </c>
      <c r="B99">
        <v>775</v>
      </c>
      <c r="D99" s="3">
        <v>655.57625640000003</v>
      </c>
      <c r="F99" s="3">
        <v>645.79027229999997</v>
      </c>
      <c r="H99" s="3">
        <v>679.03301260000001</v>
      </c>
    </row>
    <row r="100" spans="1:8" x14ac:dyDescent="0.2">
      <c r="A100">
        <v>5</v>
      </c>
      <c r="B100">
        <v>683</v>
      </c>
      <c r="D100" s="3">
        <v>647.68725219999999</v>
      </c>
      <c r="F100" s="3">
        <v>620.8425244</v>
      </c>
      <c r="H100" s="3">
        <v>563.81460400000003</v>
      </c>
    </row>
    <row r="101" spans="1:8" x14ac:dyDescent="0.2">
      <c r="A101">
        <v>6</v>
      </c>
      <c r="B101">
        <v>688</v>
      </c>
      <c r="D101" s="3">
        <v>601.14212680000003</v>
      </c>
      <c r="F101" s="3">
        <v>642.93910110000002</v>
      </c>
      <c r="H101" s="3">
        <v>650.70056790000001</v>
      </c>
    </row>
    <row r="102" spans="1:8" x14ac:dyDescent="0.2">
      <c r="A102">
        <v>7</v>
      </c>
      <c r="B102">
        <v>595</v>
      </c>
      <c r="D102" s="3">
        <v>665.04306159999999</v>
      </c>
      <c r="F102" s="3">
        <v>626.54486680000002</v>
      </c>
      <c r="H102" s="3">
        <v>617.64612590000002</v>
      </c>
    </row>
    <row r="103" spans="1:8" x14ac:dyDescent="0.2">
      <c r="A103">
        <v>8</v>
      </c>
      <c r="B103">
        <v>669</v>
      </c>
      <c r="D103" s="3">
        <v>630.33144270000003</v>
      </c>
      <c r="F103" s="3">
        <v>626.54486680000002</v>
      </c>
      <c r="H103" s="3">
        <v>595.9246157</v>
      </c>
    </row>
    <row r="104" spans="1:8" x14ac:dyDescent="0.2">
      <c r="A104">
        <v>9</v>
      </c>
      <c r="B104">
        <v>630</v>
      </c>
      <c r="D104" s="3">
        <v>624.80913969999995</v>
      </c>
      <c r="F104" s="3">
        <v>657.19495700000004</v>
      </c>
      <c r="H104" s="3">
        <v>590.25818839999999</v>
      </c>
    </row>
    <row r="105" spans="1:8" x14ac:dyDescent="0.2">
      <c r="A105">
        <v>10</v>
      </c>
      <c r="B105">
        <v>626</v>
      </c>
      <c r="D105" s="3">
        <v>649.26505299999997</v>
      </c>
      <c r="F105" s="3">
        <v>629.39603799999998</v>
      </c>
      <c r="H105" s="3">
        <v>654.47821180000005</v>
      </c>
    </row>
    <row r="106" spans="1:8" x14ac:dyDescent="0.2">
      <c r="A106">
        <v>11</v>
      </c>
      <c r="B106">
        <v>545</v>
      </c>
      <c r="D106" s="3">
        <v>654.78735600000005</v>
      </c>
      <c r="F106" s="3">
        <v>640.08792989999995</v>
      </c>
      <c r="H106" s="3">
        <v>657.31150239999999</v>
      </c>
    </row>
    <row r="107" spans="1:8" x14ac:dyDescent="0.2">
      <c r="A107">
        <v>12</v>
      </c>
      <c r="B107">
        <v>647</v>
      </c>
      <c r="D107" s="3">
        <v>624.02023929999996</v>
      </c>
      <c r="F107" s="3">
        <v>573.79819999999995</v>
      </c>
      <c r="H107" s="3">
        <v>649.75613769999995</v>
      </c>
    </row>
    <row r="108" spans="1:8" x14ac:dyDescent="0.2">
      <c r="A108">
        <v>13</v>
      </c>
      <c r="B108">
        <v>520</v>
      </c>
      <c r="D108" s="3">
        <v>635.0648453</v>
      </c>
      <c r="F108" s="3">
        <v>594.46919100000002</v>
      </c>
      <c r="H108" s="3">
        <v>646.92292399999997</v>
      </c>
    </row>
    <row r="109" spans="1:8" x14ac:dyDescent="0.2">
      <c r="A109">
        <v>14</v>
      </c>
      <c r="B109">
        <v>569</v>
      </c>
      <c r="D109" s="3">
        <v>585.36411829999997</v>
      </c>
      <c r="F109" s="3">
        <v>591.61801979999996</v>
      </c>
      <c r="H109" s="3">
        <v>564.75903419999997</v>
      </c>
    </row>
    <row r="110" spans="1:8" x14ac:dyDescent="0.2">
      <c r="A110">
        <v>15</v>
      </c>
      <c r="B110">
        <v>540</v>
      </c>
      <c r="D110" s="3">
        <v>576.68621350000001</v>
      </c>
      <c r="F110" s="3">
        <v>618.7041461</v>
      </c>
      <c r="H110" s="3">
        <v>692.25472779999996</v>
      </c>
    </row>
    <row r="111" spans="1:8" x14ac:dyDescent="0.2">
      <c r="A111">
        <v>16</v>
      </c>
      <c r="B111">
        <v>559</v>
      </c>
      <c r="D111" s="3">
        <v>538.03009250000002</v>
      </c>
      <c r="F111" s="3">
        <v>621.55531719999999</v>
      </c>
      <c r="H111" s="3">
        <v>626.14584400000001</v>
      </c>
    </row>
    <row r="112" spans="1:8" x14ac:dyDescent="0.2">
      <c r="A112">
        <v>17</v>
      </c>
      <c r="B112">
        <v>543</v>
      </c>
      <c r="D112" s="3">
        <v>638.22044700000004</v>
      </c>
      <c r="F112" s="3">
        <v>650.06702900000005</v>
      </c>
      <c r="H112" s="3">
        <v>661.08914630000004</v>
      </c>
    </row>
    <row r="113" spans="1:8" x14ac:dyDescent="0.2">
      <c r="A113">
        <v>18</v>
      </c>
      <c r="B113">
        <v>557</v>
      </c>
      <c r="D113" s="3">
        <v>648.47615259999998</v>
      </c>
      <c r="F113" s="3">
        <v>600.17153340000004</v>
      </c>
      <c r="H113" s="3">
        <v>657.31150239999999</v>
      </c>
    </row>
    <row r="114" spans="1:8" x14ac:dyDescent="0.2">
      <c r="A114">
        <v>19</v>
      </c>
      <c r="B114">
        <v>468</v>
      </c>
      <c r="D114" s="3">
        <v>564.85270709999998</v>
      </c>
      <c r="F114" s="3">
        <v>592.33081259999994</v>
      </c>
      <c r="H114" s="3">
        <v>636.53442240000004</v>
      </c>
    </row>
    <row r="115" spans="1:8" x14ac:dyDescent="0.2">
      <c r="A115">
        <v>20</v>
      </c>
      <c r="B115">
        <v>460</v>
      </c>
      <c r="D115" s="3">
        <v>639.00934740000002</v>
      </c>
      <c r="F115" s="3">
        <v>583.06450629999995</v>
      </c>
      <c r="H115" s="3">
        <v>601.59112010000001</v>
      </c>
    </row>
    <row r="116" spans="1:8" x14ac:dyDescent="0.2">
      <c r="A116">
        <v>21</v>
      </c>
      <c r="B116">
        <v>524</v>
      </c>
      <c r="D116" s="3">
        <v>604.29772860000003</v>
      </c>
      <c r="F116" s="3">
        <v>568.09585760000004</v>
      </c>
      <c r="H116" s="3">
        <v>632.75670160000004</v>
      </c>
    </row>
    <row r="117" spans="1:8" x14ac:dyDescent="0.2">
      <c r="A117">
        <v>22</v>
      </c>
      <c r="B117">
        <v>488</v>
      </c>
      <c r="D117" s="3">
        <v>604.29772860000003</v>
      </c>
      <c r="F117" s="3">
        <v>586.6284703</v>
      </c>
      <c r="H117" s="3">
        <v>627.09027419999995</v>
      </c>
    </row>
    <row r="118" spans="1:8" x14ac:dyDescent="0.2">
      <c r="A118">
        <v>23</v>
      </c>
      <c r="B118">
        <v>498</v>
      </c>
      <c r="D118" s="3">
        <v>538.81899299999998</v>
      </c>
      <c r="F118" s="3">
        <v>591.61801979999996</v>
      </c>
      <c r="H118" s="3">
        <v>604.4243338</v>
      </c>
    </row>
    <row r="119" spans="1:8" x14ac:dyDescent="0.2">
      <c r="A119">
        <v>24</v>
      </c>
      <c r="B119">
        <v>527</v>
      </c>
      <c r="D119" s="3">
        <v>554.59700150000003</v>
      </c>
      <c r="F119" s="3">
        <v>605.87387569999999</v>
      </c>
      <c r="H119" s="3">
        <v>655.422642</v>
      </c>
    </row>
    <row r="120" spans="1:8" x14ac:dyDescent="0.2">
      <c r="A120">
        <v>25</v>
      </c>
      <c r="B120">
        <v>439</v>
      </c>
      <c r="D120" s="3">
        <v>552.23030029999995</v>
      </c>
      <c r="F120" s="3">
        <v>570.9470288</v>
      </c>
      <c r="H120" s="3">
        <v>611.03526829999998</v>
      </c>
    </row>
    <row r="121" spans="1:8" x14ac:dyDescent="0.2">
      <c r="A121">
        <v>26</v>
      </c>
      <c r="B121">
        <v>491</v>
      </c>
      <c r="D121" s="3">
        <v>585.36411829999997</v>
      </c>
      <c r="F121" s="3">
        <v>583.06450629999995</v>
      </c>
      <c r="H121" s="3">
        <v>665.81122049999999</v>
      </c>
    </row>
    <row r="122" spans="1:8" x14ac:dyDescent="0.2">
      <c r="A122">
        <v>27</v>
      </c>
      <c r="B122">
        <v>445</v>
      </c>
      <c r="D122" s="3">
        <v>584.57521780000002</v>
      </c>
      <c r="F122" s="3">
        <v>587.34126309999999</v>
      </c>
      <c r="H122" s="3">
        <v>668.64443419999998</v>
      </c>
    </row>
    <row r="123" spans="1:8" x14ac:dyDescent="0.2">
      <c r="A123">
        <v>28</v>
      </c>
      <c r="B123">
        <v>444</v>
      </c>
      <c r="D123" s="3">
        <v>610.60893199999998</v>
      </c>
      <c r="F123" s="3">
        <v>601.59711900000002</v>
      </c>
      <c r="H123" s="3">
        <v>564.75903419999997</v>
      </c>
    </row>
    <row r="124" spans="1:8" x14ac:dyDescent="0.2">
      <c r="A124">
        <v>29</v>
      </c>
      <c r="B124">
        <v>502</v>
      </c>
      <c r="D124" s="3">
        <v>566.43050800000003</v>
      </c>
      <c r="F124" s="3">
        <v>590.19243429999995</v>
      </c>
      <c r="H124" s="3">
        <v>651.64499809999995</v>
      </c>
    </row>
    <row r="125" spans="1:8" x14ac:dyDescent="0.2">
      <c r="A125">
        <v>30</v>
      </c>
      <c r="B125">
        <v>481</v>
      </c>
      <c r="D125" s="3">
        <v>600.35322640000004</v>
      </c>
      <c r="F125" s="3">
        <v>597.32036219999998</v>
      </c>
      <c r="H125" s="3">
        <v>629.92348790000005</v>
      </c>
    </row>
    <row r="126" spans="1:8" x14ac:dyDescent="0.2">
      <c r="A126">
        <v>31</v>
      </c>
      <c r="B126">
        <v>459</v>
      </c>
      <c r="D126" s="3">
        <v>578.26401439999995</v>
      </c>
      <c r="F126" s="3">
        <v>602.30991180000001</v>
      </c>
      <c r="H126" s="3">
        <v>579.8696099</v>
      </c>
    </row>
    <row r="127" spans="1:8" x14ac:dyDescent="0.2">
      <c r="A127">
        <v>32</v>
      </c>
      <c r="B127">
        <v>428</v>
      </c>
      <c r="D127" s="3">
        <v>507.26297579999999</v>
      </c>
      <c r="F127" s="3">
        <v>578.07495670000003</v>
      </c>
      <c r="H127" s="3">
        <v>641.25641959999996</v>
      </c>
    </row>
    <row r="128" spans="1:8" x14ac:dyDescent="0.2">
      <c r="A128">
        <v>33</v>
      </c>
      <c r="B128">
        <v>445</v>
      </c>
      <c r="D128" s="3">
        <v>600.35322640000004</v>
      </c>
      <c r="F128" s="3">
        <v>547.42486659999997</v>
      </c>
      <c r="H128" s="3">
        <v>591.20254160000002</v>
      </c>
    </row>
    <row r="129" spans="1:8" x14ac:dyDescent="0.2">
      <c r="A129">
        <v>34</v>
      </c>
      <c r="B129">
        <v>501</v>
      </c>
      <c r="D129" s="3">
        <v>520.67428310000003</v>
      </c>
      <c r="F129" s="3">
        <v>586.6284703</v>
      </c>
      <c r="H129" s="3">
        <v>719.64274239999997</v>
      </c>
    </row>
    <row r="130" spans="1:8" x14ac:dyDescent="0.2">
      <c r="A130">
        <v>35</v>
      </c>
      <c r="B130">
        <v>408</v>
      </c>
      <c r="D130" s="3">
        <v>511.99637840000003</v>
      </c>
      <c r="F130" s="3">
        <v>610.86342530000002</v>
      </c>
      <c r="H130" s="3">
        <v>622.36820009999997</v>
      </c>
    </row>
    <row r="131" spans="1:8" x14ac:dyDescent="0.2">
      <c r="A131">
        <v>36</v>
      </c>
      <c r="B131">
        <v>431</v>
      </c>
      <c r="D131" s="3">
        <v>524.61878520000005</v>
      </c>
      <c r="F131" s="3">
        <v>550.27603769999996</v>
      </c>
      <c r="H131" s="3">
        <v>678.08858239999995</v>
      </c>
    </row>
    <row r="132" spans="1:8" x14ac:dyDescent="0.2">
      <c r="A132">
        <v>37</v>
      </c>
      <c r="B132">
        <v>472</v>
      </c>
      <c r="D132" s="3">
        <v>551.4413998</v>
      </c>
      <c r="F132" s="3">
        <v>555.26558729999999</v>
      </c>
      <c r="H132" s="3">
        <v>637.47877570000003</v>
      </c>
    </row>
    <row r="133" spans="1:8" x14ac:dyDescent="0.2">
      <c r="A133">
        <v>38</v>
      </c>
      <c r="B133">
        <v>489</v>
      </c>
      <c r="D133" s="3">
        <v>541.18569419999994</v>
      </c>
      <c r="F133" s="3">
        <v>578.78774950000002</v>
      </c>
      <c r="H133" s="3">
        <v>686.58830039999998</v>
      </c>
    </row>
    <row r="134" spans="1:8" x14ac:dyDescent="0.2">
      <c r="A134">
        <v>39</v>
      </c>
      <c r="B134">
        <v>445</v>
      </c>
      <c r="D134" s="3">
        <v>546.70799720000002</v>
      </c>
      <c r="F134" s="3">
        <v>577.36216390000004</v>
      </c>
      <c r="H134" s="3">
        <v>684.69943999999998</v>
      </c>
    </row>
    <row r="135" spans="1:8" x14ac:dyDescent="0.2">
      <c r="A135">
        <v>40</v>
      </c>
      <c r="B135">
        <v>472</v>
      </c>
      <c r="D135" s="3">
        <v>580.6307157</v>
      </c>
      <c r="F135" s="3">
        <v>533.16901069999994</v>
      </c>
      <c r="H135" s="3">
        <v>690.36594439999999</v>
      </c>
    </row>
    <row r="136" spans="1:8" x14ac:dyDescent="0.2">
      <c r="A136">
        <v>41</v>
      </c>
      <c r="B136">
        <v>510</v>
      </c>
      <c r="D136" s="3">
        <v>484.38486339999997</v>
      </c>
      <c r="F136" s="3">
        <v>598.74594779999995</v>
      </c>
      <c r="H136" s="3">
        <v>695.08801849999998</v>
      </c>
    </row>
    <row r="137" spans="1:8" x14ac:dyDescent="0.2">
      <c r="A137">
        <v>42</v>
      </c>
      <c r="B137">
        <v>467</v>
      </c>
      <c r="D137" s="3">
        <v>560.1193045</v>
      </c>
      <c r="F137" s="3">
        <v>583.06450629999995</v>
      </c>
      <c r="H137" s="3">
        <v>547.75959820000003</v>
      </c>
    </row>
    <row r="138" spans="1:8" x14ac:dyDescent="0.2">
      <c r="A138">
        <v>43</v>
      </c>
      <c r="B138">
        <v>461</v>
      </c>
      <c r="D138" s="3">
        <v>512.78527880000001</v>
      </c>
      <c r="F138" s="3">
        <v>563.8191008</v>
      </c>
      <c r="H138" s="3">
        <v>677.14415220000001</v>
      </c>
    </row>
    <row r="139" spans="1:8" x14ac:dyDescent="0.2">
      <c r="A139">
        <v>44</v>
      </c>
      <c r="B139">
        <v>465</v>
      </c>
      <c r="D139" s="3">
        <v>555.38590199999999</v>
      </c>
      <c r="F139" s="3">
        <v>576.64937110000005</v>
      </c>
      <c r="H139" s="3">
        <v>735.69774819999998</v>
      </c>
    </row>
    <row r="140" spans="1:8" x14ac:dyDescent="0.2">
      <c r="A140">
        <v>45</v>
      </c>
      <c r="B140">
        <v>435</v>
      </c>
      <c r="D140" s="3">
        <v>549.86359900000002</v>
      </c>
      <c r="F140" s="3">
        <v>567.38306480000006</v>
      </c>
      <c r="H140" s="3">
        <v>730.97567409999999</v>
      </c>
    </row>
    <row r="141" spans="1:8" x14ac:dyDescent="0.2">
      <c r="A141">
        <v>46</v>
      </c>
      <c r="B141">
        <v>478</v>
      </c>
      <c r="D141" s="3">
        <v>566.43050800000003</v>
      </c>
      <c r="F141" s="3">
        <v>566.67027199999995</v>
      </c>
      <c r="H141" s="3">
        <v>675.25529180000001</v>
      </c>
    </row>
    <row r="142" spans="1:8" x14ac:dyDescent="0.2">
      <c r="A142">
        <v>47</v>
      </c>
      <c r="B142">
        <v>485</v>
      </c>
      <c r="D142" s="3">
        <v>546.70799720000002</v>
      </c>
      <c r="F142" s="3">
        <v>603.73549739999999</v>
      </c>
      <c r="H142" s="3">
        <v>696.03244870000003</v>
      </c>
    </row>
    <row r="143" spans="1:8" x14ac:dyDescent="0.2">
      <c r="A143">
        <v>48</v>
      </c>
      <c r="B143">
        <v>537</v>
      </c>
      <c r="D143" s="3">
        <v>556.17480239999998</v>
      </c>
      <c r="F143" s="3">
        <v>617.99135330000001</v>
      </c>
      <c r="H143" s="3">
        <v>572.31432210000003</v>
      </c>
    </row>
    <row r="144" spans="1:8" x14ac:dyDescent="0.2">
      <c r="A144">
        <v>49</v>
      </c>
      <c r="B144">
        <v>480</v>
      </c>
      <c r="D144" s="3">
        <v>531.71888909999996</v>
      </c>
      <c r="F144" s="3">
        <v>611.57621810000001</v>
      </c>
      <c r="H144" s="3">
        <v>645.03414050000003</v>
      </c>
    </row>
    <row r="145" spans="1:8" x14ac:dyDescent="0.2">
      <c r="A145">
        <v>50</v>
      </c>
      <c r="B145">
        <v>479</v>
      </c>
      <c r="D145" s="3">
        <v>550.65249940000001</v>
      </c>
      <c r="F145" s="3">
        <v>556.69117289999997</v>
      </c>
      <c r="H145" s="3">
        <v>580.81404010000006</v>
      </c>
    </row>
    <row r="146" spans="1:8" x14ac:dyDescent="0.2">
      <c r="A146">
        <v>51</v>
      </c>
      <c r="B146">
        <v>506</v>
      </c>
      <c r="D146" s="3">
        <v>523.82988479999995</v>
      </c>
      <c r="F146" s="3">
        <v>562.39351520000002</v>
      </c>
      <c r="H146" s="3">
        <v>682.81065650000005</v>
      </c>
    </row>
    <row r="147" spans="1:8" x14ac:dyDescent="0.2">
      <c r="A147">
        <v>52</v>
      </c>
      <c r="B147">
        <v>521</v>
      </c>
      <c r="D147" s="3">
        <v>592.46422210000003</v>
      </c>
      <c r="F147" s="3">
        <v>585.91567750000002</v>
      </c>
      <c r="H147" s="3">
        <v>560.03696009999999</v>
      </c>
    </row>
    <row r="148" spans="1:8" x14ac:dyDescent="0.2">
      <c r="A148">
        <v>53</v>
      </c>
      <c r="B148">
        <v>543</v>
      </c>
      <c r="D148" s="3">
        <v>601.14212680000003</v>
      </c>
      <c r="F148" s="3">
        <v>627.9704524</v>
      </c>
      <c r="H148" s="3">
        <v>656.36707220000005</v>
      </c>
    </row>
    <row r="149" spans="1:8" x14ac:dyDescent="0.2">
      <c r="A149">
        <v>54</v>
      </c>
      <c r="B149">
        <v>494</v>
      </c>
      <c r="D149" s="3">
        <v>585.36411829999997</v>
      </c>
      <c r="F149" s="3">
        <v>546.71207379999998</v>
      </c>
      <c r="H149" s="3">
        <v>585.53611420000004</v>
      </c>
    </row>
    <row r="150" spans="1:8" x14ac:dyDescent="0.2">
      <c r="A150">
        <v>55</v>
      </c>
      <c r="B150">
        <v>521</v>
      </c>
      <c r="D150" s="3">
        <v>571.952811</v>
      </c>
      <c r="F150" s="3">
        <v>614.42738929999996</v>
      </c>
      <c r="H150" s="3">
        <v>651.64499809999995</v>
      </c>
    </row>
    <row r="151" spans="1:8" x14ac:dyDescent="0.2">
      <c r="A151">
        <v>56</v>
      </c>
      <c r="B151">
        <v>519</v>
      </c>
      <c r="D151" s="3">
        <v>605.08662900000002</v>
      </c>
      <c r="F151" s="3">
        <v>588.05405589999998</v>
      </c>
      <c r="H151" s="3">
        <v>617.64612590000002</v>
      </c>
    </row>
    <row r="152" spans="1:8" x14ac:dyDescent="0.2">
      <c r="A152">
        <v>57</v>
      </c>
      <c r="B152">
        <v>555</v>
      </c>
      <c r="D152" s="3">
        <v>620.86463760000004</v>
      </c>
      <c r="F152" s="3">
        <v>578.78774950000002</v>
      </c>
      <c r="H152" s="3">
        <v>613.86848199999997</v>
      </c>
    </row>
    <row r="153" spans="1:8" x14ac:dyDescent="0.2">
      <c r="A153">
        <v>58</v>
      </c>
      <c r="B153">
        <v>521</v>
      </c>
      <c r="D153" s="3">
        <v>574.31951230000004</v>
      </c>
      <c r="F153" s="3">
        <v>622.26810999999998</v>
      </c>
      <c r="H153" s="3">
        <v>592.14697179999996</v>
      </c>
    </row>
    <row r="154" spans="1:8" x14ac:dyDescent="0.2">
      <c r="A154">
        <v>59</v>
      </c>
      <c r="B154">
        <v>549</v>
      </c>
      <c r="D154" s="3">
        <v>599.56432600000005</v>
      </c>
      <c r="F154" s="3">
        <v>591.61801979999996</v>
      </c>
      <c r="H154" s="3">
        <v>659.20028590000004</v>
      </c>
    </row>
    <row r="155" spans="1:8" x14ac:dyDescent="0.2">
      <c r="A155">
        <v>60</v>
      </c>
      <c r="B155">
        <v>533</v>
      </c>
      <c r="D155" s="3">
        <v>595.61982379999995</v>
      </c>
      <c r="F155" s="3">
        <v>615.85297490000005</v>
      </c>
      <c r="H155" s="3">
        <v>703.58773650000001</v>
      </c>
    </row>
    <row r="156" spans="1:8" x14ac:dyDescent="0.2">
      <c r="A156">
        <v>61</v>
      </c>
      <c r="B156">
        <v>598</v>
      </c>
      <c r="D156" s="3">
        <v>629.54254230000004</v>
      </c>
      <c r="F156" s="3">
        <v>545.999281</v>
      </c>
      <c r="H156" s="3">
        <v>486.37271149999998</v>
      </c>
    </row>
    <row r="157" spans="1:8" x14ac:dyDescent="0.2">
      <c r="A157">
        <v>62</v>
      </c>
      <c r="B157">
        <v>597</v>
      </c>
      <c r="D157" s="3">
        <v>581.41961609999998</v>
      </c>
      <c r="F157" s="3">
        <v>595.8947766</v>
      </c>
      <c r="H157" s="3">
        <v>643.14528010000004</v>
      </c>
    </row>
    <row r="158" spans="1:8" x14ac:dyDescent="0.2">
      <c r="A158">
        <v>63</v>
      </c>
      <c r="B158">
        <v>586</v>
      </c>
      <c r="D158" s="3">
        <v>620.86463760000004</v>
      </c>
      <c r="F158" s="3">
        <v>625.83207400000003</v>
      </c>
      <c r="H158" s="3">
        <v>703.58773650000001</v>
      </c>
    </row>
    <row r="159" spans="1:8" x14ac:dyDescent="0.2">
      <c r="A159">
        <v>64</v>
      </c>
      <c r="B159">
        <v>631</v>
      </c>
      <c r="D159" s="3">
        <v>631.12034310000001</v>
      </c>
      <c r="F159" s="3">
        <v>617.27856050000003</v>
      </c>
      <c r="H159" s="3">
        <v>685.64387020000004</v>
      </c>
    </row>
    <row r="160" spans="1:8" x14ac:dyDescent="0.2">
      <c r="A160">
        <v>65</v>
      </c>
      <c r="B160">
        <v>592</v>
      </c>
      <c r="D160" s="3">
        <v>680.03216970000005</v>
      </c>
      <c r="F160" s="3">
        <v>622.26810999999998</v>
      </c>
      <c r="H160" s="3">
        <v>684.69943999999998</v>
      </c>
    </row>
    <row r="161" spans="1:8" x14ac:dyDescent="0.2">
      <c r="A161">
        <v>66</v>
      </c>
      <c r="B161">
        <v>681</v>
      </c>
      <c r="D161" s="3">
        <v>668.98756370000001</v>
      </c>
      <c r="F161" s="3">
        <v>620.12973160000001</v>
      </c>
      <c r="H161" s="3">
        <v>668.64443419999998</v>
      </c>
    </row>
    <row r="162" spans="1:8" x14ac:dyDescent="0.2">
      <c r="A162">
        <v>67</v>
      </c>
      <c r="B162">
        <v>676</v>
      </c>
      <c r="D162" s="3">
        <v>672.14316540000004</v>
      </c>
      <c r="F162" s="3">
        <v>632.24720920000004</v>
      </c>
      <c r="H162" s="3">
        <v>670.53329459999998</v>
      </c>
    </row>
    <row r="163" spans="1:8" x14ac:dyDescent="0.2">
      <c r="A163">
        <v>68</v>
      </c>
      <c r="B163">
        <v>733</v>
      </c>
      <c r="D163" s="3">
        <v>686.34337319999997</v>
      </c>
      <c r="F163" s="3">
        <v>595.18198380000001</v>
      </c>
      <c r="H163" s="3">
        <v>679.03301260000001</v>
      </c>
    </row>
    <row r="164" spans="1:8" x14ac:dyDescent="0.2">
      <c r="A164">
        <v>69</v>
      </c>
      <c r="B164">
        <v>724</v>
      </c>
      <c r="D164" s="3">
        <v>670.56536459999995</v>
      </c>
      <c r="F164" s="3">
        <v>660.75892099999999</v>
      </c>
      <c r="H164" s="3">
        <v>587.42489769999997</v>
      </c>
    </row>
    <row r="165" spans="1:8" x14ac:dyDescent="0.2">
      <c r="A165">
        <v>70</v>
      </c>
      <c r="B165">
        <v>773</v>
      </c>
      <c r="D165" s="3">
        <v>701.33248130000004</v>
      </c>
      <c r="F165" s="3">
        <v>613.71459649999997</v>
      </c>
      <c r="H165" s="3">
        <v>659.20028590000004</v>
      </c>
    </row>
    <row r="166" spans="1:8" x14ac:dyDescent="0.2">
      <c r="A166">
        <v>71</v>
      </c>
      <c r="B166">
        <v>778</v>
      </c>
      <c r="D166" s="3">
        <v>754.97771049999994</v>
      </c>
      <c r="F166" s="3">
        <v>665.03567769999995</v>
      </c>
      <c r="H166" s="3">
        <v>707.36538040000005</v>
      </c>
    </row>
    <row r="167" spans="1:8" x14ac:dyDescent="0.2">
      <c r="A167">
        <v>72</v>
      </c>
      <c r="B167">
        <v>800</v>
      </c>
      <c r="D167" s="3">
        <v>758.13331219999998</v>
      </c>
      <c r="F167" s="3">
        <v>704.95207419999997</v>
      </c>
      <c r="H167" s="3">
        <v>702.64330629999995</v>
      </c>
    </row>
    <row r="168" spans="1:8" x14ac:dyDescent="0.2">
      <c r="A168">
        <v>73</v>
      </c>
      <c r="B168">
        <v>830</v>
      </c>
      <c r="D168" s="3">
        <v>773.12242040000001</v>
      </c>
      <c r="F168" s="3">
        <v>673.58919130000004</v>
      </c>
      <c r="H168" s="3">
        <v>637.47877570000003</v>
      </c>
    </row>
    <row r="169" spans="1:8" x14ac:dyDescent="0.2">
      <c r="A169">
        <v>74</v>
      </c>
      <c r="B169">
        <v>819</v>
      </c>
      <c r="D169" s="3">
        <v>796.78943319999996</v>
      </c>
      <c r="F169" s="3">
        <v>687.13225439999997</v>
      </c>
      <c r="H169" s="3">
        <v>643.14528010000004</v>
      </c>
    </row>
    <row r="170" spans="1:8" x14ac:dyDescent="0.2">
      <c r="A170">
        <v>75</v>
      </c>
      <c r="B170">
        <v>818</v>
      </c>
      <c r="D170" s="3">
        <v>856.74586580000005</v>
      </c>
      <c r="F170" s="3">
        <v>689.98342549999995</v>
      </c>
      <c r="H170" s="3">
        <v>685.64387020000004</v>
      </c>
    </row>
    <row r="171" spans="1:8" x14ac:dyDescent="0.2">
      <c r="A171">
        <v>76</v>
      </c>
      <c r="B171">
        <v>898</v>
      </c>
      <c r="D171" s="3">
        <v>807.83403920000001</v>
      </c>
      <c r="F171" s="3">
        <v>710.65441659999999</v>
      </c>
      <c r="H171" s="3">
        <v>644.08971029999998</v>
      </c>
    </row>
    <row r="172" spans="1:8" x14ac:dyDescent="0.2">
      <c r="A172">
        <v>77</v>
      </c>
      <c r="B172">
        <v>921</v>
      </c>
      <c r="D172" s="3">
        <v>821.24534649999998</v>
      </c>
      <c r="F172" s="3">
        <v>756.27315550000003</v>
      </c>
      <c r="H172" s="3">
        <v>724.36481649999996</v>
      </c>
    </row>
    <row r="173" spans="1:8" x14ac:dyDescent="0.2">
      <c r="A173">
        <v>78</v>
      </c>
      <c r="B173">
        <v>901</v>
      </c>
      <c r="D173" s="3">
        <v>810.98964090000004</v>
      </c>
      <c r="F173" s="3">
        <v>779.79531770000006</v>
      </c>
      <c r="H173" s="3">
        <v>724.36481649999996</v>
      </c>
    </row>
    <row r="174" spans="1:8" x14ac:dyDescent="0.2">
      <c r="A174">
        <v>79</v>
      </c>
      <c r="B174">
        <v>966</v>
      </c>
      <c r="D174" s="3">
        <v>829.13435079999999</v>
      </c>
      <c r="F174" s="3">
        <v>723.48468690000004</v>
      </c>
      <c r="H174" s="3">
        <v>639.36763610000003</v>
      </c>
    </row>
    <row r="175" spans="1:8" x14ac:dyDescent="0.2">
      <c r="A175">
        <v>80</v>
      </c>
      <c r="B175">
        <v>932</v>
      </c>
      <c r="D175" s="3">
        <v>819.66754570000001</v>
      </c>
      <c r="F175" s="3">
        <v>722.05910129999995</v>
      </c>
      <c r="H175" s="3">
        <v>636.53442240000004</v>
      </c>
    </row>
    <row r="176" spans="1:8" x14ac:dyDescent="0.2">
      <c r="A176">
        <v>81</v>
      </c>
      <c r="B176">
        <v>1066</v>
      </c>
      <c r="D176" s="3">
        <v>828.3454504</v>
      </c>
      <c r="F176" s="3">
        <v>744.86847079999995</v>
      </c>
      <c r="H176" s="3">
        <v>699.81009259999996</v>
      </c>
    </row>
    <row r="177" spans="1:8" x14ac:dyDescent="0.2">
      <c r="A177">
        <v>82</v>
      </c>
      <c r="B177">
        <v>1062</v>
      </c>
      <c r="D177" s="3">
        <v>852.80136370000002</v>
      </c>
      <c r="F177" s="3">
        <v>764.11387620000005</v>
      </c>
      <c r="H177" s="3">
        <v>691.31037460000005</v>
      </c>
    </row>
    <row r="178" spans="1:8" x14ac:dyDescent="0.2">
      <c r="A178">
        <v>83</v>
      </c>
      <c r="B178">
        <v>1031</v>
      </c>
      <c r="D178" s="3">
        <v>817.30084439999996</v>
      </c>
      <c r="F178" s="3">
        <v>777.65693929999998</v>
      </c>
      <c r="H178" s="3">
        <v>644.08971029999998</v>
      </c>
    </row>
    <row r="179" spans="1:8" x14ac:dyDescent="0.2">
      <c r="A179">
        <v>84</v>
      </c>
      <c r="B179">
        <v>1048</v>
      </c>
      <c r="D179" s="3">
        <v>848.85686150000004</v>
      </c>
      <c r="F179" s="3">
        <v>799.0407232</v>
      </c>
      <c r="H179" s="3">
        <v>672.42207810000002</v>
      </c>
    </row>
    <row r="180" spans="1:8" x14ac:dyDescent="0.2">
      <c r="A180">
        <v>85</v>
      </c>
      <c r="B180">
        <v>1111</v>
      </c>
      <c r="D180" s="3">
        <v>919.06899969999995</v>
      </c>
      <c r="F180" s="3">
        <v>803.31748000000005</v>
      </c>
      <c r="H180" s="3">
        <v>614.81291220000003</v>
      </c>
    </row>
    <row r="181" spans="1:8" x14ac:dyDescent="0.2">
      <c r="A181">
        <v>86</v>
      </c>
      <c r="B181">
        <v>1099</v>
      </c>
      <c r="D181" s="3">
        <v>885.93518170000004</v>
      </c>
      <c r="F181" s="3">
        <v>828.26522780000005</v>
      </c>
      <c r="H181" s="3">
        <v>636.53442240000004</v>
      </c>
    </row>
    <row r="182" spans="1:8" x14ac:dyDescent="0.2">
      <c r="A182">
        <v>87</v>
      </c>
      <c r="B182">
        <v>1087</v>
      </c>
      <c r="D182" s="3">
        <v>841.75675769999998</v>
      </c>
      <c r="F182" s="3">
        <v>814.72216470000001</v>
      </c>
      <c r="H182" s="3">
        <v>664.86679019999997</v>
      </c>
    </row>
    <row r="183" spans="1:8" x14ac:dyDescent="0.2">
      <c r="A183">
        <v>88</v>
      </c>
      <c r="B183">
        <v>1137</v>
      </c>
      <c r="D183" s="3">
        <v>914.33559709999997</v>
      </c>
      <c r="F183" s="3">
        <v>838.95711970000002</v>
      </c>
      <c r="H183" s="3">
        <v>615.75734250000005</v>
      </c>
    </row>
    <row r="184" spans="1:8" x14ac:dyDescent="0.2">
      <c r="A184">
        <v>89</v>
      </c>
      <c r="B184">
        <v>1130</v>
      </c>
      <c r="D184" s="3">
        <v>895.40198680000003</v>
      </c>
      <c r="F184" s="3">
        <v>806.16865110000003</v>
      </c>
      <c r="H184" s="3">
        <v>651.64499809999995</v>
      </c>
    </row>
    <row r="185" spans="1:8" x14ac:dyDescent="0.2">
      <c r="A185">
        <v>90</v>
      </c>
      <c r="B185">
        <v>1107</v>
      </c>
      <c r="D185" s="3">
        <v>967.98082629999999</v>
      </c>
      <c r="F185" s="3">
        <v>829.69081340000002</v>
      </c>
      <c r="H185" s="3">
        <v>618.59055620000004</v>
      </c>
    </row>
  </sheetData>
  <mergeCells count="1">
    <mergeCell ref="B3:H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workbookViewId="0"/>
  </sheetViews>
  <sheetFormatPr defaultRowHeight="12.75" x14ac:dyDescent="0.2"/>
  <cols>
    <col min="3" max="4" width="13.85546875" customWidth="1"/>
  </cols>
  <sheetData>
    <row r="1" spans="1:6" x14ac:dyDescent="0.2">
      <c r="A1" t="s">
        <v>40</v>
      </c>
    </row>
    <row r="4" spans="1:6" ht="15.75" x14ac:dyDescent="0.3">
      <c r="C4" t="s">
        <v>6</v>
      </c>
      <c r="D4" s="8" t="s">
        <v>7</v>
      </c>
      <c r="E4" s="8"/>
      <c r="F4" s="8"/>
    </row>
    <row r="5" spans="1:6" x14ac:dyDescent="0.2">
      <c r="B5" s="2" t="s">
        <v>8</v>
      </c>
      <c r="C5">
        <v>1</v>
      </c>
      <c r="D5">
        <v>0.144052392</v>
      </c>
    </row>
    <row r="6" spans="1:6" x14ac:dyDescent="0.2">
      <c r="C6">
        <v>2</v>
      </c>
      <c r="D6">
        <v>0.17155299399999999</v>
      </c>
    </row>
    <row r="7" spans="1:6" x14ac:dyDescent="0.2">
      <c r="C7">
        <v>3</v>
      </c>
      <c r="D7">
        <v>0.17060877099999999</v>
      </c>
    </row>
    <row r="8" spans="1:6" x14ac:dyDescent="0.2">
      <c r="C8">
        <v>4</v>
      </c>
      <c r="D8">
        <v>0.18514</v>
      </c>
    </row>
    <row r="9" spans="1:6" x14ac:dyDescent="0.2">
      <c r="C9">
        <v>5</v>
      </c>
      <c r="D9">
        <v>0.187579142</v>
      </c>
    </row>
    <row r="10" spans="1:6" x14ac:dyDescent="0.2">
      <c r="C10">
        <v>6</v>
      </c>
      <c r="D10">
        <v>0.18708172000000001</v>
      </c>
    </row>
    <row r="12" spans="1:6" ht="15.75" x14ac:dyDescent="0.3">
      <c r="C12" t="s">
        <v>6</v>
      </c>
      <c r="D12" s="8" t="s">
        <v>7</v>
      </c>
      <c r="E12" s="8"/>
      <c r="F12" s="8"/>
    </row>
    <row r="13" spans="1:6" x14ac:dyDescent="0.2">
      <c r="B13" s="2" t="s">
        <v>9</v>
      </c>
      <c r="C13">
        <v>0.5</v>
      </c>
      <c r="D13">
        <v>0.147528508</v>
      </c>
    </row>
    <row r="14" spans="1:6" x14ac:dyDescent="0.2">
      <c r="C14">
        <v>1</v>
      </c>
      <c r="D14">
        <v>0.17551271800000001</v>
      </c>
    </row>
    <row r="15" spans="1:6" x14ac:dyDescent="0.2">
      <c r="C15">
        <v>2</v>
      </c>
      <c r="D15">
        <v>0.1762</v>
      </c>
    </row>
    <row r="16" spans="1:6" x14ac:dyDescent="0.2">
      <c r="C16">
        <v>3</v>
      </c>
      <c r="D16">
        <v>0.220692159</v>
      </c>
    </row>
    <row r="19" spans="2:6" ht="15.75" x14ac:dyDescent="0.3">
      <c r="B19" s="2" t="s">
        <v>10</v>
      </c>
      <c r="C19" t="s">
        <v>6</v>
      </c>
      <c r="D19" s="8" t="s">
        <v>7</v>
      </c>
      <c r="E19" s="8"/>
      <c r="F19" s="8"/>
    </row>
    <row r="20" spans="2:6" x14ac:dyDescent="0.2">
      <c r="C20">
        <v>0.5</v>
      </c>
      <c r="D20">
        <v>0.191742305</v>
      </c>
    </row>
    <row r="21" spans="2:6" x14ac:dyDescent="0.2">
      <c r="C21">
        <v>1</v>
      </c>
      <c r="D21">
        <v>0.201422925</v>
      </c>
    </row>
    <row r="22" spans="2:6" x14ac:dyDescent="0.2">
      <c r="C22">
        <v>1.5</v>
      </c>
      <c r="D22">
        <v>0.207635282</v>
      </c>
    </row>
  </sheetData>
  <mergeCells count="3">
    <mergeCell ref="D4:F4"/>
    <mergeCell ref="D12:F12"/>
    <mergeCell ref="D19:F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0"/>
  <sheetViews>
    <sheetView workbookViewId="0"/>
  </sheetViews>
  <sheetFormatPr defaultRowHeight="12.75" x14ac:dyDescent="0.2"/>
  <cols>
    <col min="2" max="2" width="14.140625" customWidth="1"/>
    <col min="3" max="3" width="13.42578125" customWidth="1"/>
    <col min="7" max="7" width="12" customWidth="1"/>
    <col min="8" max="9" width="13.85546875" customWidth="1"/>
  </cols>
  <sheetData>
    <row r="1" spans="1:11" x14ac:dyDescent="0.2">
      <c r="A1" t="s">
        <v>41</v>
      </c>
    </row>
    <row r="4" spans="1:11" x14ac:dyDescent="0.2">
      <c r="A4" t="s">
        <v>11</v>
      </c>
      <c r="G4" t="s">
        <v>12</v>
      </c>
    </row>
    <row r="5" spans="1:11" ht="15.75" x14ac:dyDescent="0.3">
      <c r="B5" t="s">
        <v>13</v>
      </c>
      <c r="C5" s="8" t="s">
        <v>7</v>
      </c>
      <c r="D5" s="8"/>
      <c r="E5" s="8"/>
      <c r="H5" t="s">
        <v>14</v>
      </c>
      <c r="I5" s="8" t="s">
        <v>7</v>
      </c>
      <c r="J5" s="8"/>
      <c r="K5" s="8"/>
    </row>
    <row r="6" spans="1:11" x14ac:dyDescent="0.2">
      <c r="A6" s="2" t="s">
        <v>8</v>
      </c>
      <c r="B6">
        <v>0</v>
      </c>
      <c r="C6">
        <v>0.144052392</v>
      </c>
      <c r="E6" s="2"/>
      <c r="F6" s="2"/>
      <c r="G6" s="2" t="s">
        <v>15</v>
      </c>
      <c r="H6">
        <v>-0.8</v>
      </c>
      <c r="I6">
        <v>0.144052392</v>
      </c>
    </row>
    <row r="7" spans="1:11" x14ac:dyDescent="0.2">
      <c r="B7">
        <v>0.69314718055994529</v>
      </c>
      <c r="C7">
        <v>0.17155299399999999</v>
      </c>
      <c r="G7" s="2"/>
      <c r="H7">
        <v>-0.10685281944005476</v>
      </c>
      <c r="I7">
        <v>0.17155299399999999</v>
      </c>
    </row>
    <row r="8" spans="1:11" x14ac:dyDescent="0.2">
      <c r="B8">
        <v>1.0986122886681098</v>
      </c>
      <c r="C8">
        <v>0.17060877099999999</v>
      </c>
      <c r="G8" s="2"/>
      <c r="H8">
        <v>0.29861228866810974</v>
      </c>
      <c r="I8">
        <v>0.17060877099999999</v>
      </c>
    </row>
    <row r="9" spans="1:11" x14ac:dyDescent="0.2">
      <c r="B9">
        <v>1.3862943611198906</v>
      </c>
      <c r="C9">
        <v>0.18514</v>
      </c>
      <c r="G9" s="2"/>
      <c r="H9">
        <v>0.58629436111989053</v>
      </c>
      <c r="I9">
        <v>0.18514</v>
      </c>
    </row>
    <row r="10" spans="1:11" x14ac:dyDescent="0.2">
      <c r="B10">
        <v>1.6094379124341003</v>
      </c>
      <c r="C10">
        <v>0.187579142</v>
      </c>
      <c r="G10" s="2"/>
      <c r="H10">
        <v>0.80943791243410024</v>
      </c>
      <c r="I10">
        <v>0.187579142</v>
      </c>
    </row>
    <row r="11" spans="1:11" x14ac:dyDescent="0.2">
      <c r="B11">
        <v>1.791759469228055</v>
      </c>
      <c r="C11">
        <v>0.18708172000000001</v>
      </c>
      <c r="G11" s="2"/>
      <c r="H11">
        <v>0.99175946922805491</v>
      </c>
      <c r="I11">
        <v>0.18708172000000001</v>
      </c>
    </row>
    <row r="12" spans="1:11" x14ac:dyDescent="0.2">
      <c r="G12" s="2" t="s">
        <v>9</v>
      </c>
      <c r="H12">
        <v>-0.69314718055994529</v>
      </c>
      <c r="I12">
        <v>0.147528508</v>
      </c>
    </row>
    <row r="13" spans="1:11" ht="15.75" x14ac:dyDescent="0.3">
      <c r="B13" t="s">
        <v>13</v>
      </c>
      <c r="C13" s="8" t="s">
        <v>7</v>
      </c>
      <c r="D13" s="8"/>
      <c r="E13" s="8"/>
      <c r="G13" s="2"/>
      <c r="H13">
        <v>0</v>
      </c>
      <c r="I13">
        <v>0.17551271800000001</v>
      </c>
    </row>
    <row r="14" spans="1:11" x14ac:dyDescent="0.2">
      <c r="A14" s="2" t="s">
        <v>9</v>
      </c>
      <c r="B14">
        <v>-0.69314718055994529</v>
      </c>
      <c r="C14">
        <v>0.147528508</v>
      </c>
      <c r="E14" s="2"/>
      <c r="F14" s="2"/>
      <c r="G14" s="2"/>
      <c r="H14">
        <v>0.69314718055994529</v>
      </c>
      <c r="I14">
        <v>0.1762</v>
      </c>
    </row>
    <row r="15" spans="1:11" x14ac:dyDescent="0.2">
      <c r="B15">
        <v>0</v>
      </c>
      <c r="C15">
        <v>0.17551271800000001</v>
      </c>
      <c r="G15" s="2"/>
      <c r="H15">
        <v>1.0986122886681098</v>
      </c>
      <c r="I15">
        <v>0.220692159</v>
      </c>
    </row>
    <row r="16" spans="1:11" x14ac:dyDescent="0.2">
      <c r="B16">
        <v>0.69314718055994529</v>
      </c>
      <c r="C16">
        <v>0.1762</v>
      </c>
      <c r="G16" s="2" t="s">
        <v>16</v>
      </c>
      <c r="H16">
        <v>0.70685281944005462</v>
      </c>
      <c r="I16">
        <v>0.191742305</v>
      </c>
    </row>
    <row r="17" spans="1:9" x14ac:dyDescent="0.2">
      <c r="B17">
        <v>1.0986122886681098</v>
      </c>
      <c r="C17">
        <v>0.220692159</v>
      </c>
      <c r="H17">
        <v>1.4</v>
      </c>
      <c r="I17">
        <v>0.201422925</v>
      </c>
    </row>
    <row r="18" spans="1:9" x14ac:dyDescent="0.2">
      <c r="H18">
        <v>1.8054651081081643</v>
      </c>
      <c r="I18">
        <v>0.207635282</v>
      </c>
    </row>
    <row r="19" spans="1:9" ht="15.75" x14ac:dyDescent="0.3">
      <c r="B19" t="s">
        <v>13</v>
      </c>
      <c r="C19" s="8" t="s">
        <v>7</v>
      </c>
      <c r="D19" s="8"/>
      <c r="E19" s="8"/>
    </row>
    <row r="20" spans="1:9" x14ac:dyDescent="0.2">
      <c r="A20" s="2" t="s">
        <v>10</v>
      </c>
      <c r="B20">
        <v>-0.69314718055994529</v>
      </c>
      <c r="C20">
        <v>0.191742305</v>
      </c>
      <c r="E20" s="2"/>
      <c r="F20" s="2"/>
    </row>
    <row r="21" spans="1:9" x14ac:dyDescent="0.2">
      <c r="B21">
        <v>0</v>
      </c>
      <c r="C21">
        <v>0.201422925</v>
      </c>
    </row>
    <row r="22" spans="1:9" x14ac:dyDescent="0.2">
      <c r="B22">
        <v>0.40546510810816438</v>
      </c>
      <c r="C22">
        <v>0.207635282</v>
      </c>
    </row>
    <row r="26" spans="1:9" x14ac:dyDescent="0.2">
      <c r="A26" t="s">
        <v>17</v>
      </c>
      <c r="G26" t="s">
        <v>18</v>
      </c>
    </row>
    <row r="27" spans="1:9" ht="15.75" x14ac:dyDescent="0.3">
      <c r="B27" t="s">
        <v>6</v>
      </c>
      <c r="C27" s="8" t="s">
        <v>7</v>
      </c>
      <c r="D27" s="8"/>
      <c r="E27" s="8"/>
      <c r="H27" t="s">
        <v>19</v>
      </c>
      <c r="I27" s="4" t="s">
        <v>20</v>
      </c>
    </row>
    <row r="28" spans="1:9" x14ac:dyDescent="0.2">
      <c r="B28">
        <v>0.44932896411722156</v>
      </c>
      <c r="C28">
        <v>0.144052392</v>
      </c>
      <c r="G28" t="s">
        <v>8</v>
      </c>
      <c r="H28">
        <v>3.1948881789137379E-3</v>
      </c>
      <c r="I28">
        <v>-0.8</v>
      </c>
    </row>
    <row r="29" spans="1:9" x14ac:dyDescent="0.2">
      <c r="B29">
        <v>0.89865792823444313</v>
      </c>
      <c r="C29">
        <v>0.17155299399999999</v>
      </c>
      <c r="G29" t="s">
        <v>9</v>
      </c>
      <c r="H29">
        <v>3.0959752321981426E-3</v>
      </c>
      <c r="I29">
        <v>0</v>
      </c>
    </row>
    <row r="30" spans="1:9" x14ac:dyDescent="0.2">
      <c r="B30">
        <v>1.3479868923516649</v>
      </c>
      <c r="C30">
        <v>0.17060877099999999</v>
      </c>
      <c r="G30" t="s">
        <v>10</v>
      </c>
      <c r="H30">
        <v>3.003003003003003E-3</v>
      </c>
      <c r="I30">
        <v>1.4</v>
      </c>
    </row>
    <row r="31" spans="1:9" x14ac:dyDescent="0.2">
      <c r="B31">
        <v>1.7973158564688863</v>
      </c>
      <c r="C31">
        <v>0.18514</v>
      </c>
    </row>
    <row r="32" spans="1:9" ht="15.75" x14ac:dyDescent="0.3">
      <c r="B32">
        <v>2.2466448205861078</v>
      </c>
      <c r="C32">
        <v>0.187579142</v>
      </c>
      <c r="H32" t="s">
        <v>21</v>
      </c>
      <c r="I32" s="1" t="s">
        <v>22</v>
      </c>
    </row>
    <row r="33" spans="2:9" x14ac:dyDescent="0.2">
      <c r="B33">
        <v>2.6959737847033294</v>
      </c>
      <c r="C33">
        <v>0.18708172000000001</v>
      </c>
      <c r="H33" s="5">
        <f>H34*-8.314/1000</f>
        <v>95.022944830104862</v>
      </c>
      <c r="I33" s="5">
        <f>H35*8.314/1000</f>
        <v>16.707757007119035</v>
      </c>
    </row>
    <row r="34" spans="2:9" x14ac:dyDescent="0.2">
      <c r="B34">
        <v>0.5</v>
      </c>
      <c r="C34">
        <v>0.147528508</v>
      </c>
      <c r="G34" t="s">
        <v>23</v>
      </c>
      <c r="H34">
        <f t="array" ref="H34:I38">LINEST(I28:I30,H28:H30,1,1)</f>
        <v>-11429.269284352282</v>
      </c>
      <c r="I34">
        <v>35.607367313238839</v>
      </c>
    </row>
    <row r="35" spans="2:9" x14ac:dyDescent="0.2">
      <c r="B35">
        <v>1</v>
      </c>
      <c r="C35">
        <v>0.17551271800000001</v>
      </c>
      <c r="G35" t="s">
        <v>24</v>
      </c>
      <c r="H35">
        <v>2009.5930968389507</v>
      </c>
      <c r="I35">
        <v>6.2276206206572935</v>
      </c>
    </row>
    <row r="36" spans="2:9" x14ac:dyDescent="0.2">
      <c r="B36">
        <v>2</v>
      </c>
      <c r="C36">
        <v>0.1762</v>
      </c>
      <c r="G36" t="s">
        <v>25</v>
      </c>
      <c r="H36">
        <v>0.97001140155106891</v>
      </c>
      <c r="I36">
        <v>0.27271179687235558</v>
      </c>
    </row>
    <row r="37" spans="2:9" x14ac:dyDescent="0.2">
      <c r="B37">
        <v>3.0000000000000004</v>
      </c>
      <c r="C37">
        <v>0.220692159</v>
      </c>
      <c r="G37" t="s">
        <v>26</v>
      </c>
      <c r="H37">
        <v>32.346006539883696</v>
      </c>
      <c r="I37">
        <v>1</v>
      </c>
    </row>
    <row r="38" spans="2:9" x14ac:dyDescent="0.2">
      <c r="B38">
        <v>2.0275999834223373</v>
      </c>
      <c r="C38">
        <v>0.191742305</v>
      </c>
      <c r="G38" t="s">
        <v>27</v>
      </c>
      <c r="H38">
        <v>2.405628275846651</v>
      </c>
      <c r="I38">
        <v>7.4371724153348931E-2</v>
      </c>
    </row>
    <row r="39" spans="2:9" x14ac:dyDescent="0.2">
      <c r="B39">
        <v>4.0551999668446745</v>
      </c>
      <c r="C39">
        <v>0.201422925</v>
      </c>
    </row>
    <row r="40" spans="2:9" x14ac:dyDescent="0.2">
      <c r="B40">
        <v>6.0827999502670114</v>
      </c>
      <c r="C40">
        <v>0.207635282</v>
      </c>
    </row>
  </sheetData>
  <mergeCells count="5">
    <mergeCell ref="I5:K5"/>
    <mergeCell ref="C27:E27"/>
    <mergeCell ref="C19:E19"/>
    <mergeCell ref="C13:E13"/>
    <mergeCell ref="C5:E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1"/>
  <sheetViews>
    <sheetView workbookViewId="0"/>
  </sheetViews>
  <sheetFormatPr defaultRowHeight="12.75" x14ac:dyDescent="0.2"/>
  <cols>
    <col min="2" max="3" width="14.140625" customWidth="1"/>
    <col min="4" max="4" width="10.5703125" customWidth="1"/>
    <col min="5" max="5" width="13" customWidth="1"/>
    <col min="6" max="6" width="11.28515625" customWidth="1"/>
    <col min="7" max="8" width="14" customWidth="1"/>
    <col min="9" max="9" width="11" customWidth="1"/>
  </cols>
  <sheetData>
    <row r="1" spans="1:9" x14ac:dyDescent="0.2">
      <c r="A1" t="s">
        <v>42</v>
      </c>
    </row>
    <row r="4" spans="1:9" x14ac:dyDescent="0.2">
      <c r="A4" s="4" t="s">
        <v>11</v>
      </c>
      <c r="F4" s="4" t="s">
        <v>12</v>
      </c>
    </row>
    <row r="5" spans="1:9" ht="12.75" customHeight="1" x14ac:dyDescent="0.3">
      <c r="B5" t="s">
        <v>6</v>
      </c>
      <c r="C5" s="8" t="s">
        <v>28</v>
      </c>
      <c r="D5" s="8"/>
      <c r="G5" t="s">
        <v>14</v>
      </c>
      <c r="H5" s="8" t="s">
        <v>28</v>
      </c>
      <c r="I5" s="8"/>
    </row>
    <row r="6" spans="1:9" x14ac:dyDescent="0.2">
      <c r="A6" s="2" t="s">
        <v>8</v>
      </c>
      <c r="B6">
        <v>1</v>
      </c>
      <c r="C6">
        <v>8.9797182130584074E-2</v>
      </c>
      <c r="F6" t="s">
        <v>15</v>
      </c>
      <c r="G6">
        <v>-0.8</v>
      </c>
      <c r="H6">
        <v>8.9797182130584074E-2</v>
      </c>
    </row>
    <row r="7" spans="1:9" x14ac:dyDescent="0.2">
      <c r="B7">
        <v>2</v>
      </c>
      <c r="C7">
        <v>0.32605664948453583</v>
      </c>
      <c r="G7">
        <v>-0.10685281944005476</v>
      </c>
      <c r="H7">
        <v>0.32605664948453583</v>
      </c>
    </row>
    <row r="8" spans="1:9" x14ac:dyDescent="0.2">
      <c r="B8">
        <v>3</v>
      </c>
      <c r="C8">
        <v>0.31794476804123684</v>
      </c>
      <c r="G8">
        <v>0.29861228866810974</v>
      </c>
      <c r="H8">
        <v>0.31794476804123684</v>
      </c>
    </row>
    <row r="9" spans="1:9" x14ac:dyDescent="0.2">
      <c r="B9">
        <v>4</v>
      </c>
      <c r="C9">
        <v>0.44278350515463916</v>
      </c>
      <c r="G9">
        <v>0.58629436111989053</v>
      </c>
      <c r="H9">
        <v>0.44278350515463916</v>
      </c>
    </row>
    <row r="10" spans="1:9" x14ac:dyDescent="0.2">
      <c r="B10">
        <v>5</v>
      </c>
      <c r="C10">
        <v>0.46373833333333336</v>
      </c>
      <c r="G10">
        <v>0.80943791243410024</v>
      </c>
      <c r="H10">
        <v>0.46373833333333336</v>
      </c>
    </row>
    <row r="11" spans="1:9" x14ac:dyDescent="0.2">
      <c r="B11">
        <v>6</v>
      </c>
      <c r="C11">
        <v>0.45946494845360819</v>
      </c>
      <c r="G11">
        <v>0.99175946922805491</v>
      </c>
      <c r="H11">
        <v>0.45946494845360819</v>
      </c>
    </row>
    <row r="12" spans="1:9" x14ac:dyDescent="0.2">
      <c r="F12" s="2" t="s">
        <v>9</v>
      </c>
      <c r="G12">
        <v>-0.69314718055994529</v>
      </c>
      <c r="H12">
        <v>0.11966072164948449</v>
      </c>
    </row>
    <row r="13" spans="1:9" ht="15.75" x14ac:dyDescent="0.3">
      <c r="B13" t="s">
        <v>6</v>
      </c>
      <c r="C13" s="8" t="s">
        <v>28</v>
      </c>
      <c r="D13" s="8"/>
      <c r="G13">
        <v>0</v>
      </c>
      <c r="H13">
        <v>0.3600748969072165</v>
      </c>
    </row>
    <row r="14" spans="1:9" x14ac:dyDescent="0.2">
      <c r="A14" s="2" t="s">
        <v>9</v>
      </c>
      <c r="B14">
        <v>0.5</v>
      </c>
      <c r="C14">
        <v>0.11966072164948449</v>
      </c>
      <c r="G14">
        <v>0.69314718055994529</v>
      </c>
      <c r="H14">
        <v>0.36597938144329878</v>
      </c>
    </row>
    <row r="15" spans="1:9" x14ac:dyDescent="0.2">
      <c r="B15">
        <v>1</v>
      </c>
      <c r="C15">
        <v>0.3600748969072165</v>
      </c>
      <c r="G15">
        <v>1.0986122886681098</v>
      </c>
      <c r="H15">
        <v>0.74821442439862529</v>
      </c>
    </row>
    <row r="16" spans="1:9" x14ac:dyDescent="0.2">
      <c r="B16">
        <v>2</v>
      </c>
      <c r="C16">
        <v>0.36597938144329878</v>
      </c>
      <c r="F16" t="s">
        <v>16</v>
      </c>
      <c r="G16">
        <v>0.70685281944005462</v>
      </c>
      <c r="H16">
        <v>0.49950433848797249</v>
      </c>
    </row>
    <row r="17" spans="1:8" x14ac:dyDescent="0.2">
      <c r="B17">
        <v>3</v>
      </c>
      <c r="C17">
        <v>0.74821442439862529</v>
      </c>
      <c r="G17">
        <v>1.4</v>
      </c>
      <c r="H17">
        <v>0.58267117697594495</v>
      </c>
    </row>
    <row r="18" spans="1:8" x14ac:dyDescent="0.2">
      <c r="G18">
        <v>1.8054651081081643</v>
      </c>
      <c r="H18">
        <v>0.63604194158075589</v>
      </c>
    </row>
    <row r="20" spans="1:8" ht="15.75" x14ac:dyDescent="0.3">
      <c r="B20" t="s">
        <v>6</v>
      </c>
      <c r="C20" s="8" t="s">
        <v>28</v>
      </c>
      <c r="D20" s="8"/>
    </row>
    <row r="21" spans="1:8" x14ac:dyDescent="0.2">
      <c r="A21" s="2" t="s">
        <v>10</v>
      </c>
      <c r="B21">
        <v>0.5</v>
      </c>
      <c r="C21">
        <v>0.49950433848797249</v>
      </c>
    </row>
    <row r="22" spans="1:8" x14ac:dyDescent="0.2">
      <c r="B22">
        <v>1</v>
      </c>
      <c r="C22">
        <v>0.58267117697594495</v>
      </c>
    </row>
    <row r="23" spans="1:8" x14ac:dyDescent="0.2">
      <c r="B23">
        <v>1.5</v>
      </c>
      <c r="C23">
        <v>0.63604194158075589</v>
      </c>
    </row>
    <row r="27" spans="1:8" x14ac:dyDescent="0.2">
      <c r="A27" t="s">
        <v>17</v>
      </c>
      <c r="F27" t="s">
        <v>18</v>
      </c>
    </row>
    <row r="28" spans="1:8" ht="15.75" x14ac:dyDescent="0.3">
      <c r="B28" t="s">
        <v>6</v>
      </c>
      <c r="C28" s="8" t="s">
        <v>28</v>
      </c>
      <c r="D28" s="8"/>
      <c r="G28" s="1" t="s">
        <v>19</v>
      </c>
      <c r="H28" s="1" t="s">
        <v>20</v>
      </c>
    </row>
    <row r="29" spans="1:8" x14ac:dyDescent="0.2">
      <c r="B29">
        <v>0.44932896411722156</v>
      </c>
      <c r="C29">
        <v>8.9797182130584074E-2</v>
      </c>
      <c r="F29" s="2" t="s">
        <v>8</v>
      </c>
      <c r="G29">
        <v>3.1948881789137379E-3</v>
      </c>
      <c r="H29">
        <v>-0.8</v>
      </c>
    </row>
    <row r="30" spans="1:8" x14ac:dyDescent="0.2">
      <c r="B30">
        <v>0.89865792823444313</v>
      </c>
      <c r="C30">
        <v>0.32605664948453583</v>
      </c>
      <c r="F30" s="2" t="s">
        <v>9</v>
      </c>
      <c r="G30">
        <v>3.0959752321981426E-3</v>
      </c>
      <c r="H30">
        <v>0</v>
      </c>
    </row>
    <row r="31" spans="1:8" x14ac:dyDescent="0.2">
      <c r="B31">
        <v>1.3479868923516649</v>
      </c>
      <c r="C31">
        <v>0.31794476804123684</v>
      </c>
      <c r="F31" s="2" t="s">
        <v>10</v>
      </c>
      <c r="G31">
        <v>3.003003003003003E-3</v>
      </c>
      <c r="H31">
        <v>1.4</v>
      </c>
    </row>
    <row r="32" spans="1:8" x14ac:dyDescent="0.2">
      <c r="B32">
        <v>1.7973158564688863</v>
      </c>
      <c r="C32">
        <v>0.44278350515463916</v>
      </c>
    </row>
    <row r="33" spans="2:8" ht="15.75" x14ac:dyDescent="0.3">
      <c r="B33">
        <v>2.2466448205861078</v>
      </c>
      <c r="C33">
        <v>0.46373833333333336</v>
      </c>
      <c r="G33" s="1" t="s">
        <v>21</v>
      </c>
      <c r="H33" s="1" t="s">
        <v>22</v>
      </c>
    </row>
    <row r="34" spans="2:8" x14ac:dyDescent="0.2">
      <c r="B34">
        <v>2.6959737847033294</v>
      </c>
      <c r="C34">
        <v>0.45946494845360819</v>
      </c>
      <c r="G34" s="5">
        <f>G35*-8.314/1000</f>
        <v>95.022944830104862</v>
      </c>
      <c r="H34" s="5">
        <f>G36*8.314/1000</f>
        <v>16.707757007119035</v>
      </c>
    </row>
    <row r="35" spans="2:8" x14ac:dyDescent="0.2">
      <c r="B35">
        <v>0.5</v>
      </c>
      <c r="C35">
        <v>0.11966072164948449</v>
      </c>
      <c r="F35" t="s">
        <v>23</v>
      </c>
      <c r="G35">
        <f t="array" ref="G35:H39">LINEST(H29:H31,G29:G31,1,1)</f>
        <v>-11429.269284352282</v>
      </c>
      <c r="H35">
        <v>35.607367313238839</v>
      </c>
    </row>
    <row r="36" spans="2:8" x14ac:dyDescent="0.2">
      <c r="B36">
        <v>1</v>
      </c>
      <c r="C36">
        <v>0.3600748969072165</v>
      </c>
      <c r="F36" t="s">
        <v>24</v>
      </c>
      <c r="G36">
        <v>2009.5930968389507</v>
      </c>
      <c r="H36">
        <v>6.2276206206572935</v>
      </c>
    </row>
    <row r="37" spans="2:8" x14ac:dyDescent="0.2">
      <c r="B37">
        <v>2</v>
      </c>
      <c r="C37">
        <v>0.36597938144329878</v>
      </c>
      <c r="F37" t="s">
        <v>25</v>
      </c>
      <c r="G37">
        <v>0.97001140155106891</v>
      </c>
      <c r="H37">
        <v>0.27271179687235558</v>
      </c>
    </row>
    <row r="38" spans="2:8" x14ac:dyDescent="0.2">
      <c r="B38">
        <v>3.0000000000000004</v>
      </c>
      <c r="C38">
        <v>0.74821442439862529</v>
      </c>
      <c r="F38" t="s">
        <v>26</v>
      </c>
      <c r="G38">
        <v>32.346006539883696</v>
      </c>
      <c r="H38">
        <v>1</v>
      </c>
    </row>
    <row r="39" spans="2:8" x14ac:dyDescent="0.2">
      <c r="B39">
        <v>2.0275999834223373</v>
      </c>
      <c r="C39">
        <v>0.49950433848797249</v>
      </c>
      <c r="F39" t="s">
        <v>27</v>
      </c>
      <c r="G39">
        <v>2.405628275846651</v>
      </c>
      <c r="H39">
        <v>7.4371724153348931E-2</v>
      </c>
    </row>
    <row r="40" spans="2:8" x14ac:dyDescent="0.2">
      <c r="B40">
        <v>4.0551999668446745</v>
      </c>
      <c r="C40">
        <v>0.58267117697594495</v>
      </c>
    </row>
    <row r="41" spans="2:8" x14ac:dyDescent="0.2">
      <c r="B41">
        <v>6.0827999502670114</v>
      </c>
      <c r="C41">
        <v>0.63604194158075589</v>
      </c>
    </row>
  </sheetData>
  <mergeCells count="5">
    <mergeCell ref="H5:I5"/>
    <mergeCell ref="C28:D28"/>
    <mergeCell ref="C20:D20"/>
    <mergeCell ref="C13:D13"/>
    <mergeCell ref="C5: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8"/>
  <sheetViews>
    <sheetView workbookViewId="0"/>
  </sheetViews>
  <sheetFormatPr defaultRowHeight="12.75" x14ac:dyDescent="0.2"/>
  <cols>
    <col min="2" max="2" width="14.85546875" customWidth="1"/>
    <col min="3" max="3" width="15" customWidth="1"/>
    <col min="4" max="4" width="14" customWidth="1"/>
    <col min="6" max="6" width="9.85546875" customWidth="1"/>
    <col min="7" max="7" width="11.5703125" customWidth="1"/>
    <col min="8" max="8" width="13.7109375" customWidth="1"/>
    <col min="9" max="9" width="14.85546875" customWidth="1"/>
  </cols>
  <sheetData>
    <row r="1" spans="1:9" x14ac:dyDescent="0.2">
      <c r="A1" t="s">
        <v>43</v>
      </c>
    </row>
    <row r="4" spans="1:9" x14ac:dyDescent="0.2">
      <c r="A4" t="s">
        <v>11</v>
      </c>
      <c r="G4" t="s">
        <v>12</v>
      </c>
    </row>
    <row r="5" spans="1:9" x14ac:dyDescent="0.2">
      <c r="B5" s="1" t="s">
        <v>6</v>
      </c>
      <c r="C5" s="1" t="s">
        <v>29</v>
      </c>
      <c r="D5" s="1" t="s">
        <v>30</v>
      </c>
      <c r="H5" s="1" t="s">
        <v>31</v>
      </c>
      <c r="I5" s="1" t="s">
        <v>29</v>
      </c>
    </row>
    <row r="6" spans="1:9" x14ac:dyDescent="0.2">
      <c r="A6" s="1" t="s">
        <v>8</v>
      </c>
      <c r="B6">
        <v>2</v>
      </c>
      <c r="C6">
        <v>3.5417333333333332</v>
      </c>
      <c r="D6">
        <v>0.11038206879340097</v>
      </c>
      <c r="G6" s="2" t="s">
        <v>15</v>
      </c>
      <c r="H6">
        <v>-0.4068528194400548</v>
      </c>
      <c r="I6">
        <v>3.5417333333333332</v>
      </c>
    </row>
    <row r="7" spans="1:9" x14ac:dyDescent="0.2">
      <c r="B7">
        <v>4</v>
      </c>
      <c r="C7">
        <v>2.3704666666666667</v>
      </c>
      <c r="D7">
        <v>7.8351224907109593E-2</v>
      </c>
      <c r="G7" s="2"/>
      <c r="H7">
        <v>0.28629436111989048</v>
      </c>
      <c r="I7">
        <v>2.3704666666666667</v>
      </c>
    </row>
    <row r="8" spans="1:9" x14ac:dyDescent="0.2">
      <c r="B8">
        <v>5</v>
      </c>
      <c r="C8">
        <v>2.1800333333333333</v>
      </c>
      <c r="D8">
        <v>8.6153590239241351E-2</v>
      </c>
      <c r="G8" s="2"/>
      <c r="H8">
        <v>0.50943791243410019</v>
      </c>
      <c r="I8">
        <v>2.1800333333333333</v>
      </c>
    </row>
    <row r="9" spans="1:9" x14ac:dyDescent="0.2">
      <c r="B9">
        <v>6</v>
      </c>
      <c r="C9">
        <v>1.4511000000000001</v>
      </c>
      <c r="D9">
        <v>0.27086011764992918</v>
      </c>
      <c r="G9" s="2"/>
      <c r="H9">
        <v>0.69175946922805487</v>
      </c>
      <c r="I9">
        <v>1.4511000000000001</v>
      </c>
    </row>
    <row r="10" spans="1:9" x14ac:dyDescent="0.2">
      <c r="G10" s="2" t="s">
        <v>9</v>
      </c>
      <c r="H10">
        <v>-0.69314718055994529</v>
      </c>
      <c r="I10">
        <v>3.9094333333333338</v>
      </c>
    </row>
    <row r="11" spans="1:9" x14ac:dyDescent="0.2">
      <c r="B11" s="1" t="s">
        <v>6</v>
      </c>
      <c r="C11" s="1" t="s">
        <v>29</v>
      </c>
      <c r="D11" s="1" t="s">
        <v>30</v>
      </c>
      <c r="G11" s="2"/>
      <c r="H11">
        <v>0</v>
      </c>
      <c r="I11">
        <v>2.4077500000000001</v>
      </c>
    </row>
    <row r="12" spans="1:9" x14ac:dyDescent="0.2">
      <c r="A12" s="1" t="s">
        <v>9</v>
      </c>
      <c r="B12">
        <v>0.5</v>
      </c>
      <c r="C12">
        <v>3.9094333333333338</v>
      </c>
      <c r="D12">
        <v>0.38953501055032874</v>
      </c>
      <c r="G12" s="2"/>
      <c r="H12">
        <v>0.69314718055994529</v>
      </c>
      <c r="I12">
        <v>2.3703000000000003</v>
      </c>
    </row>
    <row r="13" spans="1:9" x14ac:dyDescent="0.2">
      <c r="B13">
        <v>1</v>
      </c>
      <c r="C13">
        <v>2.4077500000000001</v>
      </c>
      <c r="D13">
        <v>0.12439325410433888</v>
      </c>
      <c r="G13" s="2"/>
      <c r="H13">
        <v>1.0986122886681098</v>
      </c>
      <c r="I13">
        <v>1.1362100000000002</v>
      </c>
    </row>
    <row r="14" spans="1:9" x14ac:dyDescent="0.2">
      <c r="B14">
        <v>2</v>
      </c>
      <c r="C14">
        <v>2.3703000000000003</v>
      </c>
      <c r="D14">
        <v>2.5075153705078936E-2</v>
      </c>
      <c r="G14" s="2" t="s">
        <v>16</v>
      </c>
      <c r="H14">
        <v>0.4068528194400548</v>
      </c>
      <c r="I14">
        <v>2.0518333333333332</v>
      </c>
    </row>
    <row r="15" spans="1:9" x14ac:dyDescent="0.2">
      <c r="B15">
        <v>3</v>
      </c>
      <c r="C15">
        <v>1.1362100000000002</v>
      </c>
      <c r="D15">
        <v>0.10625121693420682</v>
      </c>
      <c r="H15">
        <v>1.1000000000000001</v>
      </c>
      <c r="I15">
        <v>1.2887999999999999</v>
      </c>
    </row>
    <row r="16" spans="1:9" x14ac:dyDescent="0.2">
      <c r="H16">
        <v>1.5054651081081645</v>
      </c>
      <c r="I16">
        <v>0.68608000000000002</v>
      </c>
    </row>
    <row r="17" spans="1:9" x14ac:dyDescent="0.2">
      <c r="B17" s="1" t="s">
        <v>6</v>
      </c>
      <c r="C17" s="1" t="s">
        <v>29</v>
      </c>
      <c r="D17" s="1" t="s">
        <v>30</v>
      </c>
      <c r="H17">
        <v>1.7931471805599455</v>
      </c>
      <c r="I17">
        <v>0.56079666666666672</v>
      </c>
    </row>
    <row r="18" spans="1:9" x14ac:dyDescent="0.2">
      <c r="A18" s="1" t="s">
        <v>10</v>
      </c>
      <c r="B18">
        <v>0.5</v>
      </c>
      <c r="C18">
        <v>2.0518333333333332</v>
      </c>
      <c r="D18">
        <v>0.20596020111770258</v>
      </c>
    </row>
    <row r="19" spans="1:9" x14ac:dyDescent="0.2">
      <c r="B19">
        <v>1</v>
      </c>
      <c r="C19">
        <v>1.2887999999999999</v>
      </c>
      <c r="D19">
        <v>2.5806265389113049E-2</v>
      </c>
    </row>
    <row r="20" spans="1:9" x14ac:dyDescent="0.2">
      <c r="B20">
        <v>1.5</v>
      </c>
      <c r="C20">
        <v>0.68608000000000002</v>
      </c>
      <c r="D20">
        <v>9.1109060105641154E-2</v>
      </c>
    </row>
    <row r="21" spans="1:9" x14ac:dyDescent="0.2">
      <c r="B21">
        <v>2</v>
      </c>
      <c r="C21">
        <v>0.56079666666666672</v>
      </c>
      <c r="D21">
        <v>8.121174306164794E-2</v>
      </c>
    </row>
    <row r="25" spans="1:9" x14ac:dyDescent="0.2">
      <c r="A25" t="s">
        <v>17</v>
      </c>
      <c r="G25" t="s">
        <v>18</v>
      </c>
    </row>
    <row r="26" spans="1:9" ht="15.75" x14ac:dyDescent="0.3">
      <c r="B26" s="1" t="s">
        <v>6</v>
      </c>
      <c r="C26" s="1" t="s">
        <v>29</v>
      </c>
      <c r="H26" s="1" t="s">
        <v>19</v>
      </c>
      <c r="I26" s="1" t="s">
        <v>20</v>
      </c>
    </row>
    <row r="27" spans="1:9" x14ac:dyDescent="0.2">
      <c r="B27">
        <v>0.66574216739615899</v>
      </c>
      <c r="C27">
        <v>3.5417333333333332</v>
      </c>
      <c r="G27" s="2" t="s">
        <v>8</v>
      </c>
      <c r="H27">
        <v>3.1948881789137379E-3</v>
      </c>
      <c r="I27">
        <v>-1.1000000000000001</v>
      </c>
    </row>
    <row r="28" spans="1:9" x14ac:dyDescent="0.2">
      <c r="B28">
        <v>1.331484334792318</v>
      </c>
      <c r="C28">
        <v>2.3704666666666667</v>
      </c>
      <c r="G28" s="2" t="s">
        <v>9</v>
      </c>
      <c r="H28">
        <v>3.0959752321981426E-3</v>
      </c>
      <c r="I28">
        <v>0</v>
      </c>
    </row>
    <row r="29" spans="1:9" x14ac:dyDescent="0.2">
      <c r="B29">
        <v>1.6643554184903975</v>
      </c>
      <c r="C29">
        <v>2.1800333333333333</v>
      </c>
      <c r="G29" s="2" t="s">
        <v>10</v>
      </c>
      <c r="H29">
        <v>3.003003003003003E-3</v>
      </c>
      <c r="I29">
        <v>1.1000000000000001</v>
      </c>
    </row>
    <row r="30" spans="1:9" x14ac:dyDescent="0.2">
      <c r="B30">
        <v>1.997226502188477</v>
      </c>
      <c r="C30">
        <v>1.4511000000000001</v>
      </c>
    </row>
    <row r="31" spans="1:9" ht="15.75" x14ac:dyDescent="0.3">
      <c r="B31">
        <v>0.5</v>
      </c>
      <c r="C31">
        <v>3.9094333333333338</v>
      </c>
      <c r="H31" s="1" t="s">
        <v>21</v>
      </c>
      <c r="I31" s="1" t="s">
        <v>22</v>
      </c>
    </row>
    <row r="32" spans="1:9" x14ac:dyDescent="0.2">
      <c r="B32">
        <v>1</v>
      </c>
      <c r="C32">
        <v>2.4077500000000001</v>
      </c>
      <c r="H32" s="5">
        <f>H33*-8.314/1000</f>
        <v>95.291143940548295</v>
      </c>
      <c r="I32" s="5">
        <f>H34*8.314/1000</f>
        <v>1.7032931147200363</v>
      </c>
    </row>
    <row r="33" spans="2:9" x14ac:dyDescent="0.2">
      <c r="B33">
        <v>2</v>
      </c>
      <c r="C33">
        <v>2.3703000000000003</v>
      </c>
      <c r="G33" t="s">
        <v>23</v>
      </c>
      <c r="H33">
        <f t="array" ref="H33:I37">LINEST(I27:I29,H27:H29,1,1)</f>
        <v>-11461.528017867247</v>
      </c>
      <c r="I33">
        <v>35.507303433231044</v>
      </c>
    </row>
    <row r="34" spans="2:9" x14ac:dyDescent="0.2">
      <c r="B34">
        <v>3.0000000000000004</v>
      </c>
      <c r="C34">
        <v>1.1362100000000002</v>
      </c>
      <c r="G34" t="s">
        <v>24</v>
      </c>
      <c r="H34">
        <v>204.87047326437772</v>
      </c>
      <c r="I34">
        <v>0.6348825470549001</v>
      </c>
    </row>
    <row r="35" spans="2:9" x14ac:dyDescent="0.2">
      <c r="B35">
        <v>1.5020830119732167</v>
      </c>
      <c r="C35">
        <v>2.0518333333333332</v>
      </c>
      <c r="G35" t="s">
        <v>25</v>
      </c>
      <c r="H35">
        <v>0.99968059996103331</v>
      </c>
      <c r="I35">
        <v>2.7801944074102192E-2</v>
      </c>
    </row>
    <row r="36" spans="2:9" x14ac:dyDescent="0.2">
      <c r="B36">
        <v>3.0041660239464334</v>
      </c>
      <c r="C36">
        <v>1.2887999999999999</v>
      </c>
      <c r="G36" t="s">
        <v>26</v>
      </c>
      <c r="H36">
        <v>3129.8700000006547</v>
      </c>
      <c r="I36">
        <v>1</v>
      </c>
    </row>
    <row r="37" spans="2:9" x14ac:dyDescent="0.2">
      <c r="B37">
        <v>4.5062490359196499</v>
      </c>
      <c r="C37">
        <v>0.68608000000000002</v>
      </c>
      <c r="G37" t="s">
        <v>27</v>
      </c>
      <c r="H37">
        <v>2.4192270519057009</v>
      </c>
      <c r="I37">
        <v>7.72948094299506E-4</v>
      </c>
    </row>
    <row r="38" spans="2:9" x14ac:dyDescent="0.2">
      <c r="B38">
        <v>6.0083320478928677</v>
      </c>
      <c r="C38">
        <v>0.56079666666666672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055C0-179E-42EF-971C-4977D62F0002}">
  <dimension ref="A1:P41"/>
  <sheetViews>
    <sheetView workbookViewId="0"/>
  </sheetViews>
  <sheetFormatPr defaultRowHeight="12.75" x14ac:dyDescent="0.2"/>
  <cols>
    <col min="2" max="2" width="14" customWidth="1"/>
    <col min="3" max="3" width="17.28515625" customWidth="1"/>
    <col min="6" max="6" width="11.85546875" customWidth="1"/>
    <col min="7" max="7" width="13.7109375" customWidth="1"/>
    <col min="8" max="8" width="14.42578125" customWidth="1"/>
    <col min="11" max="11" width="14.42578125" customWidth="1"/>
    <col min="12" max="12" width="14" customWidth="1"/>
  </cols>
  <sheetData>
    <row r="1" spans="1:16" x14ac:dyDescent="0.2">
      <c r="A1" t="s">
        <v>47</v>
      </c>
    </row>
    <row r="4" spans="1:16" x14ac:dyDescent="0.2">
      <c r="A4" t="s">
        <v>11</v>
      </c>
      <c r="F4" t="s">
        <v>12</v>
      </c>
      <c r="J4" t="s">
        <v>17</v>
      </c>
      <c r="N4" t="s">
        <v>18</v>
      </c>
    </row>
    <row r="5" spans="1:16" x14ac:dyDescent="0.2">
      <c r="B5" s="6" t="s">
        <v>6</v>
      </c>
      <c r="C5" s="6" t="s">
        <v>48</v>
      </c>
      <c r="D5" s="6" t="s">
        <v>30</v>
      </c>
      <c r="G5" t="s">
        <v>31</v>
      </c>
      <c r="H5" t="s">
        <v>49</v>
      </c>
      <c r="K5" t="s">
        <v>6</v>
      </c>
      <c r="L5" t="s">
        <v>49</v>
      </c>
      <c r="O5" t="s">
        <v>19</v>
      </c>
      <c r="P5" t="s">
        <v>50</v>
      </c>
    </row>
    <row r="6" spans="1:16" x14ac:dyDescent="0.2">
      <c r="A6" s="6" t="s">
        <v>8</v>
      </c>
      <c r="B6">
        <v>2</v>
      </c>
      <c r="C6">
        <v>79.8</v>
      </c>
      <c r="D6">
        <v>6.6684947489999997</v>
      </c>
      <c r="F6" s="2" t="s">
        <v>15</v>
      </c>
      <c r="G6">
        <v>-0.20685281944005474</v>
      </c>
      <c r="H6">
        <v>79.800000000000011</v>
      </c>
      <c r="K6">
        <v>0.81313931948119822</v>
      </c>
      <c r="L6">
        <v>79.800000000000011</v>
      </c>
      <c r="N6" t="s">
        <v>8</v>
      </c>
      <c r="O6">
        <v>3.1948881789137379E-3</v>
      </c>
      <c r="P6">
        <v>-0.9</v>
      </c>
    </row>
    <row r="7" spans="1:16" x14ac:dyDescent="0.2">
      <c r="B7">
        <v>4</v>
      </c>
      <c r="C7">
        <v>52.932000000000002</v>
      </c>
      <c r="D7">
        <v>2.3038340989999999</v>
      </c>
      <c r="G7">
        <v>0.48629436111989055</v>
      </c>
      <c r="H7">
        <v>52.931999999999995</v>
      </c>
      <c r="K7">
        <v>1.6262786389623964</v>
      </c>
      <c r="L7">
        <v>52.931999999999995</v>
      </c>
      <c r="N7" t="s">
        <v>9</v>
      </c>
      <c r="O7">
        <v>3.0959752321981426E-3</v>
      </c>
      <c r="P7">
        <v>0</v>
      </c>
    </row>
    <row r="8" spans="1:16" x14ac:dyDescent="0.2">
      <c r="B8">
        <v>5</v>
      </c>
      <c r="C8">
        <v>48.884</v>
      </c>
      <c r="D8">
        <v>4.5441745119999997</v>
      </c>
      <c r="G8">
        <v>0.70943791243410026</v>
      </c>
      <c r="H8">
        <v>48.883999999999993</v>
      </c>
      <c r="K8">
        <v>2.0328482987029952</v>
      </c>
      <c r="L8">
        <v>48.883999999999993</v>
      </c>
      <c r="N8" t="s">
        <v>10</v>
      </c>
      <c r="O8">
        <v>3.003003003003003E-3</v>
      </c>
      <c r="P8">
        <v>1.1000000000000001</v>
      </c>
    </row>
    <row r="9" spans="1:16" x14ac:dyDescent="0.2">
      <c r="B9">
        <v>6</v>
      </c>
      <c r="C9">
        <v>45.801299999999998</v>
      </c>
      <c r="D9">
        <v>8.2731490000000005E-3</v>
      </c>
      <c r="G9">
        <v>0.89175946922805494</v>
      </c>
      <c r="H9">
        <v>45.801299999999998</v>
      </c>
      <c r="K9">
        <v>2.4394179584435944</v>
      </c>
      <c r="L9">
        <v>45.801299999999998</v>
      </c>
    </row>
    <row r="10" spans="1:16" ht="15.75" x14ac:dyDescent="0.3">
      <c r="F10" s="2" t="s">
        <v>9</v>
      </c>
      <c r="G10">
        <v>0</v>
      </c>
      <c r="H10">
        <v>77.302333333333323</v>
      </c>
      <c r="K10">
        <v>1</v>
      </c>
      <c r="L10">
        <v>77.302333333333323</v>
      </c>
      <c r="O10" s="6" t="s">
        <v>21</v>
      </c>
      <c r="P10" s="6" t="s">
        <v>22</v>
      </c>
    </row>
    <row r="11" spans="1:16" x14ac:dyDescent="0.2">
      <c r="B11" s="6" t="s">
        <v>6</v>
      </c>
      <c r="C11" s="6" t="s">
        <v>48</v>
      </c>
      <c r="D11" s="6" t="s">
        <v>30</v>
      </c>
      <c r="G11">
        <v>0.69314718055994529</v>
      </c>
      <c r="H11">
        <v>46.657153333333333</v>
      </c>
      <c r="K11">
        <v>2</v>
      </c>
      <c r="L11">
        <v>46.657153333333333</v>
      </c>
      <c r="O11" s="5">
        <f>O12*-8.314/1000</f>
        <v>86.538912969744572</v>
      </c>
      <c r="P11" s="5">
        <f>O13*8.314/1000</f>
        <v>6.5499362502421343</v>
      </c>
    </row>
    <row r="12" spans="1:16" x14ac:dyDescent="0.2">
      <c r="A12" s="6" t="s">
        <v>9</v>
      </c>
      <c r="B12">
        <v>1</v>
      </c>
      <c r="C12">
        <v>77.302333329999996</v>
      </c>
      <c r="D12">
        <v>4.2285105420000004</v>
      </c>
      <c r="G12">
        <v>1.0986122886681098</v>
      </c>
      <c r="H12">
        <v>14.275690000000003</v>
      </c>
      <c r="K12">
        <v>3.0000000000000004</v>
      </c>
      <c r="L12">
        <v>14.275690000000003</v>
      </c>
      <c r="N12" t="s">
        <v>23</v>
      </c>
      <c r="O12">
        <f t="array" ref="O12:P16">LINEST(P6:P8,O6:O8,1,1)</f>
        <v>-10408.818014162205</v>
      </c>
      <c r="P12">
        <v>32.312721384152027</v>
      </c>
    </row>
    <row r="13" spans="1:16" x14ac:dyDescent="0.2">
      <c r="B13">
        <v>2</v>
      </c>
      <c r="C13">
        <v>46.65715333</v>
      </c>
      <c r="D13">
        <v>5.137571211</v>
      </c>
      <c r="F13" s="2" t="s">
        <v>16</v>
      </c>
      <c r="G13">
        <v>0.4068528194400548</v>
      </c>
      <c r="H13">
        <v>49.49</v>
      </c>
      <c r="K13">
        <v>1.5020830119732167</v>
      </c>
      <c r="L13">
        <v>49.49</v>
      </c>
      <c r="N13" t="s">
        <v>24</v>
      </c>
      <c r="O13">
        <v>787.82009264399017</v>
      </c>
      <c r="P13">
        <v>2.4414119764022262</v>
      </c>
    </row>
    <row r="14" spans="1:16" x14ac:dyDescent="0.2">
      <c r="B14">
        <v>3</v>
      </c>
      <c r="C14">
        <v>14.275690000000001</v>
      </c>
      <c r="D14">
        <v>0.65364270400000002</v>
      </c>
      <c r="G14">
        <v>1.1000000000000001</v>
      </c>
      <c r="H14">
        <v>33.152533166666664</v>
      </c>
      <c r="K14">
        <v>3.0041660239464334</v>
      </c>
      <c r="L14">
        <v>33.152533166666664</v>
      </c>
      <c r="N14" t="s">
        <v>25</v>
      </c>
      <c r="O14">
        <v>0.99430399373033662</v>
      </c>
      <c r="P14">
        <v>0.10691111221223815</v>
      </c>
    </row>
    <row r="15" spans="1:16" x14ac:dyDescent="0.2">
      <c r="G15">
        <v>1.5054651081081645</v>
      </c>
      <c r="H15">
        <v>22.023520700000002</v>
      </c>
      <c r="K15">
        <v>4.5062490359196499</v>
      </c>
      <c r="L15">
        <v>22.023520700000002</v>
      </c>
      <c r="N15" t="s">
        <v>26</v>
      </c>
      <c r="O15">
        <v>174.56160450980403</v>
      </c>
      <c r="P15">
        <v>1</v>
      </c>
    </row>
    <row r="16" spans="1:16" x14ac:dyDescent="0.2">
      <c r="G16">
        <v>1.7931471805599455</v>
      </c>
      <c r="H16">
        <v>9.8818951899999998</v>
      </c>
      <c r="K16">
        <v>6.0083320478928677</v>
      </c>
      <c r="L16">
        <v>9.8818951899999998</v>
      </c>
      <c r="N16" t="s">
        <v>27</v>
      </c>
      <c r="O16">
        <v>1.9952366807522091</v>
      </c>
      <c r="P16">
        <v>1.1429985914457777E-2</v>
      </c>
    </row>
    <row r="17" spans="1:16" x14ac:dyDescent="0.2">
      <c r="B17" s="6" t="s">
        <v>6</v>
      </c>
      <c r="C17" s="6" t="s">
        <v>48</v>
      </c>
      <c r="D17" s="6" t="s">
        <v>30</v>
      </c>
    </row>
    <row r="18" spans="1:16" x14ac:dyDescent="0.2">
      <c r="A18" s="6" t="s">
        <v>10</v>
      </c>
      <c r="B18">
        <v>0.5</v>
      </c>
      <c r="C18">
        <v>49.49</v>
      </c>
      <c r="D18">
        <v>2.142537436</v>
      </c>
    </row>
    <row r="19" spans="1:16" x14ac:dyDescent="0.2">
      <c r="B19">
        <v>1</v>
      </c>
      <c r="C19">
        <v>33.152533169999998</v>
      </c>
      <c r="D19">
        <v>1.8119066829999999</v>
      </c>
    </row>
    <row r="20" spans="1:16" x14ac:dyDescent="0.2">
      <c r="B20">
        <v>1.5</v>
      </c>
      <c r="C20">
        <v>22.023520699999999</v>
      </c>
      <c r="D20">
        <v>0.53777748400000003</v>
      </c>
    </row>
    <row r="21" spans="1:16" x14ac:dyDescent="0.2">
      <c r="B21">
        <v>2</v>
      </c>
      <c r="C21">
        <v>9.8818951899999998</v>
      </c>
      <c r="D21">
        <v>0.64748248399999997</v>
      </c>
    </row>
    <row r="24" spans="1:16" x14ac:dyDescent="0.2">
      <c r="A24" t="s">
        <v>51</v>
      </c>
      <c r="F24" t="s">
        <v>53</v>
      </c>
      <c r="J24" t="s">
        <v>54</v>
      </c>
      <c r="N24" t="s">
        <v>55</v>
      </c>
    </row>
    <row r="25" spans="1:16" x14ac:dyDescent="0.2">
      <c r="B25" t="s">
        <v>6</v>
      </c>
      <c r="C25" t="s">
        <v>52</v>
      </c>
      <c r="D25" t="s">
        <v>30</v>
      </c>
      <c r="G25" t="s">
        <v>31</v>
      </c>
      <c r="H25" t="s">
        <v>52</v>
      </c>
      <c r="K25" t="s">
        <v>6</v>
      </c>
      <c r="L25" t="s">
        <v>52</v>
      </c>
      <c r="O25" t="s">
        <v>19</v>
      </c>
      <c r="P25" t="s">
        <v>56</v>
      </c>
    </row>
    <row r="26" spans="1:16" x14ac:dyDescent="0.2">
      <c r="A26" t="s">
        <v>8</v>
      </c>
      <c r="B26">
        <v>2</v>
      </c>
      <c r="C26">
        <v>7.8900000000000006</v>
      </c>
      <c r="D26">
        <v>0.3102687007525361</v>
      </c>
      <c r="F26" t="s">
        <v>15</v>
      </c>
      <c r="G26">
        <v>-0.9068528194400548</v>
      </c>
      <c r="H26">
        <v>7.8900000000000006</v>
      </c>
      <c r="K26">
        <v>0.40379303598931077</v>
      </c>
      <c r="L26">
        <v>7.8900000000000006</v>
      </c>
      <c r="N26" t="s">
        <v>8</v>
      </c>
      <c r="O26">
        <v>3.1948881789137379E-3</v>
      </c>
      <c r="P26">
        <v>-1.6</v>
      </c>
    </row>
    <row r="27" spans="1:16" x14ac:dyDescent="0.2">
      <c r="B27">
        <v>4</v>
      </c>
      <c r="C27">
        <v>6.9661666666666662</v>
      </c>
      <c r="D27">
        <v>0.42901413686454543</v>
      </c>
      <c r="G27">
        <v>-0.21370563888010952</v>
      </c>
      <c r="H27">
        <v>6.9661666666666662</v>
      </c>
      <c r="K27">
        <v>0.80758607197862153</v>
      </c>
      <c r="L27">
        <v>6.9661666666666662</v>
      </c>
      <c r="N27" t="s">
        <v>9</v>
      </c>
      <c r="O27">
        <v>3.0959752321981426E-3</v>
      </c>
      <c r="P27">
        <v>0</v>
      </c>
    </row>
    <row r="28" spans="1:16" x14ac:dyDescent="0.2">
      <c r="B28">
        <v>5</v>
      </c>
      <c r="C28">
        <v>5.5404999999999998</v>
      </c>
      <c r="D28">
        <v>0.27188255736622757</v>
      </c>
      <c r="G28">
        <v>9.437912434100193E-3</v>
      </c>
      <c r="H28">
        <v>5.5404999999999998</v>
      </c>
      <c r="K28">
        <v>1.0094825899732769</v>
      </c>
      <c r="L28">
        <v>5.5404999999999998</v>
      </c>
      <c r="N28" t="s">
        <v>10</v>
      </c>
      <c r="O28">
        <v>3.003003003003003E-3</v>
      </c>
      <c r="P28">
        <v>0.5</v>
      </c>
    </row>
    <row r="29" spans="1:16" x14ac:dyDescent="0.2">
      <c r="B29">
        <v>6</v>
      </c>
      <c r="C29">
        <v>5.2</v>
      </c>
      <c r="D29">
        <v>0.7011159358876069</v>
      </c>
      <c r="G29">
        <v>0.19175946922805487</v>
      </c>
      <c r="H29">
        <v>5.2</v>
      </c>
      <c r="K29">
        <v>1.2113791079679324</v>
      </c>
      <c r="L29">
        <v>5.2</v>
      </c>
    </row>
    <row r="30" spans="1:16" ht="15.75" x14ac:dyDescent="0.3">
      <c r="F30" t="s">
        <v>9</v>
      </c>
      <c r="G30">
        <v>-0.69314718055994529</v>
      </c>
      <c r="H30">
        <v>7.2772000000000006</v>
      </c>
      <c r="K30">
        <v>0.5</v>
      </c>
      <c r="L30">
        <v>7.2772000000000006</v>
      </c>
      <c r="O30" s="6" t="s">
        <v>21</v>
      </c>
      <c r="P30" s="6" t="s">
        <v>22</v>
      </c>
    </row>
    <row r="31" spans="1:16" x14ac:dyDescent="0.2">
      <c r="B31" t="s">
        <v>6</v>
      </c>
      <c r="C31" t="s">
        <v>52</v>
      </c>
      <c r="D31" t="s">
        <v>30</v>
      </c>
      <c r="G31">
        <v>0</v>
      </c>
      <c r="H31">
        <v>5.6496666666666657</v>
      </c>
      <c r="K31">
        <v>1</v>
      </c>
      <c r="L31">
        <v>5.6496666666666657</v>
      </c>
      <c r="O31" s="5">
        <f>O32*-8.314/1000</f>
        <v>91.451426676033236</v>
      </c>
      <c r="P31" s="5">
        <f>O33*8.314/1000</f>
        <v>25.882313102316889</v>
      </c>
    </row>
    <row r="32" spans="1:16" x14ac:dyDescent="0.2">
      <c r="A32" t="s">
        <v>9</v>
      </c>
      <c r="B32">
        <v>0.5</v>
      </c>
      <c r="C32">
        <v>7.2772000000000006</v>
      </c>
      <c r="D32">
        <v>0.50548338141712279</v>
      </c>
      <c r="G32">
        <v>0.69314718055994529</v>
      </c>
      <c r="H32">
        <v>3.3194666666666666</v>
      </c>
      <c r="K32">
        <v>2</v>
      </c>
      <c r="L32">
        <v>3.3194666666666666</v>
      </c>
      <c r="N32" t="s">
        <v>23</v>
      </c>
      <c r="O32">
        <f t="array" ref="O32:P36">LINEST(P26:P28,O26:O28,1,1)</f>
        <v>-10999.690483044653</v>
      </c>
      <c r="P32">
        <v>33.709884648675931</v>
      </c>
    </row>
    <row r="33" spans="1:16" x14ac:dyDescent="0.2">
      <c r="B33">
        <v>1</v>
      </c>
      <c r="C33">
        <v>5.6496666666666657</v>
      </c>
      <c r="D33">
        <v>0.50507674517693102</v>
      </c>
      <c r="G33">
        <v>1.0986122886681098</v>
      </c>
      <c r="H33">
        <v>1.7739666666666667</v>
      </c>
      <c r="K33">
        <v>3.0000000000000004</v>
      </c>
      <c r="L33">
        <v>1.7739666666666667</v>
      </c>
      <c r="N33" t="s">
        <v>24</v>
      </c>
      <c r="O33">
        <v>3113.0999641949593</v>
      </c>
      <c r="P33">
        <v>9.6473288854762149</v>
      </c>
    </row>
    <row r="34" spans="1:16" x14ac:dyDescent="0.2">
      <c r="B34">
        <v>2</v>
      </c>
      <c r="C34">
        <v>3.3194666666666666</v>
      </c>
      <c r="D34">
        <v>0.47678922744479918</v>
      </c>
      <c r="F34" t="s">
        <v>16</v>
      </c>
      <c r="G34">
        <v>-0.19314718055994529</v>
      </c>
      <c r="H34">
        <v>5.6873161088287656</v>
      </c>
      <c r="K34">
        <v>0.8243606353500641</v>
      </c>
      <c r="L34">
        <v>5.6873161088287656</v>
      </c>
      <c r="N34" t="s">
        <v>25</v>
      </c>
      <c r="O34">
        <v>0.92584135610638407</v>
      </c>
      <c r="P34">
        <v>0.42246317745333628</v>
      </c>
    </row>
    <row r="35" spans="1:16" x14ac:dyDescent="0.2">
      <c r="B35">
        <v>3</v>
      </c>
      <c r="C35">
        <v>1.7739666666666667</v>
      </c>
      <c r="D35">
        <v>0.14086518640438039</v>
      </c>
      <c r="G35">
        <v>0.5</v>
      </c>
      <c r="H35">
        <v>4.2259826938761051</v>
      </c>
      <c r="K35">
        <v>1.6487212707001282</v>
      </c>
      <c r="L35">
        <v>4.2259826938761051</v>
      </c>
      <c r="N35" t="s">
        <v>26</v>
      </c>
      <c r="O35">
        <v>12.484604727057128</v>
      </c>
      <c r="P35">
        <v>1</v>
      </c>
    </row>
    <row r="36" spans="1:16" x14ac:dyDescent="0.2">
      <c r="G36">
        <v>0.90546510810816438</v>
      </c>
      <c r="H36">
        <v>2.7646492789234438</v>
      </c>
      <c r="K36">
        <v>2.4730819060501923</v>
      </c>
      <c r="L36">
        <v>2.7646492789234438</v>
      </c>
      <c r="N36" t="s">
        <v>27</v>
      </c>
      <c r="O36">
        <v>2.228191530362698</v>
      </c>
      <c r="P36">
        <v>0.17847513630396911</v>
      </c>
    </row>
    <row r="37" spans="1:16" x14ac:dyDescent="0.2">
      <c r="B37" t="s">
        <v>6</v>
      </c>
      <c r="C37" t="s">
        <v>52</v>
      </c>
      <c r="D37" t="s">
        <v>30</v>
      </c>
      <c r="G37">
        <v>1.1931471805599454</v>
      </c>
      <c r="H37">
        <v>1.3033158639707825</v>
      </c>
      <c r="K37">
        <v>3.2974425414002564</v>
      </c>
      <c r="L37">
        <v>1.3033158639707825</v>
      </c>
    </row>
    <row r="38" spans="1:16" x14ac:dyDescent="0.2">
      <c r="A38" t="s">
        <v>10</v>
      </c>
      <c r="B38">
        <v>0.5</v>
      </c>
      <c r="C38">
        <v>49.49</v>
      </c>
      <c r="D38">
        <v>2.142537436</v>
      </c>
    </row>
    <row r="39" spans="1:16" x14ac:dyDescent="0.2">
      <c r="B39">
        <v>1</v>
      </c>
      <c r="C39">
        <v>33.152533169999998</v>
      </c>
      <c r="D39">
        <v>1.8119066829999999</v>
      </c>
    </row>
    <row r="40" spans="1:16" x14ac:dyDescent="0.2">
      <c r="B40">
        <v>1.5</v>
      </c>
      <c r="C40">
        <v>22.023520699999999</v>
      </c>
      <c r="D40">
        <v>0.53777748400000003</v>
      </c>
    </row>
    <row r="41" spans="1:16" x14ac:dyDescent="0.2">
      <c r="B41">
        <v>2</v>
      </c>
      <c r="C41">
        <v>9.8818951899999998</v>
      </c>
      <c r="D41">
        <v>0.64748248399999997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
  <sheetViews>
    <sheetView workbookViewId="0"/>
  </sheetViews>
  <sheetFormatPr defaultRowHeight="12.75" x14ac:dyDescent="0.2"/>
  <cols>
    <col min="2" max="2" width="16.85546875" customWidth="1"/>
    <col min="3" max="3" width="24.140625" customWidth="1"/>
    <col min="5" max="5" width="16.7109375" customWidth="1"/>
    <col min="6" max="6" width="24.28515625" customWidth="1"/>
  </cols>
  <sheetData>
    <row r="1" spans="1:6" x14ac:dyDescent="0.2">
      <c r="A1" t="s">
        <v>44</v>
      </c>
    </row>
    <row r="4" spans="1:6" x14ac:dyDescent="0.2">
      <c r="B4" s="7" t="s">
        <v>32</v>
      </c>
      <c r="C4" s="7"/>
      <c r="E4" s="7" t="s">
        <v>33</v>
      </c>
      <c r="F4" s="7"/>
    </row>
    <row r="5" spans="1:6" ht="15.75" x14ac:dyDescent="0.3">
      <c r="B5" s="1" t="s">
        <v>6</v>
      </c>
      <c r="C5" s="1" t="s">
        <v>34</v>
      </c>
      <c r="E5" s="1" t="s">
        <v>6</v>
      </c>
      <c r="F5" s="1" t="s">
        <v>34</v>
      </c>
    </row>
    <row r="6" spans="1:6" x14ac:dyDescent="0.2">
      <c r="B6">
        <v>7.376633480248003E-2</v>
      </c>
      <c r="C6">
        <v>0.15458609531357226</v>
      </c>
      <c r="E6">
        <v>0.44932896411722156</v>
      </c>
      <c r="F6">
        <v>8.9797182130584074E-2</v>
      </c>
    </row>
    <row r="7" spans="1:6" x14ac:dyDescent="0.2">
      <c r="B7">
        <v>0.14753266960496003</v>
      </c>
      <c r="C7">
        <v>0.28826860109409908</v>
      </c>
      <c r="E7">
        <v>0.89865792823444313</v>
      </c>
      <c r="F7">
        <v>0.32605664948453583</v>
      </c>
    </row>
    <row r="8" spans="1:6" x14ac:dyDescent="0.2">
      <c r="B8">
        <v>0.22129900440744008</v>
      </c>
      <c r="C8">
        <v>0.41531747451313022</v>
      </c>
      <c r="E8">
        <v>1.3479868923516649</v>
      </c>
      <c r="F8">
        <v>0.31794476804123684</v>
      </c>
    </row>
    <row r="9" spans="1:6" x14ac:dyDescent="0.2">
      <c r="B9">
        <v>0.29506533920992006</v>
      </c>
      <c r="C9">
        <v>0.44056039154323723</v>
      </c>
      <c r="E9">
        <v>1.7973158564688863</v>
      </c>
      <c r="F9">
        <v>0.44278350515463916</v>
      </c>
    </row>
    <row r="10" spans="1:6" x14ac:dyDescent="0.2">
      <c r="B10">
        <v>0.59013067841984013</v>
      </c>
      <c r="C10">
        <v>0.63840724582148967</v>
      </c>
      <c r="E10">
        <v>2.2466448205861078</v>
      </c>
      <c r="F10">
        <v>0.46373833333333336</v>
      </c>
    </row>
    <row r="11" spans="1:6" x14ac:dyDescent="0.2">
      <c r="B11">
        <v>0.12162012525043596</v>
      </c>
      <c r="C11">
        <v>0.23369266810695707</v>
      </c>
      <c r="E11">
        <v>2.6959737847033294</v>
      </c>
      <c r="F11">
        <v>0.45946494845360819</v>
      </c>
    </row>
    <row r="12" spans="1:6" x14ac:dyDescent="0.2">
      <c r="B12">
        <v>0.24324025050087189</v>
      </c>
      <c r="C12">
        <v>0.33955534660220205</v>
      </c>
      <c r="E12">
        <v>0.5</v>
      </c>
      <c r="F12">
        <v>0.11966072164948449</v>
      </c>
    </row>
    <row r="13" spans="1:6" x14ac:dyDescent="0.2">
      <c r="B13">
        <v>0.36486037575130786</v>
      </c>
      <c r="C13">
        <v>0.44801388214990412</v>
      </c>
      <c r="E13">
        <v>1</v>
      </c>
      <c r="F13">
        <v>0.3600748969072165</v>
      </c>
    </row>
    <row r="14" spans="1:6" x14ac:dyDescent="0.2">
      <c r="B14">
        <v>0.48648050100174373</v>
      </c>
      <c r="C14">
        <v>0.59564744940171876</v>
      </c>
      <c r="E14">
        <v>2</v>
      </c>
      <c r="F14">
        <v>0.36597938144329878</v>
      </c>
    </row>
    <row r="15" spans="1:6" x14ac:dyDescent="0.2">
      <c r="B15">
        <v>0.16529888822158653</v>
      </c>
      <c r="C15">
        <v>0.26631681098106819</v>
      </c>
      <c r="E15">
        <v>3.0000000000000004</v>
      </c>
      <c r="F15">
        <v>0.74821442439862529</v>
      </c>
    </row>
    <row r="16" spans="1:6" x14ac:dyDescent="0.2">
      <c r="B16">
        <v>0.33059777644317301</v>
      </c>
      <c r="C16">
        <v>0.4499909919953467</v>
      </c>
      <c r="E16">
        <v>2.0275999834223373</v>
      </c>
      <c r="F16">
        <v>0.49950433848797249</v>
      </c>
    </row>
    <row r="17" spans="2:6" x14ac:dyDescent="0.2">
      <c r="B17">
        <v>0.49589666466475962</v>
      </c>
      <c r="C17">
        <v>0.5991669631271932</v>
      </c>
      <c r="E17">
        <v>4.0551999668446745</v>
      </c>
      <c r="F17">
        <v>0.58267117697594495</v>
      </c>
    </row>
    <row r="18" spans="2:6" x14ac:dyDescent="0.2">
      <c r="B18">
        <v>0.66119555288634613</v>
      </c>
      <c r="C18">
        <v>0.61831900606753343</v>
      </c>
      <c r="E18">
        <v>6.0827999502670114</v>
      </c>
      <c r="F18">
        <v>0.63604194158075589</v>
      </c>
    </row>
    <row r="19" spans="2:6" x14ac:dyDescent="0.2">
      <c r="B19">
        <v>0.5</v>
      </c>
      <c r="C19">
        <v>0.61109189044030732</v>
      </c>
    </row>
    <row r="20" spans="2:6" x14ac:dyDescent="0.2">
      <c r="B20">
        <v>1</v>
      </c>
      <c r="C20">
        <v>0.86751075449580295</v>
      </c>
    </row>
  </sheetData>
  <mergeCells count="2">
    <mergeCell ref="B4:C4"/>
    <mergeCell ref="E4:F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95"/>
  <sheetViews>
    <sheetView workbookViewId="0"/>
  </sheetViews>
  <sheetFormatPr defaultRowHeight="12.75" x14ac:dyDescent="0.2"/>
  <sheetData>
    <row r="1" spans="1:10" x14ac:dyDescent="0.2">
      <c r="A1" t="s">
        <v>45</v>
      </c>
    </row>
    <row r="4" spans="1:10" x14ac:dyDescent="0.2">
      <c r="A4" t="s">
        <v>35</v>
      </c>
    </row>
    <row r="5" spans="1:10" ht="15.75" x14ac:dyDescent="0.3">
      <c r="B5" t="s">
        <v>36</v>
      </c>
      <c r="C5" t="s">
        <v>29</v>
      </c>
      <c r="F5" t="s">
        <v>37</v>
      </c>
      <c r="I5" t="s">
        <v>38</v>
      </c>
    </row>
    <row r="6" spans="1:10" x14ac:dyDescent="0.2">
      <c r="B6">
        <v>0</v>
      </c>
      <c r="C6">
        <v>4.7424999999999997</v>
      </c>
      <c r="F6">
        <v>0</v>
      </c>
      <c r="G6">
        <v>4.7424999999999997</v>
      </c>
      <c r="I6">
        <v>0</v>
      </c>
      <c r="J6">
        <v>4.7424999999999997</v>
      </c>
    </row>
    <row r="7" spans="1:10" x14ac:dyDescent="0.2">
      <c r="B7">
        <v>1.65811625E-2</v>
      </c>
      <c r="C7">
        <v>4.6288197124999995</v>
      </c>
      <c r="F7">
        <v>5.3034767236299274E-3</v>
      </c>
      <c r="G7">
        <v>4.72</v>
      </c>
      <c r="I7">
        <v>0.02</v>
      </c>
      <c r="J7">
        <v>4.0544584081388386</v>
      </c>
    </row>
    <row r="8" spans="1:10" x14ac:dyDescent="0.2">
      <c r="B8">
        <v>3.2876299999999997E-2</v>
      </c>
      <c r="C8">
        <v>4.5174716999999998</v>
      </c>
      <c r="F8">
        <v>1.0606953447259855E-2</v>
      </c>
      <c r="G8">
        <v>4.6974999999999998</v>
      </c>
      <c r="I8">
        <v>0.04</v>
      </c>
      <c r="J8">
        <v>3.540764521427505</v>
      </c>
    </row>
    <row r="9" spans="1:10" x14ac:dyDescent="0.2">
      <c r="B9">
        <v>4.8887887500000005E-2</v>
      </c>
      <c r="C9">
        <v>4.4084302374999993</v>
      </c>
      <c r="F9">
        <v>1.5910430170889781E-2</v>
      </c>
      <c r="G9">
        <v>4.6749999999999998</v>
      </c>
      <c r="I9">
        <v>0.06</v>
      </c>
      <c r="J9">
        <v>3.1426015505930693</v>
      </c>
    </row>
    <row r="10" spans="1:10" x14ac:dyDescent="0.2">
      <c r="B10">
        <v>6.4618400000000006E-2</v>
      </c>
      <c r="C10">
        <v>4.3016695999999994</v>
      </c>
      <c r="F10">
        <v>2.1213906894519709E-2</v>
      </c>
      <c r="G10">
        <v>4.6524999999999999</v>
      </c>
      <c r="I10">
        <v>0.08</v>
      </c>
      <c r="J10">
        <v>2.8249344770073863</v>
      </c>
    </row>
    <row r="11" spans="1:10" x14ac:dyDescent="0.2">
      <c r="B11">
        <v>8.0070312500000004E-2</v>
      </c>
      <c r="C11">
        <v>4.1971640624999997</v>
      </c>
      <c r="F11">
        <v>2.6517383618149634E-2</v>
      </c>
      <c r="G11">
        <v>4.63</v>
      </c>
      <c r="I11">
        <v>0.1</v>
      </c>
      <c r="J11">
        <v>2.5655937246416012</v>
      </c>
    </row>
    <row r="12" spans="1:10" x14ac:dyDescent="0.2">
      <c r="B12">
        <v>9.5246100000000014E-2</v>
      </c>
      <c r="C12">
        <v>4.0948878999999998</v>
      </c>
      <c r="F12">
        <v>3.1820860341779562E-2</v>
      </c>
      <c r="G12">
        <v>4.6074999999999999</v>
      </c>
      <c r="I12">
        <v>0.12</v>
      </c>
      <c r="J12">
        <v>2.3498662174214648</v>
      </c>
    </row>
    <row r="13" spans="1:10" x14ac:dyDescent="0.2">
      <c r="B13">
        <v>0.1101482375</v>
      </c>
      <c r="C13">
        <v>3.9948153874999996</v>
      </c>
      <c r="F13">
        <v>3.7124337065409491E-2</v>
      </c>
      <c r="G13">
        <v>4.585</v>
      </c>
      <c r="I13">
        <v>0.14000000000000001</v>
      </c>
      <c r="J13">
        <v>2.1676036381918733</v>
      </c>
    </row>
    <row r="14" spans="1:10" x14ac:dyDescent="0.2">
      <c r="B14">
        <v>0.12477920000000001</v>
      </c>
      <c r="C14">
        <v>3.8969207999999997</v>
      </c>
      <c r="F14">
        <v>4.2427813789039419E-2</v>
      </c>
      <c r="G14">
        <v>4.5625</v>
      </c>
      <c r="I14">
        <v>0.16</v>
      </c>
      <c r="J14">
        <v>2.0115795724465557</v>
      </c>
    </row>
    <row r="15" spans="1:10" x14ac:dyDescent="0.2">
      <c r="B15">
        <v>0.13914146250000001</v>
      </c>
      <c r="C15">
        <v>3.8011784124999997</v>
      </c>
      <c r="F15">
        <v>4.7731290512669347E-2</v>
      </c>
      <c r="G15">
        <v>4.54</v>
      </c>
      <c r="I15">
        <v>0.18</v>
      </c>
      <c r="J15">
        <v>1.8765085268864004</v>
      </c>
    </row>
    <row r="16" spans="1:10" x14ac:dyDescent="0.2">
      <c r="B16">
        <v>0.1532375</v>
      </c>
      <c r="C16">
        <v>3.7075624999999999</v>
      </c>
      <c r="F16">
        <v>5.3034767236299268E-2</v>
      </c>
      <c r="G16">
        <v>4.5175000000000001</v>
      </c>
      <c r="I16">
        <v>0.2</v>
      </c>
      <c r="J16">
        <v>1.7584352984797922</v>
      </c>
    </row>
    <row r="17" spans="2:10" x14ac:dyDescent="0.2">
      <c r="B17">
        <v>0.16706978750000001</v>
      </c>
      <c r="C17">
        <v>3.6160473374999995</v>
      </c>
      <c r="F17">
        <v>5.8338243959929197E-2</v>
      </c>
      <c r="G17">
        <v>4.4950000000000001</v>
      </c>
      <c r="I17">
        <v>0.22</v>
      </c>
      <c r="J17">
        <v>1.6543412285903654</v>
      </c>
    </row>
    <row r="18" spans="2:10" x14ac:dyDescent="0.2">
      <c r="B18">
        <v>0.18064080000000002</v>
      </c>
      <c r="C18">
        <v>3.5266071999999999</v>
      </c>
      <c r="F18">
        <v>6.3641720683559125E-2</v>
      </c>
      <c r="G18">
        <v>4.4725000000000001</v>
      </c>
      <c r="I18">
        <v>0.24</v>
      </c>
      <c r="J18">
        <v>1.5618824924252404</v>
      </c>
    </row>
    <row r="19" spans="2:10" x14ac:dyDescent="0.2">
      <c r="B19">
        <v>0.19395301249999999</v>
      </c>
      <c r="C19">
        <v>3.4392163624999998</v>
      </c>
      <c r="F19">
        <v>6.894519740718906E-2</v>
      </c>
      <c r="G19">
        <v>4.45</v>
      </c>
      <c r="I19">
        <v>0.26</v>
      </c>
      <c r="J19">
        <v>1.4792115030722683</v>
      </c>
    </row>
    <row r="20" spans="2:10" x14ac:dyDescent="0.2">
      <c r="B20">
        <v>0.2070089</v>
      </c>
      <c r="C20">
        <v>3.3538490999999997</v>
      </c>
      <c r="F20">
        <v>7.4248674130818981E-2</v>
      </c>
      <c r="G20">
        <v>4.4275000000000002</v>
      </c>
      <c r="I20">
        <v>0.28000000000000003</v>
      </c>
      <c r="J20">
        <v>1.4048521831862075</v>
      </c>
    </row>
    <row r="21" spans="2:10" x14ac:dyDescent="0.2">
      <c r="B21">
        <v>0.21981093750000003</v>
      </c>
      <c r="C21">
        <v>3.2704796875</v>
      </c>
      <c r="F21">
        <v>7.9552150854448903E-2</v>
      </c>
      <c r="G21">
        <v>4.4050000000000002</v>
      </c>
      <c r="I21">
        <v>0.3</v>
      </c>
      <c r="J21">
        <v>1.3376110562685095</v>
      </c>
    </row>
    <row r="22" spans="2:10" x14ac:dyDescent="0.2">
      <c r="B22">
        <v>0.2323616</v>
      </c>
      <c r="C22">
        <v>3.1890823999999998</v>
      </c>
      <c r="F22">
        <v>8.4855627578078838E-2</v>
      </c>
      <c r="G22">
        <v>4.3825000000000003</v>
      </c>
      <c r="I22">
        <v>0.32</v>
      </c>
      <c r="J22">
        <v>1.2765127045650302</v>
      </c>
    </row>
    <row r="23" spans="2:10" x14ac:dyDescent="0.2">
      <c r="B23">
        <v>0.24466336249999998</v>
      </c>
      <c r="C23">
        <v>3.1096315125</v>
      </c>
      <c r="F23">
        <v>9.0159104301708759E-2</v>
      </c>
      <c r="G23">
        <v>4.3600000000000003</v>
      </c>
      <c r="I23">
        <v>0.34</v>
      </c>
      <c r="J23">
        <v>1.2207521429123014</v>
      </c>
    </row>
    <row r="24" spans="2:10" x14ac:dyDescent="0.2">
      <c r="B24">
        <v>0.25671870000000002</v>
      </c>
      <c r="C24">
        <v>3.0321012999999999</v>
      </c>
      <c r="F24">
        <v>9.5462581025338694E-2</v>
      </c>
      <c r="G24">
        <v>4.3375000000000004</v>
      </c>
      <c r="I24">
        <v>0.36</v>
      </c>
      <c r="J24">
        <v>1.1696591525674542</v>
      </c>
    </row>
    <row r="25" spans="2:10" x14ac:dyDescent="0.2">
      <c r="B25">
        <v>0.26853008750000001</v>
      </c>
      <c r="C25">
        <v>2.9564660374999998</v>
      </c>
      <c r="F25">
        <v>0.10076605774896862</v>
      </c>
      <c r="G25">
        <v>4.3150000000000004</v>
      </c>
      <c r="I25">
        <v>0.38</v>
      </c>
      <c r="J25">
        <v>1.1226712117984046</v>
      </c>
    </row>
    <row r="26" spans="2:10" x14ac:dyDescent="0.2">
      <c r="B26">
        <v>0.28010000000000002</v>
      </c>
      <c r="C26">
        <v>2.8826999999999998</v>
      </c>
      <c r="F26">
        <v>0.10606953447259854</v>
      </c>
      <c r="G26">
        <v>4.2925000000000004</v>
      </c>
      <c r="I26">
        <v>0.4</v>
      </c>
      <c r="J26">
        <v>1.0793126991351842</v>
      </c>
    </row>
    <row r="27" spans="2:10" x14ac:dyDescent="0.2">
      <c r="B27">
        <v>0.29143091250000003</v>
      </c>
      <c r="C27">
        <v>2.8107774624999999</v>
      </c>
      <c r="F27">
        <v>0.11137301119622868</v>
      </c>
      <c r="G27">
        <v>4.2699999999999996</v>
      </c>
      <c r="I27">
        <v>0.42</v>
      </c>
      <c r="J27">
        <v>1.0391787365514824</v>
      </c>
    </row>
    <row r="28" spans="2:10" x14ac:dyDescent="0.2">
      <c r="B28">
        <v>0.30252530000000005</v>
      </c>
      <c r="C28">
        <v>2.7406726999999997</v>
      </c>
      <c r="F28">
        <v>0.1166764879198586</v>
      </c>
      <c r="G28">
        <v>4.2474999999999996</v>
      </c>
      <c r="I28">
        <v>0.44</v>
      </c>
      <c r="J28">
        <v>1.0019225081336882</v>
      </c>
    </row>
    <row r="29" spans="2:10" x14ac:dyDescent="0.2">
      <c r="B29">
        <v>0.31338563749999998</v>
      </c>
      <c r="C29">
        <v>2.6723599875000001</v>
      </c>
      <c r="F29">
        <v>0.12197996464348854</v>
      </c>
      <c r="G29">
        <v>4.2249999999999996</v>
      </c>
      <c r="I29">
        <v>0.46</v>
      </c>
      <c r="J29">
        <v>0.96724521221268167</v>
      </c>
    </row>
    <row r="30" spans="2:10" x14ac:dyDescent="0.2">
      <c r="B30">
        <v>0.32401440000000004</v>
      </c>
      <c r="C30">
        <v>2.6058136000000003</v>
      </c>
      <c r="F30">
        <v>0.12728344136711847</v>
      </c>
      <c r="G30">
        <v>4.2024999999999997</v>
      </c>
      <c r="I30">
        <v>0.48</v>
      </c>
      <c r="J30">
        <v>0.93488803027913592</v>
      </c>
    </row>
    <row r="31" spans="2:10" x14ac:dyDescent="0.2">
      <c r="B31">
        <v>0.3344140625</v>
      </c>
      <c r="C31">
        <v>2.5410078124999997</v>
      </c>
      <c r="F31">
        <v>0.13258691809074838</v>
      </c>
      <c r="G31">
        <v>4.18</v>
      </c>
      <c r="I31">
        <v>0.5</v>
      </c>
      <c r="J31">
        <v>0.90462565569861708</v>
      </c>
    </row>
    <row r="32" spans="2:10" x14ac:dyDescent="0.2">
      <c r="B32">
        <v>0.34458709999999998</v>
      </c>
      <c r="C32">
        <v>2.4779168999999999</v>
      </c>
      <c r="F32">
        <v>0.13789039481437831</v>
      </c>
      <c r="G32">
        <v>4.1574999999999998</v>
      </c>
      <c r="I32">
        <v>0.52</v>
      </c>
      <c r="J32">
        <v>0.87626103987287984</v>
      </c>
    </row>
    <row r="33" spans="2:10" x14ac:dyDescent="0.2">
      <c r="B33">
        <v>0.35453598750000004</v>
      </c>
      <c r="C33">
        <v>2.4165151374999994</v>
      </c>
      <c r="F33">
        <v>0.14319387153800825</v>
      </c>
      <c r="G33">
        <v>4.1349999999999998</v>
      </c>
      <c r="I33">
        <v>0.54</v>
      </c>
      <c r="J33">
        <v>0.84962109675916808</v>
      </c>
    </row>
    <row r="34" spans="2:10" x14ac:dyDescent="0.2">
      <c r="B34">
        <v>0.36426320000000001</v>
      </c>
      <c r="C34">
        <v>2.3567768</v>
      </c>
      <c r="F34">
        <v>0.14849734826163816</v>
      </c>
      <c r="G34">
        <v>4.1124999999999998</v>
      </c>
      <c r="I34">
        <v>0.56000000000000005</v>
      </c>
      <c r="J34">
        <v>0.82455316781417343</v>
      </c>
    </row>
    <row r="35" spans="2:10" x14ac:dyDescent="0.2">
      <c r="B35">
        <v>0.37377121250000001</v>
      </c>
      <c r="C35">
        <v>2.2986761625000001</v>
      </c>
      <c r="F35">
        <v>0.15380082498526809</v>
      </c>
      <c r="G35">
        <v>4.09</v>
      </c>
      <c r="I35">
        <v>0.57999999999999996</v>
      </c>
      <c r="J35">
        <v>0.80092209481026133</v>
      </c>
    </row>
    <row r="36" spans="2:10" x14ac:dyDescent="0.2">
      <c r="B36">
        <v>0.38306250000000003</v>
      </c>
      <c r="C36">
        <v>2.2421875</v>
      </c>
      <c r="F36">
        <v>0.15910430170889803</v>
      </c>
      <c r="G36">
        <v>4.0674999999999999</v>
      </c>
      <c r="I36">
        <v>0.6</v>
      </c>
      <c r="J36">
        <v>0.77860778197340341</v>
      </c>
    </row>
    <row r="37" spans="2:10" x14ac:dyDescent="0.2">
      <c r="B37">
        <v>0.39213953749999997</v>
      </c>
      <c r="C37">
        <v>2.1872850874999998</v>
      </c>
      <c r="F37">
        <v>0.16440777843252796</v>
      </c>
      <c r="G37">
        <v>4.0449999999999999</v>
      </c>
      <c r="I37">
        <v>0.62</v>
      </c>
      <c r="J37">
        <v>0.75750315459932605</v>
      </c>
    </row>
    <row r="38" spans="2:10" x14ac:dyDescent="0.2">
      <c r="B38">
        <v>0.40100479999999994</v>
      </c>
      <c r="C38">
        <v>2.1339432</v>
      </c>
      <c r="F38">
        <v>0.16971125515615787</v>
      </c>
      <c r="G38">
        <v>4.0225</v>
      </c>
      <c r="I38">
        <v>0.64</v>
      </c>
      <c r="J38">
        <v>0.73751244090569801</v>
      </c>
    </row>
    <row r="39" spans="2:10" x14ac:dyDescent="0.2">
      <c r="B39">
        <v>0.40966076250000005</v>
      </c>
      <c r="C39">
        <v>2.0821361125000002</v>
      </c>
      <c r="F39">
        <v>0.1750147318797878</v>
      </c>
      <c r="G39">
        <v>4</v>
      </c>
      <c r="I39">
        <v>0.66</v>
      </c>
      <c r="J39">
        <v>0.71854971894365238</v>
      </c>
    </row>
    <row r="40" spans="2:10" x14ac:dyDescent="0.2">
      <c r="B40">
        <v>0.41810990000000003</v>
      </c>
      <c r="C40">
        <v>2.0318380999999999</v>
      </c>
      <c r="F40">
        <v>0.18031820860341774</v>
      </c>
      <c r="G40">
        <v>3.9775</v>
      </c>
      <c r="I40">
        <v>0.68</v>
      </c>
      <c r="J40">
        <v>0.70053768205855416</v>
      </c>
    </row>
    <row r="41" spans="2:10" x14ac:dyDescent="0.2">
      <c r="B41">
        <v>0.42635468749999994</v>
      </c>
      <c r="C41">
        <v>1.9830234375</v>
      </c>
      <c r="F41">
        <v>0.18562168532704765</v>
      </c>
      <c r="G41">
        <v>3.9550000000000001</v>
      </c>
      <c r="I41">
        <v>0.7</v>
      </c>
      <c r="J41">
        <v>0.68340658548886812</v>
      </c>
    </row>
    <row r="42" spans="2:10" x14ac:dyDescent="0.2">
      <c r="B42">
        <v>0.43439760000000005</v>
      </c>
      <c r="C42">
        <v>1.9356663999999997</v>
      </c>
      <c r="F42">
        <v>0.19092516205067758</v>
      </c>
      <c r="G42">
        <v>3.9325000000000001</v>
      </c>
      <c r="I42">
        <v>0.72</v>
      </c>
      <c r="J42">
        <v>0.66709334383615593</v>
      </c>
    </row>
    <row r="43" spans="2:10" x14ac:dyDescent="0.2">
      <c r="B43">
        <v>0.44224111250000009</v>
      </c>
      <c r="C43">
        <v>1.8897412624999994</v>
      </c>
      <c r="F43">
        <v>0.19622863877430752</v>
      </c>
      <c r="G43">
        <v>3.91</v>
      </c>
      <c r="I43">
        <v>0.74</v>
      </c>
      <c r="J43">
        <v>0.65154075478437679</v>
      </c>
    </row>
    <row r="44" spans="2:10" x14ac:dyDescent="0.2">
      <c r="B44">
        <v>0.44988770000000006</v>
      </c>
      <c r="C44">
        <v>1.8452222999999996</v>
      </c>
      <c r="F44">
        <v>0.20153211549793745</v>
      </c>
      <c r="G44">
        <v>3.8875000000000002</v>
      </c>
      <c r="I44">
        <v>0.76</v>
      </c>
      <c r="J44">
        <v>0.63669682893429635</v>
      </c>
    </row>
    <row r="45" spans="2:10" x14ac:dyDescent="0.2">
      <c r="B45">
        <v>0.45733983750000007</v>
      </c>
      <c r="C45">
        <v>1.8020837875</v>
      </c>
      <c r="F45">
        <v>0.20683559222156736</v>
      </c>
      <c r="G45">
        <v>3.8650000000000002</v>
      </c>
      <c r="I45">
        <v>0.78</v>
      </c>
      <c r="J45">
        <v>0.62251420920677836</v>
      </c>
    </row>
    <row r="46" spans="2:10" x14ac:dyDescent="0.2">
      <c r="B46">
        <v>0.46460000000000001</v>
      </c>
      <c r="C46">
        <v>1.7603</v>
      </c>
      <c r="F46">
        <v>0.21213906894519741</v>
      </c>
      <c r="G46">
        <v>3.8424999999999998</v>
      </c>
      <c r="I46">
        <v>0.8</v>
      </c>
      <c r="J46">
        <v>0.6089496661530559</v>
      </c>
    </row>
    <row r="47" spans="2:10" x14ac:dyDescent="0.2">
      <c r="B47">
        <v>0.4716706625</v>
      </c>
      <c r="C47">
        <v>1.7198452125000001</v>
      </c>
      <c r="F47">
        <v>0.21744254566882731</v>
      </c>
      <c r="G47">
        <v>3.82</v>
      </c>
      <c r="I47">
        <v>0.82</v>
      </c>
      <c r="J47">
        <v>0.59596365784083338</v>
      </c>
    </row>
    <row r="48" spans="2:10" x14ac:dyDescent="0.2">
      <c r="B48">
        <v>0.47855430000000004</v>
      </c>
      <c r="C48">
        <v>1.6806937</v>
      </c>
      <c r="F48">
        <v>0.22274602239245725</v>
      </c>
      <c r="G48">
        <v>3.7974999999999999</v>
      </c>
      <c r="I48">
        <v>0.84</v>
      </c>
      <c r="J48">
        <v>0.58351994487782066</v>
      </c>
    </row>
    <row r="49" spans="2:10" x14ac:dyDescent="0.2">
      <c r="B49">
        <v>0.48525338750000002</v>
      </c>
      <c r="C49">
        <v>1.6428197375000009</v>
      </c>
      <c r="F49">
        <v>0.22804949911608718</v>
      </c>
      <c r="G49">
        <v>3.7749999999999999</v>
      </c>
      <c r="I49">
        <v>0.86</v>
      </c>
      <c r="J49">
        <v>0.57158525267864679</v>
      </c>
    </row>
    <row r="50" spans="2:10" x14ac:dyDescent="0.2">
      <c r="B50">
        <v>0.49177040000000005</v>
      </c>
      <c r="C50">
        <v>1.6061975999999998</v>
      </c>
      <c r="F50">
        <v>0.23335297583971712</v>
      </c>
      <c r="G50">
        <v>3.7524999999999999</v>
      </c>
      <c r="I50">
        <v>0.88</v>
      </c>
      <c r="J50">
        <v>0.56012897434686071</v>
      </c>
    </row>
    <row r="51" spans="2:10" x14ac:dyDescent="0.2">
      <c r="B51">
        <v>0.49810781250000008</v>
      </c>
      <c r="C51">
        <v>1.5708015624999998</v>
      </c>
      <c r="F51">
        <v>0.23865645256334703</v>
      </c>
      <c r="G51">
        <v>3.73</v>
      </c>
      <c r="I51">
        <v>0.9</v>
      </c>
      <c r="J51">
        <v>0.54912290858565393</v>
      </c>
    </row>
    <row r="52" spans="2:10" x14ac:dyDescent="0.2">
      <c r="B52">
        <v>0.5042681</v>
      </c>
      <c r="C52">
        <v>1.5366059000000001</v>
      </c>
      <c r="F52">
        <v>0.24395992928697696</v>
      </c>
      <c r="G52">
        <v>3.7075</v>
      </c>
      <c r="I52">
        <v>0.92</v>
      </c>
      <c r="J52">
        <v>0.53854102791215275</v>
      </c>
    </row>
    <row r="53" spans="2:10" x14ac:dyDescent="0.2">
      <c r="B53">
        <v>0.51025373750000003</v>
      </c>
      <c r="C53">
        <v>1.5035848875000006</v>
      </c>
      <c r="F53">
        <v>0.2492634060106069</v>
      </c>
      <c r="G53">
        <v>3.6850000000000001</v>
      </c>
      <c r="I53">
        <v>0.94</v>
      </c>
      <c r="J53">
        <v>0.52835927316480802</v>
      </c>
    </row>
    <row r="54" spans="2:10" x14ac:dyDescent="0.2">
      <c r="B54">
        <v>0.51606720000000006</v>
      </c>
      <c r="C54">
        <v>1.4717128000000006</v>
      </c>
      <c r="F54">
        <v>0.25456688273423683</v>
      </c>
      <c r="G54">
        <v>3.6625000000000001</v>
      </c>
      <c r="I54">
        <v>0.96</v>
      </c>
      <c r="J54">
        <v>0.51855537088873338</v>
      </c>
    </row>
    <row r="55" spans="2:10" x14ac:dyDescent="0.2">
      <c r="B55">
        <v>0.52171096250000004</v>
      </c>
      <c r="C55">
        <v>1.4409639124999996</v>
      </c>
      <c r="F55">
        <v>0.25987035945786674</v>
      </c>
      <c r="G55">
        <v>3.64</v>
      </c>
      <c r="I55">
        <v>0.98</v>
      </c>
      <c r="J55">
        <v>0.50910867068156684</v>
      </c>
    </row>
    <row r="56" spans="2:10" x14ac:dyDescent="0.2">
      <c r="B56">
        <v>0.52718750000000003</v>
      </c>
      <c r="C56">
        <v>1.4113125000000002</v>
      </c>
      <c r="F56">
        <v>0.26517383618149665</v>
      </c>
      <c r="G56">
        <v>3.6175000000000002</v>
      </c>
      <c r="I56">
        <v>1</v>
      </c>
      <c r="J56">
        <v>0.5</v>
      </c>
    </row>
    <row r="57" spans="2:10" x14ac:dyDescent="0.2">
      <c r="B57">
        <v>0.53249928750000008</v>
      </c>
      <c r="C57">
        <v>1.3827328375000003</v>
      </c>
      <c r="F57">
        <v>0.27047731290512661</v>
      </c>
      <c r="G57">
        <v>3.5950000000000002</v>
      </c>
    </row>
    <row r="58" spans="2:10" x14ac:dyDescent="0.2">
      <c r="B58">
        <v>0.53764879999999993</v>
      </c>
      <c r="C58">
        <v>1.3551992000000004</v>
      </c>
      <c r="F58">
        <v>0.27578078962875663</v>
      </c>
      <c r="G58">
        <v>3.5724999999999998</v>
      </c>
    </row>
    <row r="59" spans="2:10" x14ac:dyDescent="0.2">
      <c r="B59">
        <v>0.54263851250000006</v>
      </c>
      <c r="C59">
        <v>1.3286858625000004</v>
      </c>
      <c r="F59">
        <v>0.28108426635238654</v>
      </c>
      <c r="G59">
        <v>3.55</v>
      </c>
    </row>
    <row r="60" spans="2:10" x14ac:dyDescent="0.2">
      <c r="B60">
        <v>0.54747089999999998</v>
      </c>
      <c r="C60">
        <v>1.3031670999999996</v>
      </c>
      <c r="F60">
        <v>0.2863877430760165</v>
      </c>
      <c r="G60">
        <v>3.5274999999999999</v>
      </c>
    </row>
    <row r="61" spans="2:10" x14ac:dyDescent="0.2">
      <c r="B61">
        <v>0.55214843749999998</v>
      </c>
      <c r="C61">
        <v>1.2786171874999996</v>
      </c>
      <c r="F61">
        <v>0.29169121979964641</v>
      </c>
      <c r="G61">
        <v>3.5049999999999999</v>
      </c>
    </row>
    <row r="62" spans="2:10" x14ac:dyDescent="0.2">
      <c r="B62">
        <v>0.5566736000000001</v>
      </c>
      <c r="C62">
        <v>1.2550104000000002</v>
      </c>
      <c r="F62">
        <v>0.29699469652327631</v>
      </c>
      <c r="G62">
        <v>3.4824999999999999</v>
      </c>
    </row>
    <row r="63" spans="2:10" x14ac:dyDescent="0.2">
      <c r="B63">
        <v>0.56104886250000008</v>
      </c>
      <c r="C63">
        <v>1.2323210124999999</v>
      </c>
      <c r="F63">
        <v>0.30229817324690628</v>
      </c>
      <c r="G63">
        <v>3.46</v>
      </c>
    </row>
    <row r="64" spans="2:10" x14ac:dyDescent="0.2">
      <c r="B64">
        <v>0.56527670000000008</v>
      </c>
      <c r="C64">
        <v>1.2105233000000006</v>
      </c>
      <c r="F64">
        <v>0.30760164997053618</v>
      </c>
      <c r="G64">
        <v>3.4375</v>
      </c>
    </row>
    <row r="65" spans="2:7" x14ac:dyDescent="0.2">
      <c r="B65">
        <v>0.56935958750000004</v>
      </c>
      <c r="C65">
        <v>1.1895915375000006</v>
      </c>
      <c r="F65">
        <v>0.31290512669416615</v>
      </c>
      <c r="G65">
        <v>3.415</v>
      </c>
    </row>
    <row r="66" spans="2:7" x14ac:dyDescent="0.2">
      <c r="B66">
        <v>0.57330000000000014</v>
      </c>
      <c r="C66">
        <v>1.1695000000000011</v>
      </c>
      <c r="F66">
        <v>0.31820860341779605</v>
      </c>
      <c r="G66">
        <v>3.3925000000000001</v>
      </c>
    </row>
    <row r="67" spans="2:7" x14ac:dyDescent="0.2">
      <c r="F67">
        <v>0.32351208014142596</v>
      </c>
      <c r="G67">
        <v>3.37</v>
      </c>
    </row>
    <row r="68" spans="2:7" x14ac:dyDescent="0.2">
      <c r="F68">
        <v>0.32881555686505592</v>
      </c>
      <c r="G68">
        <v>3.3475000000000001</v>
      </c>
    </row>
    <row r="69" spans="2:7" x14ac:dyDescent="0.2">
      <c r="F69">
        <v>0.33411903358868583</v>
      </c>
      <c r="G69">
        <v>3.3250000000000002</v>
      </c>
    </row>
    <row r="70" spans="2:7" x14ac:dyDescent="0.2">
      <c r="F70">
        <v>0.33942251031231574</v>
      </c>
      <c r="G70">
        <v>3.3025000000000002</v>
      </c>
    </row>
    <row r="71" spans="2:7" x14ac:dyDescent="0.2">
      <c r="F71">
        <v>0.34472598703594581</v>
      </c>
      <c r="G71">
        <v>3.28</v>
      </c>
    </row>
    <row r="72" spans="2:7" x14ac:dyDescent="0.2">
      <c r="F72">
        <v>0.35002946375957572</v>
      </c>
      <c r="G72">
        <v>3.2574999999999998</v>
      </c>
    </row>
    <row r="73" spans="2:7" x14ac:dyDescent="0.2">
      <c r="F73">
        <v>0.35533294048320563</v>
      </c>
      <c r="G73">
        <v>3.2349999999999999</v>
      </c>
    </row>
    <row r="74" spans="2:7" x14ac:dyDescent="0.2">
      <c r="F74">
        <v>0.36063641720683559</v>
      </c>
      <c r="G74">
        <v>3.2124999999999999</v>
      </c>
    </row>
    <row r="75" spans="2:7" x14ac:dyDescent="0.2">
      <c r="F75">
        <v>0.3659398939304655</v>
      </c>
      <c r="G75">
        <v>3.19</v>
      </c>
    </row>
    <row r="76" spans="2:7" x14ac:dyDescent="0.2">
      <c r="F76">
        <v>0.37124337065409541</v>
      </c>
      <c r="G76">
        <v>3.1675</v>
      </c>
    </row>
    <row r="77" spans="2:7" x14ac:dyDescent="0.2">
      <c r="F77">
        <v>0.37654684737772537</v>
      </c>
      <c r="G77">
        <v>3.145</v>
      </c>
    </row>
    <row r="78" spans="2:7" x14ac:dyDescent="0.2">
      <c r="F78">
        <v>0.38185032410135528</v>
      </c>
      <c r="G78">
        <v>3.1225000000000001</v>
      </c>
    </row>
    <row r="79" spans="2:7" x14ac:dyDescent="0.2">
      <c r="F79">
        <v>0.38715380082498518</v>
      </c>
      <c r="G79">
        <v>3.1</v>
      </c>
    </row>
    <row r="80" spans="2:7" x14ac:dyDescent="0.2">
      <c r="F80">
        <v>0.39245727754861515</v>
      </c>
      <c r="G80">
        <v>3.0775000000000001</v>
      </c>
    </row>
    <row r="81" spans="6:7" x14ac:dyDescent="0.2">
      <c r="F81">
        <v>0.39776075427224505</v>
      </c>
      <c r="G81">
        <v>3.0550000000000002</v>
      </c>
    </row>
    <row r="82" spans="6:7" x14ac:dyDescent="0.2">
      <c r="F82">
        <v>0.40306423099587496</v>
      </c>
      <c r="G82">
        <v>3.0325000000000002</v>
      </c>
    </row>
    <row r="83" spans="6:7" x14ac:dyDescent="0.2">
      <c r="F83">
        <v>0.40836770771950504</v>
      </c>
      <c r="G83">
        <v>3.01</v>
      </c>
    </row>
    <row r="84" spans="6:7" x14ac:dyDescent="0.2">
      <c r="F84">
        <v>0.41367118444313494</v>
      </c>
      <c r="G84">
        <v>2.9874999999999998</v>
      </c>
    </row>
    <row r="85" spans="6:7" x14ac:dyDescent="0.2">
      <c r="F85">
        <v>0.41897466116676485</v>
      </c>
      <c r="G85">
        <v>2.9649999999999999</v>
      </c>
    </row>
    <row r="86" spans="6:7" x14ac:dyDescent="0.2">
      <c r="F86">
        <v>0.42427813789039481</v>
      </c>
      <c r="G86">
        <v>2.9424999999999999</v>
      </c>
    </row>
    <row r="87" spans="6:7" x14ac:dyDescent="0.2">
      <c r="F87">
        <v>0.42958161461402472</v>
      </c>
      <c r="G87">
        <v>2.92</v>
      </c>
    </row>
    <row r="88" spans="6:7" x14ac:dyDescent="0.2">
      <c r="F88">
        <v>0.43488509133765463</v>
      </c>
      <c r="G88">
        <v>2.8975</v>
      </c>
    </row>
    <row r="89" spans="6:7" x14ac:dyDescent="0.2">
      <c r="F89">
        <v>0.44018856806128459</v>
      </c>
      <c r="G89">
        <v>2.875</v>
      </c>
    </row>
    <row r="90" spans="6:7" x14ac:dyDescent="0.2">
      <c r="F90">
        <v>0.4454920447849145</v>
      </c>
      <c r="G90">
        <v>2.8525</v>
      </c>
    </row>
    <row r="91" spans="6:7" x14ac:dyDescent="0.2">
      <c r="F91">
        <v>0.45079552150854446</v>
      </c>
      <c r="G91">
        <v>2.83</v>
      </c>
    </row>
    <row r="92" spans="6:7" x14ac:dyDescent="0.2">
      <c r="F92">
        <v>0.45609899823217437</v>
      </c>
      <c r="G92">
        <v>2.8075000000000001</v>
      </c>
    </row>
    <row r="93" spans="6:7" x14ac:dyDescent="0.2">
      <c r="F93">
        <v>0.46140247495580428</v>
      </c>
      <c r="G93">
        <v>2.7850000000000001</v>
      </c>
    </row>
    <row r="94" spans="6:7" x14ac:dyDescent="0.2">
      <c r="F94">
        <v>0.46670595167943424</v>
      </c>
      <c r="G94">
        <v>2.7625000000000002</v>
      </c>
    </row>
    <row r="95" spans="6:7" x14ac:dyDescent="0.2">
      <c r="F95">
        <v>0.47200942840306415</v>
      </c>
      <c r="G95">
        <v>2.74</v>
      </c>
    </row>
    <row r="96" spans="6:7" x14ac:dyDescent="0.2">
      <c r="F96">
        <v>0.47731290512669416</v>
      </c>
      <c r="G96">
        <v>2.7174999999999998</v>
      </c>
    </row>
    <row r="97" spans="6:7" x14ac:dyDescent="0.2">
      <c r="F97">
        <v>0.48261638185032413</v>
      </c>
      <c r="G97">
        <v>2.6949999999999998</v>
      </c>
    </row>
    <row r="98" spans="6:7" x14ac:dyDescent="0.2">
      <c r="F98">
        <v>0.48791985857395404</v>
      </c>
      <c r="G98">
        <v>2.6724999999999999</v>
      </c>
    </row>
    <row r="99" spans="6:7" x14ac:dyDescent="0.2">
      <c r="F99">
        <v>0.49322333529758394</v>
      </c>
      <c r="G99">
        <v>2.65</v>
      </c>
    </row>
    <row r="100" spans="6:7" x14ac:dyDescent="0.2">
      <c r="F100">
        <v>0.49852681202121391</v>
      </c>
      <c r="G100">
        <v>2.6274999999999999</v>
      </c>
    </row>
    <row r="101" spans="6:7" x14ac:dyDescent="0.2">
      <c r="F101">
        <v>0.50383028874484381</v>
      </c>
      <c r="G101">
        <v>2.605</v>
      </c>
    </row>
    <row r="102" spans="6:7" x14ac:dyDescent="0.2">
      <c r="F102">
        <v>0.50913376546847378</v>
      </c>
      <c r="G102">
        <v>2.5825</v>
      </c>
    </row>
    <row r="103" spans="6:7" x14ac:dyDescent="0.2">
      <c r="F103">
        <v>0.51443724219210363</v>
      </c>
      <c r="G103">
        <v>2.56</v>
      </c>
    </row>
    <row r="104" spans="6:7" x14ac:dyDescent="0.2">
      <c r="F104">
        <v>0.51974071891573359</v>
      </c>
      <c r="G104">
        <v>2.5375000000000001</v>
      </c>
    </row>
    <row r="105" spans="6:7" x14ac:dyDescent="0.2">
      <c r="F105">
        <v>0.52504419563936355</v>
      </c>
      <c r="G105">
        <v>2.5150000000000001</v>
      </c>
    </row>
    <row r="106" spans="6:7" x14ac:dyDescent="0.2">
      <c r="F106">
        <v>0.53034767236299341</v>
      </c>
      <c r="G106">
        <v>2.4925000000000002</v>
      </c>
    </row>
    <row r="107" spans="6:7" x14ac:dyDescent="0.2">
      <c r="F107">
        <v>0.53565114908662337</v>
      </c>
      <c r="G107">
        <v>2.4700000000000002</v>
      </c>
    </row>
    <row r="108" spans="6:7" x14ac:dyDescent="0.2">
      <c r="F108">
        <v>0.54095462581025344</v>
      </c>
      <c r="G108">
        <v>2.4474999999999998</v>
      </c>
    </row>
    <row r="109" spans="6:7" x14ac:dyDescent="0.2">
      <c r="F109">
        <v>0.54625810253388329</v>
      </c>
      <c r="G109">
        <v>2.4249999999999998</v>
      </c>
    </row>
    <row r="110" spans="6:7" x14ac:dyDescent="0.2">
      <c r="F110">
        <v>0.55156157925751326</v>
      </c>
      <c r="G110">
        <v>2.4024999999999999</v>
      </c>
    </row>
    <row r="111" spans="6:7" x14ac:dyDescent="0.2">
      <c r="F111">
        <v>0.55686505598114322</v>
      </c>
      <c r="G111">
        <v>2.38</v>
      </c>
    </row>
    <row r="112" spans="6:7" x14ac:dyDescent="0.2">
      <c r="F112">
        <v>0.56216853270477307</v>
      </c>
      <c r="G112">
        <v>2.3574999999999999</v>
      </c>
    </row>
    <row r="113" spans="6:7" x14ac:dyDescent="0.2">
      <c r="F113">
        <v>0.56747200942840303</v>
      </c>
      <c r="G113">
        <v>2.335</v>
      </c>
    </row>
    <row r="114" spans="6:7" x14ac:dyDescent="0.2">
      <c r="F114">
        <v>0.572775486152033</v>
      </c>
      <c r="G114">
        <v>2.3125</v>
      </c>
    </row>
    <row r="115" spans="6:7" x14ac:dyDescent="0.2">
      <c r="F115">
        <v>0.57807896287566285</v>
      </c>
      <c r="G115">
        <v>2.29</v>
      </c>
    </row>
    <row r="116" spans="6:7" x14ac:dyDescent="0.2">
      <c r="F116">
        <v>0.58338243959929281</v>
      </c>
      <c r="G116">
        <v>2.2675000000000001</v>
      </c>
    </row>
    <row r="117" spans="6:7" x14ac:dyDescent="0.2">
      <c r="F117">
        <v>0.58868591632292278</v>
      </c>
      <c r="G117">
        <v>2.2450000000000001</v>
      </c>
    </row>
    <row r="118" spans="6:7" x14ac:dyDescent="0.2">
      <c r="F118">
        <v>0.59398939304655263</v>
      </c>
      <c r="G118">
        <v>2.2225000000000001</v>
      </c>
    </row>
    <row r="119" spans="6:7" x14ac:dyDescent="0.2">
      <c r="F119">
        <v>0.59929286977018259</v>
      </c>
      <c r="G119">
        <v>2.2000000000000002</v>
      </c>
    </row>
    <row r="120" spans="6:7" x14ac:dyDescent="0.2">
      <c r="F120">
        <v>0.60459634649381255</v>
      </c>
      <c r="G120">
        <v>2.1775000000000002</v>
      </c>
    </row>
    <row r="121" spans="6:7" x14ac:dyDescent="0.2">
      <c r="F121">
        <v>0.60989982321744252</v>
      </c>
      <c r="G121">
        <v>2.1549999999999998</v>
      </c>
    </row>
    <row r="122" spans="6:7" x14ac:dyDescent="0.2">
      <c r="F122">
        <v>0.61520329994107248</v>
      </c>
      <c r="G122">
        <v>2.1324999999999998</v>
      </c>
    </row>
    <row r="123" spans="6:7" x14ac:dyDescent="0.2">
      <c r="F123">
        <v>0.62050677666470244</v>
      </c>
      <c r="G123">
        <v>2.11</v>
      </c>
    </row>
    <row r="124" spans="6:7" x14ac:dyDescent="0.2">
      <c r="F124">
        <v>0.62581025338833229</v>
      </c>
      <c r="G124">
        <v>2.0874999999999999</v>
      </c>
    </row>
    <row r="125" spans="6:7" x14ac:dyDescent="0.2">
      <c r="F125">
        <v>0.63111373011196226</v>
      </c>
      <c r="G125">
        <v>2.0649999999999999</v>
      </c>
    </row>
    <row r="126" spans="6:7" x14ac:dyDescent="0.2">
      <c r="F126">
        <v>0.63641720683559222</v>
      </c>
      <c r="G126">
        <v>2.0425</v>
      </c>
    </row>
    <row r="127" spans="6:7" x14ac:dyDescent="0.2">
      <c r="F127">
        <v>0.64172068355922218</v>
      </c>
      <c r="G127">
        <v>2.02</v>
      </c>
    </row>
    <row r="128" spans="6:7" x14ac:dyDescent="0.2">
      <c r="F128">
        <v>0.64702416028285203</v>
      </c>
      <c r="G128">
        <v>1.9975000000000001</v>
      </c>
    </row>
    <row r="129" spans="6:7" x14ac:dyDescent="0.2">
      <c r="F129">
        <v>0.652327637006482</v>
      </c>
      <c r="G129">
        <v>1.9750000000000001</v>
      </c>
    </row>
    <row r="130" spans="6:7" x14ac:dyDescent="0.2">
      <c r="F130">
        <v>0.65763111373011196</v>
      </c>
      <c r="G130">
        <v>1.9524999999999999</v>
      </c>
    </row>
    <row r="131" spans="6:7" x14ac:dyDescent="0.2">
      <c r="F131">
        <v>0.66293459045374192</v>
      </c>
      <c r="G131">
        <v>1.93</v>
      </c>
    </row>
    <row r="132" spans="6:7" x14ac:dyDescent="0.2">
      <c r="F132">
        <v>0.66823806717737189</v>
      </c>
      <c r="G132">
        <v>1.9075</v>
      </c>
    </row>
    <row r="133" spans="6:7" x14ac:dyDescent="0.2">
      <c r="F133">
        <v>0.67354154390100185</v>
      </c>
      <c r="G133">
        <v>1.885</v>
      </c>
    </row>
    <row r="134" spans="6:7" x14ac:dyDescent="0.2">
      <c r="F134">
        <v>0.6788450206246317</v>
      </c>
      <c r="G134">
        <v>1.8625</v>
      </c>
    </row>
    <row r="135" spans="6:7" x14ac:dyDescent="0.2">
      <c r="F135">
        <v>0.68414849734826166</v>
      </c>
      <c r="G135">
        <v>1.84</v>
      </c>
    </row>
    <row r="136" spans="6:7" x14ac:dyDescent="0.2">
      <c r="F136">
        <v>0.68945197407189163</v>
      </c>
      <c r="G136">
        <v>1.8174999999999999</v>
      </c>
    </row>
    <row r="137" spans="6:7" x14ac:dyDescent="0.2">
      <c r="F137">
        <v>0.69475545079552148</v>
      </c>
      <c r="G137">
        <v>1.7949999999999999</v>
      </c>
    </row>
    <row r="138" spans="6:7" x14ac:dyDescent="0.2">
      <c r="F138">
        <v>0.70005892751915144</v>
      </c>
      <c r="G138">
        <v>1.7725</v>
      </c>
    </row>
    <row r="139" spans="6:7" x14ac:dyDescent="0.2">
      <c r="F139">
        <v>0.7053624042427814</v>
      </c>
      <c r="G139">
        <v>1.75</v>
      </c>
    </row>
    <row r="140" spans="6:7" x14ac:dyDescent="0.2">
      <c r="F140">
        <v>0.71066588096641126</v>
      </c>
      <c r="G140">
        <v>1.7275</v>
      </c>
    </row>
    <row r="141" spans="6:7" x14ac:dyDescent="0.2">
      <c r="F141">
        <v>0.71596935769004122</v>
      </c>
      <c r="G141">
        <v>1.7050000000000001</v>
      </c>
    </row>
    <row r="142" spans="6:7" x14ac:dyDescent="0.2">
      <c r="F142">
        <v>0.72127283441367118</v>
      </c>
      <c r="G142">
        <v>1.6825000000000001</v>
      </c>
    </row>
    <row r="143" spans="6:7" x14ac:dyDescent="0.2">
      <c r="F143">
        <v>0.72657631113730103</v>
      </c>
      <c r="G143">
        <v>1.66</v>
      </c>
    </row>
    <row r="144" spans="6:7" x14ac:dyDescent="0.2">
      <c r="F144">
        <v>0.731879787860931</v>
      </c>
      <c r="G144">
        <v>1.6375</v>
      </c>
    </row>
    <row r="145" spans="6:7" x14ac:dyDescent="0.2">
      <c r="F145">
        <v>0.73718326458456096</v>
      </c>
      <c r="G145">
        <v>1.615</v>
      </c>
    </row>
    <row r="146" spans="6:7" x14ac:dyDescent="0.2">
      <c r="F146">
        <v>0.74248674130819081</v>
      </c>
      <c r="G146">
        <v>1.5925</v>
      </c>
    </row>
    <row r="147" spans="6:7" x14ac:dyDescent="0.2">
      <c r="F147">
        <v>0.74779021803182077</v>
      </c>
      <c r="G147">
        <v>1.57</v>
      </c>
    </row>
    <row r="148" spans="6:7" x14ac:dyDescent="0.2">
      <c r="F148">
        <v>0.75309369475545074</v>
      </c>
      <c r="G148">
        <v>1.5475000000000001</v>
      </c>
    </row>
    <row r="149" spans="6:7" x14ac:dyDescent="0.2">
      <c r="F149">
        <v>0.7583971714790807</v>
      </c>
      <c r="G149">
        <v>1.5249999999999999</v>
      </c>
    </row>
    <row r="150" spans="6:7" x14ac:dyDescent="0.2">
      <c r="F150">
        <v>0.76370064820271066</v>
      </c>
      <c r="G150">
        <v>1.5024999999999999</v>
      </c>
    </row>
    <row r="151" spans="6:7" x14ac:dyDescent="0.2">
      <c r="F151">
        <v>0.76900412492634063</v>
      </c>
      <c r="G151">
        <v>1.48</v>
      </c>
    </row>
    <row r="152" spans="6:7" x14ac:dyDescent="0.2">
      <c r="F152">
        <v>0.77430760164997048</v>
      </c>
      <c r="G152">
        <v>1.4575</v>
      </c>
    </row>
    <row r="153" spans="6:7" x14ac:dyDescent="0.2">
      <c r="F153">
        <v>0.77961107837360044</v>
      </c>
      <c r="G153">
        <v>1.4350000000000001</v>
      </c>
    </row>
    <row r="154" spans="6:7" x14ac:dyDescent="0.2">
      <c r="F154">
        <v>0.7849145550972304</v>
      </c>
      <c r="G154">
        <v>1.4125000000000001</v>
      </c>
    </row>
    <row r="155" spans="6:7" x14ac:dyDescent="0.2">
      <c r="F155">
        <v>0.79021803182086037</v>
      </c>
      <c r="G155">
        <v>1.39</v>
      </c>
    </row>
    <row r="156" spans="6:7" x14ac:dyDescent="0.2">
      <c r="F156">
        <v>0.79552150854449033</v>
      </c>
      <c r="G156">
        <v>1.3674999999999999</v>
      </c>
    </row>
    <row r="157" spans="6:7" x14ac:dyDescent="0.2">
      <c r="F157">
        <v>0.80082498526812029</v>
      </c>
      <c r="G157">
        <v>1.345</v>
      </c>
    </row>
    <row r="158" spans="6:7" x14ac:dyDescent="0.2">
      <c r="F158">
        <v>0.80612846199175014</v>
      </c>
      <c r="G158">
        <v>1.3225</v>
      </c>
    </row>
    <row r="159" spans="6:7" x14ac:dyDescent="0.2">
      <c r="F159">
        <v>0.81143193871538011</v>
      </c>
      <c r="G159">
        <v>1.3</v>
      </c>
    </row>
    <row r="160" spans="6:7" x14ac:dyDescent="0.2">
      <c r="F160">
        <v>0.81673541543901007</v>
      </c>
      <c r="G160">
        <v>1.2775000000000001</v>
      </c>
    </row>
    <row r="161" spans="6:7" x14ac:dyDescent="0.2">
      <c r="F161">
        <v>0.82203889216263992</v>
      </c>
      <c r="G161">
        <v>1.2549999999999999</v>
      </c>
    </row>
    <row r="162" spans="6:7" x14ac:dyDescent="0.2">
      <c r="F162">
        <v>0.82734236888626989</v>
      </c>
      <c r="G162">
        <v>1.2324999999999999</v>
      </c>
    </row>
    <row r="163" spans="6:7" x14ac:dyDescent="0.2">
      <c r="F163">
        <v>0.83264584560989985</v>
      </c>
      <c r="G163">
        <v>1.21</v>
      </c>
    </row>
    <row r="164" spans="6:7" x14ac:dyDescent="0.2">
      <c r="F164">
        <v>0.8379493223335297</v>
      </c>
      <c r="G164">
        <v>1.1875</v>
      </c>
    </row>
    <row r="165" spans="6:7" x14ac:dyDescent="0.2">
      <c r="F165">
        <v>0.84325279905715966</v>
      </c>
      <c r="G165">
        <v>1.165</v>
      </c>
    </row>
    <row r="166" spans="6:7" x14ac:dyDescent="0.2">
      <c r="F166">
        <v>0.84855627578078963</v>
      </c>
      <c r="G166">
        <v>1.1425000000000001</v>
      </c>
    </row>
    <row r="167" spans="6:7" x14ac:dyDescent="0.2">
      <c r="F167">
        <v>0.85385975250441948</v>
      </c>
      <c r="G167">
        <v>1.1200000000000001</v>
      </c>
    </row>
    <row r="168" spans="6:7" x14ac:dyDescent="0.2">
      <c r="F168">
        <v>0.85916322922804944</v>
      </c>
      <c r="G168">
        <v>1.0974999999999999</v>
      </c>
    </row>
    <row r="169" spans="6:7" x14ac:dyDescent="0.2">
      <c r="F169">
        <v>0.8644667059516794</v>
      </c>
      <c r="G169">
        <v>1.075</v>
      </c>
    </row>
    <row r="170" spans="6:7" x14ac:dyDescent="0.2">
      <c r="F170">
        <v>0.86977018267530926</v>
      </c>
      <c r="G170">
        <v>1.0525</v>
      </c>
    </row>
    <row r="171" spans="6:7" x14ac:dyDescent="0.2">
      <c r="F171">
        <v>0.87507365939893922</v>
      </c>
      <c r="G171">
        <v>1.03</v>
      </c>
    </row>
    <row r="172" spans="6:7" x14ac:dyDescent="0.2">
      <c r="F172">
        <v>0.88037713612256918</v>
      </c>
      <c r="G172">
        <v>1.0075000000000001</v>
      </c>
    </row>
    <row r="173" spans="6:7" x14ac:dyDescent="0.2">
      <c r="F173">
        <v>0.88568061284619914</v>
      </c>
      <c r="G173">
        <v>0.98499999999999999</v>
      </c>
    </row>
    <row r="174" spans="6:7" x14ac:dyDescent="0.2">
      <c r="F174">
        <v>0.89098408956982911</v>
      </c>
      <c r="G174">
        <v>0.96250000000000002</v>
      </c>
    </row>
    <row r="175" spans="6:7" x14ac:dyDescent="0.2">
      <c r="F175">
        <v>0.89628756629345907</v>
      </c>
      <c r="G175">
        <v>0.94</v>
      </c>
    </row>
    <row r="176" spans="6:7" x14ac:dyDescent="0.2">
      <c r="F176">
        <v>0.90159104301708903</v>
      </c>
      <c r="G176">
        <v>0.91749999999999998</v>
      </c>
    </row>
    <row r="177" spans="6:7" x14ac:dyDescent="0.2">
      <c r="F177">
        <v>0.90689451974071889</v>
      </c>
      <c r="G177">
        <v>0.89500000000000002</v>
      </c>
    </row>
    <row r="178" spans="6:7" x14ac:dyDescent="0.2">
      <c r="F178">
        <v>0.91219799646434885</v>
      </c>
      <c r="G178">
        <v>0.87250000000000005</v>
      </c>
    </row>
    <row r="179" spans="6:7" x14ac:dyDescent="0.2">
      <c r="F179">
        <v>0.91750147318797881</v>
      </c>
      <c r="G179">
        <v>0.85</v>
      </c>
    </row>
    <row r="180" spans="6:7" x14ac:dyDescent="0.2">
      <c r="F180">
        <v>0.92280494991160866</v>
      </c>
      <c r="G180">
        <v>0.82750000000000001</v>
      </c>
    </row>
    <row r="181" spans="6:7" x14ac:dyDescent="0.2">
      <c r="F181">
        <v>0.92810842663523863</v>
      </c>
      <c r="G181">
        <v>0.80500000000000005</v>
      </c>
    </row>
    <row r="182" spans="6:7" x14ac:dyDescent="0.2">
      <c r="F182">
        <v>0.9334119033588687</v>
      </c>
      <c r="G182">
        <v>0.78249999999999997</v>
      </c>
    </row>
    <row r="183" spans="6:7" x14ac:dyDescent="0.2">
      <c r="F183">
        <v>0.93871538008249855</v>
      </c>
      <c r="G183">
        <v>0.76</v>
      </c>
    </row>
    <row r="184" spans="6:7" x14ac:dyDescent="0.2">
      <c r="F184">
        <v>0.94401885680612851</v>
      </c>
      <c r="G184">
        <v>0.73750000000000004</v>
      </c>
    </row>
    <row r="185" spans="6:7" x14ac:dyDescent="0.2">
      <c r="F185">
        <v>0.94932233352975848</v>
      </c>
      <c r="G185">
        <v>0.71499999999999997</v>
      </c>
    </row>
    <row r="186" spans="6:7" x14ac:dyDescent="0.2">
      <c r="F186">
        <v>0.95462581025338833</v>
      </c>
      <c r="G186">
        <v>0.6925</v>
      </c>
    </row>
    <row r="187" spans="6:7" x14ac:dyDescent="0.2">
      <c r="F187">
        <v>0.95992928697701829</v>
      </c>
      <c r="G187">
        <v>0.67</v>
      </c>
    </row>
    <row r="188" spans="6:7" x14ac:dyDescent="0.2">
      <c r="F188">
        <v>0.96523276370064826</v>
      </c>
      <c r="G188">
        <v>0.64749999999999996</v>
      </c>
    </row>
    <row r="189" spans="6:7" x14ac:dyDescent="0.2">
      <c r="F189">
        <v>0.97053624042427811</v>
      </c>
      <c r="G189">
        <v>0.625</v>
      </c>
    </row>
    <row r="190" spans="6:7" x14ac:dyDescent="0.2">
      <c r="F190">
        <v>0.97583971714790807</v>
      </c>
      <c r="G190">
        <v>0.60250000000000004</v>
      </c>
    </row>
    <row r="191" spans="6:7" x14ac:dyDescent="0.2">
      <c r="F191">
        <v>0.98114319387153803</v>
      </c>
      <c r="G191">
        <v>0.57999999999999996</v>
      </c>
    </row>
    <row r="192" spans="6:7" x14ac:dyDescent="0.2">
      <c r="F192">
        <v>0.98644667059516788</v>
      </c>
      <c r="G192">
        <v>0.5575</v>
      </c>
    </row>
    <row r="193" spans="6:7" x14ac:dyDescent="0.2">
      <c r="F193">
        <v>0.99175014731879785</v>
      </c>
      <c r="G193">
        <v>0.53500000000000003</v>
      </c>
    </row>
    <row r="194" spans="6:7" x14ac:dyDescent="0.2">
      <c r="F194">
        <v>0.99705362404242781</v>
      </c>
      <c r="G194">
        <v>0.51249999999999996</v>
      </c>
    </row>
    <row r="195" spans="6:7" x14ac:dyDescent="0.2">
      <c r="F195">
        <v>1.0023571007660577</v>
      </c>
      <c r="G195">
        <v>0.49</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sheetViews>
  <sheetFormatPr defaultRowHeight="12.75" x14ac:dyDescent="0.2"/>
  <cols>
    <col min="3" max="3" width="15.42578125" customWidth="1"/>
    <col min="4" max="4" width="16.28515625" customWidth="1"/>
    <col min="5" max="5" width="14.7109375" customWidth="1"/>
  </cols>
  <sheetData>
    <row r="1" spans="1:5" x14ac:dyDescent="0.2">
      <c r="A1" t="s">
        <v>46</v>
      </c>
    </row>
    <row r="4" spans="1:5" x14ac:dyDescent="0.2">
      <c r="C4" s="1" t="s">
        <v>6</v>
      </c>
      <c r="D4" s="1" t="s">
        <v>29</v>
      </c>
      <c r="E4" s="1" t="s">
        <v>30</v>
      </c>
    </row>
    <row r="5" spans="1:5" x14ac:dyDescent="0.2">
      <c r="B5" s="1" t="s">
        <v>8</v>
      </c>
      <c r="C5">
        <v>1</v>
      </c>
      <c r="D5">
        <v>2.862166666666667</v>
      </c>
      <c r="E5">
        <v>0.16342477712323106</v>
      </c>
    </row>
    <row r="6" spans="1:5" x14ac:dyDescent="0.2">
      <c r="B6" s="1"/>
      <c r="C6">
        <v>2</v>
      </c>
      <c r="D6">
        <v>3.5417333333333332</v>
      </c>
      <c r="E6">
        <v>0.11038206879340097</v>
      </c>
    </row>
    <row r="7" spans="1:5" x14ac:dyDescent="0.2">
      <c r="C7">
        <v>4</v>
      </c>
      <c r="D7">
        <v>2.3704666666666667</v>
      </c>
      <c r="E7">
        <v>7.8351224907109593E-2</v>
      </c>
    </row>
    <row r="8" spans="1:5" x14ac:dyDescent="0.2">
      <c r="C8">
        <v>5</v>
      </c>
      <c r="D8">
        <v>2.1800333333333333</v>
      </c>
      <c r="E8">
        <v>8.6153590239241351E-2</v>
      </c>
    </row>
    <row r="9" spans="1:5" x14ac:dyDescent="0.2">
      <c r="C9">
        <v>6</v>
      </c>
      <c r="D9">
        <v>1.4511000000000001</v>
      </c>
      <c r="E9">
        <v>0.27086011764992918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AEB3905992E54BBAD901A47ED1CA8C" ma:contentTypeVersion="16" ma:contentTypeDescription="Create a new document." ma:contentTypeScope="" ma:versionID="0659afec1571c1fe7eac513a826f9939">
  <xsd:schema xmlns:xsd="http://www.w3.org/2001/XMLSchema" xmlns:xs="http://www.w3.org/2001/XMLSchema" xmlns:p="http://schemas.microsoft.com/office/2006/metadata/properties" xmlns:ns2="1c66cb88-db77-4d42-9dc4-fb37066edc24" xmlns:ns3="7cf861dc-a431-4ef3-8baf-d03d54e74a07" targetNamespace="http://schemas.microsoft.com/office/2006/metadata/properties" ma:root="true" ma:fieldsID="70a5e194532dc8897611d878fd2d1562" ns2:_="" ns3:_="">
    <xsd:import namespace="1c66cb88-db77-4d42-9dc4-fb37066edc24"/>
    <xsd:import namespace="7cf861dc-a431-4ef3-8baf-d03d54e74a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6cb88-db77-4d42-9dc4-fb37066ed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3a19cb6-1b10-4512-a12b-f76e45842a2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861dc-a431-4ef3-8baf-d03d54e74a0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91ac723-6a7a-431d-b784-496353a11c74}" ma:internalName="TaxCatchAll" ma:showField="CatchAllData" ma:web="7cf861dc-a431-4ef3-8baf-d03d54e74a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66cb88-db77-4d42-9dc4-fb37066edc24">
      <Terms xmlns="http://schemas.microsoft.com/office/infopath/2007/PartnerControls"/>
    </lcf76f155ced4ddcb4097134ff3c332f>
    <TaxCatchAll xmlns="7cf861dc-a431-4ef3-8baf-d03d54e74a07" xsi:nil="true"/>
  </documentManagement>
</p:properties>
</file>

<file path=customXml/itemProps1.xml><?xml version="1.0" encoding="utf-8"?>
<ds:datastoreItem xmlns:ds="http://schemas.openxmlformats.org/officeDocument/2006/customXml" ds:itemID="{80C00876-1F88-43D3-AA1F-FF748F460F6E}"/>
</file>

<file path=customXml/itemProps2.xml><?xml version="1.0" encoding="utf-8"?>
<ds:datastoreItem xmlns:ds="http://schemas.openxmlformats.org/officeDocument/2006/customXml" ds:itemID="{7AEDA89C-09BD-40BE-9EE8-1AE0022D8BA8}"/>
</file>

<file path=customXml/itemProps3.xml><?xml version="1.0" encoding="utf-8"?>
<ds:datastoreItem xmlns:ds="http://schemas.openxmlformats.org/officeDocument/2006/customXml" ds:itemID="{31ADF292-1882-4496-BF69-F8ED009778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Fig. 2</vt:lpstr>
      <vt:lpstr>Fig. 3</vt:lpstr>
      <vt:lpstr>Fig. 4</vt:lpstr>
      <vt:lpstr>Fig. 5</vt:lpstr>
      <vt:lpstr>Fig. 6</vt:lpstr>
      <vt:lpstr>Fig. 7</vt:lpstr>
      <vt:lpstr>Fig. 8</vt:lpstr>
      <vt:lpstr>Fig. 9</vt:lpstr>
      <vt:lpstr>Fig. S2</vt:lpstr>
    </vt:vector>
  </TitlesOfParts>
  <Manager/>
  <Company>University of Leeds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Xin Zhang [cm16xz]</dc:creator>
  <cp:keywords/>
  <dc:description/>
  <cp:lastModifiedBy>11</cp:lastModifiedBy>
  <cp:revision/>
  <dcterms:created xsi:type="dcterms:W3CDTF">2022-06-28T18:53:19Z</dcterms:created>
  <dcterms:modified xsi:type="dcterms:W3CDTF">2022-10-04T17:36:22Z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0x01010068AEB3905992E54BBAD901A47ED1CA8C</vt:lpwstr>
  </property>
</Properties>
</file>