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4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5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6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7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8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9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10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11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12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13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14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15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16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17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18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19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20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21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22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23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24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25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26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27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28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29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30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31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32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33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34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35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36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37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38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39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40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41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42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43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44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45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9"/>
  <workbookPr/>
  <mc:AlternateContent xmlns:mc="http://schemas.openxmlformats.org/markup-compatibility/2006">
    <mc:Choice Requires="x15">
      <x15ac:absPath xmlns:x15ac="http://schemas.microsoft.com/office/spreadsheetml/2010/11/ac" url="https://leeds365.sharepoint.com/sites/TEAM-SEECREDS/Shared Documents/General/Models/marco-uk/MARCO_v2_model build/MARCO_2.0/EV paper/Supplementary Information/"/>
    </mc:Choice>
  </mc:AlternateContent>
  <xr:revisionPtr revIDLastSave="11" documentId="11_339FD623DB3EF9811EFF28BE8A0A6D3980E2B18B" xr6:coauthVersionLast="47" xr6:coauthVersionMax="47" xr10:uidLastSave="{3D614C4C-EB84-415A-BD16-CBCD6A6311BC}"/>
  <bookViews>
    <workbookView xWindow="0" yWindow="0" windowWidth="21570" windowHeight="4755" tabRatio="651" firstSheet="1" xr2:uid="{00000000-000D-0000-FFFF-FFFF00000000}"/>
  </bookViews>
  <sheets>
    <sheet name="ReadMe" sheetId="16" r:id="rId1"/>
    <sheet name="MARCO-UK model_v2 Data Sources" sheetId="15" r:id="rId2"/>
    <sheet name="ByDefault Exogenous variables" sheetId="1" r:id="rId3"/>
    <sheet name="Scenario Input data" sheetId="12" r:id="rId4"/>
    <sheet name="Results" sheetId="13" r:id="rId5"/>
    <sheet name="Sensitivity scenarios results" sheetId="14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'ByDefault Exogenous variables'!$B$5:$AE$84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Y119" i="13" l="1"/>
  <c r="EX119" i="13"/>
  <c r="EW119" i="13"/>
  <c r="EV119" i="13"/>
  <c r="EU119" i="13"/>
  <c r="ET119" i="13"/>
  <c r="ER119" i="13"/>
  <c r="EQ119" i="13"/>
  <c r="EP119" i="13"/>
  <c r="EO119" i="13"/>
  <c r="EN119" i="13"/>
  <c r="EM119" i="13"/>
  <c r="EG119" i="13"/>
  <c r="EF119" i="13"/>
  <c r="DZ119" i="13"/>
  <c r="DY119" i="13"/>
  <c r="DS119" i="13"/>
  <c r="DR119" i="13"/>
  <c r="DL119" i="13"/>
  <c r="DK119" i="13"/>
  <c r="DE119" i="13"/>
  <c r="DD119" i="13"/>
  <c r="CX119" i="13"/>
  <c r="CW119" i="13"/>
  <c r="CU119" i="13"/>
  <c r="CT119" i="13"/>
  <c r="CS119" i="13"/>
  <c r="CR119" i="13"/>
  <c r="CQ119" i="13"/>
  <c r="CP119" i="13"/>
  <c r="CJ119" i="13"/>
  <c r="CI119" i="13"/>
  <c r="CG119" i="13"/>
  <c r="CF119" i="13"/>
  <c r="CE119" i="13"/>
  <c r="CD119" i="13"/>
  <c r="CC119" i="13"/>
  <c r="CB119" i="13"/>
  <c r="BV119" i="13"/>
  <c r="BU119" i="13"/>
  <c r="BH119" i="13"/>
  <c r="BG119" i="13"/>
  <c r="BA119" i="13"/>
  <c r="AZ119" i="13"/>
  <c r="AT119" i="13"/>
  <c r="AS119" i="13"/>
  <c r="AM119" i="13"/>
  <c r="AL119" i="13"/>
  <c r="Y119" i="13"/>
  <c r="X119" i="13"/>
  <c r="R119" i="13"/>
  <c r="Q119" i="13"/>
  <c r="K119" i="13"/>
  <c r="J119" i="13"/>
  <c r="D119" i="13"/>
  <c r="C119" i="13"/>
  <c r="EK87" i="13"/>
  <c r="DP87" i="13"/>
  <c r="DI87" i="13"/>
  <c r="DB87" i="13"/>
  <c r="CU87" i="13"/>
  <c r="CQ87" i="13"/>
  <c r="CN87" i="13"/>
  <c r="BZ87" i="13"/>
  <c r="BS87" i="13"/>
  <c r="BL87" i="13"/>
  <c r="AX87" i="13"/>
  <c r="AQ87" i="13"/>
  <c r="AJ87" i="13"/>
  <c r="AC87" i="13"/>
  <c r="V87" i="13"/>
  <c r="CO84" i="13"/>
  <c r="EI152" i="13"/>
  <c r="ED150" i="13"/>
  <c r="EB150" i="13"/>
  <c r="ED146" i="13"/>
  <c r="EC146" i="13"/>
  <c r="DG144" i="13"/>
  <c r="AX144" i="13"/>
  <c r="BH143" i="13"/>
  <c r="K143" i="13"/>
  <c r="D142" i="13"/>
  <c r="AP140" i="13"/>
  <c r="DI138" i="13"/>
  <c r="AM138" i="13"/>
  <c r="DZ137" i="13"/>
  <c r="BK137" i="13"/>
  <c r="N137" i="13"/>
  <c r="Z136" i="13"/>
  <c r="BP133" i="13"/>
  <c r="AX133" i="13"/>
  <c r="S133" i="13"/>
  <c r="BP132" i="13"/>
  <c r="AI132" i="13"/>
  <c r="S132" i="13"/>
  <c r="DI131" i="13"/>
  <c r="DT130" i="13"/>
  <c r="DS130" i="13"/>
  <c r="EK119" i="13"/>
  <c r="EJ119" i="13"/>
  <c r="EI119" i="13"/>
  <c r="EH119" i="13"/>
  <c r="ED119" i="13"/>
  <c r="EC119" i="13"/>
  <c r="EB119" i="13"/>
  <c r="EA119" i="13"/>
  <c r="DW119" i="13"/>
  <c r="DV119" i="13"/>
  <c r="DU119" i="13"/>
  <c r="DT119" i="13"/>
  <c r="DP119" i="13"/>
  <c r="DO119" i="13"/>
  <c r="DN119" i="13"/>
  <c r="DM119" i="13"/>
  <c r="DI119" i="13"/>
  <c r="DH119" i="13"/>
  <c r="DG119" i="13"/>
  <c r="DF119" i="13"/>
  <c r="DB119" i="13"/>
  <c r="DA119" i="13"/>
  <c r="CZ119" i="13"/>
  <c r="CY119" i="13"/>
  <c r="CN119" i="13"/>
  <c r="CM119" i="13"/>
  <c r="CL119" i="13"/>
  <c r="CK119" i="13"/>
  <c r="BZ119" i="13"/>
  <c r="BY119" i="13"/>
  <c r="BX119" i="13"/>
  <c r="BW119" i="13"/>
  <c r="BS119" i="13"/>
  <c r="BR119" i="13"/>
  <c r="BQ119" i="13"/>
  <c r="BP119" i="13"/>
  <c r="BO119" i="13"/>
  <c r="BN119" i="13"/>
  <c r="BL119" i="13"/>
  <c r="BK119" i="13"/>
  <c r="BJ119" i="13"/>
  <c r="BI119" i="13"/>
  <c r="BE119" i="13"/>
  <c r="BD119" i="13"/>
  <c r="BC119" i="13"/>
  <c r="BB119" i="13"/>
  <c r="AX119" i="13"/>
  <c r="AW119" i="13"/>
  <c r="AV119" i="13"/>
  <c r="AU119" i="13"/>
  <c r="AQ119" i="13"/>
  <c r="AP119" i="13"/>
  <c r="AO119" i="13"/>
  <c r="AN119" i="13"/>
  <c r="AJ119" i="13"/>
  <c r="AI119" i="13"/>
  <c r="AH119" i="13"/>
  <c r="AG119" i="13"/>
  <c r="AF119" i="13"/>
  <c r="AE119" i="13"/>
  <c r="AC119" i="13"/>
  <c r="AB119" i="13"/>
  <c r="AA119" i="13"/>
  <c r="Z119" i="13"/>
  <c r="V119" i="13"/>
  <c r="U119" i="13"/>
  <c r="T119" i="13"/>
  <c r="S119" i="13"/>
  <c r="O119" i="13"/>
  <c r="N119" i="13"/>
  <c r="M119" i="13"/>
  <c r="L119" i="13"/>
  <c r="H119" i="13"/>
  <c r="G119" i="13"/>
  <c r="F119" i="13"/>
  <c r="E119" i="13"/>
  <c r="EA134" i="13" l="1"/>
  <c r="DZ134" i="13"/>
  <c r="AI133" i="13"/>
  <c r="DZ121" i="13"/>
  <c r="AJ137" i="13"/>
  <c r="F128" i="13"/>
  <c r="AQ129" i="13"/>
  <c r="DV130" i="13"/>
  <c r="AT134" i="13"/>
  <c r="CE133" i="13"/>
  <c r="CC145" i="13"/>
  <c r="BW127" i="13"/>
  <c r="M137" i="13"/>
  <c r="BJ137" i="13"/>
  <c r="T139" i="13"/>
  <c r="AC139" i="13"/>
  <c r="CE144" i="13"/>
  <c r="AI126" i="13"/>
  <c r="BD123" i="13"/>
  <c r="Y137" i="13"/>
  <c r="AF139" i="13"/>
  <c r="DU124" i="13"/>
  <c r="DT124" i="13"/>
  <c r="AJ121" i="13"/>
  <c r="DW124" i="13"/>
  <c r="BA135" i="13"/>
  <c r="DT129" i="13"/>
  <c r="AW125" i="13"/>
  <c r="AJ139" i="13"/>
  <c r="CD131" i="13"/>
  <c r="AO140" i="13"/>
  <c r="BP126" i="13"/>
  <c r="AG125" i="13"/>
  <c r="BH147" i="13"/>
  <c r="M123" i="13"/>
  <c r="AU143" i="13"/>
  <c r="AC151" i="13"/>
  <c r="N151" i="13"/>
  <c r="EI127" i="13"/>
  <c r="R152" i="13"/>
  <c r="DM120" i="13"/>
  <c r="AX143" i="13"/>
  <c r="CR147" i="13"/>
  <c r="BB124" i="13"/>
  <c r="AI143" i="13"/>
  <c r="AO120" i="13"/>
  <c r="L121" i="13"/>
  <c r="AB121" i="13"/>
  <c r="DS121" i="13"/>
  <c r="CQ122" i="13"/>
  <c r="Z125" i="13"/>
  <c r="CX135" i="13"/>
  <c r="CF135" i="13"/>
  <c r="Z151" i="13"/>
  <c r="AF129" i="13"/>
  <c r="DS134" i="13"/>
  <c r="AA151" i="13"/>
  <c r="BJ123" i="13"/>
  <c r="L151" i="13"/>
  <c r="BP120" i="13"/>
  <c r="DS151" i="13"/>
  <c r="AW143" i="13"/>
  <c r="EK151" i="13"/>
  <c r="DU142" i="13"/>
  <c r="DV151" i="13"/>
  <c r="DV142" i="13"/>
  <c r="DS152" i="13"/>
  <c r="DT152" i="13"/>
  <c r="DU152" i="13"/>
  <c r="DH129" i="13"/>
  <c r="BI151" i="13"/>
  <c r="DV152" i="13"/>
  <c r="BJ151" i="13"/>
  <c r="EI151" i="13"/>
  <c r="AF152" i="13"/>
  <c r="E149" i="13"/>
  <c r="DT142" i="13"/>
  <c r="AA150" i="13"/>
  <c r="DU151" i="13"/>
  <c r="EA124" i="13"/>
  <c r="AI152" i="13"/>
  <c r="Y120" i="13"/>
  <c r="DU136" i="13"/>
  <c r="K147" i="13"/>
  <c r="AB128" i="13"/>
  <c r="AV129" i="13"/>
  <c r="DZ130" i="13"/>
  <c r="M128" i="13"/>
  <c r="AW129" i="13"/>
  <c r="AH144" i="13"/>
  <c r="AB151" i="13"/>
  <c r="DL149" i="13"/>
  <c r="M151" i="13"/>
  <c r="BK151" i="13"/>
  <c r="DH143" i="13"/>
  <c r="T148" i="13"/>
  <c r="DE151" i="13"/>
  <c r="AH152" i="13"/>
  <c r="CY149" i="13"/>
  <c r="CS142" i="13"/>
  <c r="CR136" i="13"/>
  <c r="AI137" i="13"/>
  <c r="DI129" i="13"/>
  <c r="AG135" i="13"/>
  <c r="DW142" i="13"/>
  <c r="Z120" i="13"/>
  <c r="AP120" i="13"/>
  <c r="M121" i="13"/>
  <c r="BJ121" i="13"/>
  <c r="EG125" i="13"/>
  <c r="EJ127" i="13"/>
  <c r="DM130" i="13"/>
  <c r="EC130" i="13"/>
  <c r="Z131" i="13"/>
  <c r="AG140" i="13"/>
  <c r="BA141" i="13"/>
  <c r="F142" i="13"/>
  <c r="EK150" i="13"/>
  <c r="AA120" i="13"/>
  <c r="AQ120" i="13"/>
  <c r="G124" i="13"/>
  <c r="AN124" i="13"/>
  <c r="L125" i="13"/>
  <c r="AB125" i="13"/>
  <c r="BI125" i="13"/>
  <c r="DB125" i="13"/>
  <c r="DT126" i="13"/>
  <c r="AG127" i="13"/>
  <c r="DH135" i="13"/>
  <c r="AU139" i="13"/>
  <c r="BB141" i="13"/>
  <c r="G142" i="13"/>
  <c r="AN142" i="13"/>
  <c r="AB149" i="13"/>
  <c r="CQ128" i="13"/>
  <c r="AT150" i="13"/>
  <c r="BJ125" i="13"/>
  <c r="DU126" i="13"/>
  <c r="AI128" i="13"/>
  <c r="CT128" i="13"/>
  <c r="AB131" i="13"/>
  <c r="L132" i="13"/>
  <c r="DT133" i="13"/>
  <c r="DI135" i="13"/>
  <c r="EU148" i="13"/>
  <c r="EC123" i="13"/>
  <c r="AP124" i="13"/>
  <c r="AC131" i="13"/>
  <c r="AU133" i="13"/>
  <c r="DU133" i="13"/>
  <c r="D135" i="13"/>
  <c r="U135" i="13"/>
  <c r="BB135" i="13"/>
  <c r="BR135" i="13"/>
  <c r="E136" i="13"/>
  <c r="AC138" i="13"/>
  <c r="AG139" i="13"/>
  <c r="AW139" i="13"/>
  <c r="DH139" i="13"/>
  <c r="EN140" i="13"/>
  <c r="BD141" i="13"/>
  <c r="EC141" i="13"/>
  <c r="AP142" i="13"/>
  <c r="AF145" i="13"/>
  <c r="DW145" i="13"/>
  <c r="EK149" i="13"/>
  <c r="AX150" i="13"/>
  <c r="AF140" i="13"/>
  <c r="EB123" i="13"/>
  <c r="M125" i="13"/>
  <c r="S128" i="13"/>
  <c r="BI132" i="13"/>
  <c r="AV139" i="13"/>
  <c r="ED123" i="13"/>
  <c r="AQ124" i="13"/>
  <c r="O125" i="13"/>
  <c r="BL125" i="13"/>
  <c r="AV133" i="13"/>
  <c r="AI134" i="13"/>
  <c r="ER135" i="13"/>
  <c r="AM136" i="13"/>
  <c r="DA137" i="13"/>
  <c r="AX139" i="13"/>
  <c r="ED141" i="13"/>
  <c r="AQ142" i="13"/>
  <c r="CG144" i="13"/>
  <c r="Y131" i="13"/>
  <c r="AN144" i="13"/>
  <c r="Z149" i="13"/>
  <c r="DB120" i="13"/>
  <c r="AI122" i="13"/>
  <c r="AC125" i="13"/>
  <c r="BP128" i="13"/>
  <c r="AC149" i="13"/>
  <c r="DI127" i="13"/>
  <c r="EB128" i="13"/>
  <c r="AW133" i="13"/>
  <c r="T134" i="13"/>
  <c r="DO136" i="13"/>
  <c r="DB137" i="13"/>
  <c r="O138" i="13"/>
  <c r="BL138" i="13"/>
  <c r="AI139" i="13"/>
  <c r="AO141" i="13"/>
  <c r="AH145" i="13"/>
  <c r="AX145" i="13"/>
  <c r="EB146" i="13"/>
  <c r="DE123" i="13"/>
  <c r="K146" i="13"/>
  <c r="DL128" i="13"/>
  <c r="DA120" i="13"/>
  <c r="DT121" i="13"/>
  <c r="DS123" i="13"/>
  <c r="DV124" i="13"/>
  <c r="AH125" i="13"/>
  <c r="DH127" i="13"/>
  <c r="T128" i="13"/>
  <c r="AJ128" i="13"/>
  <c r="BQ128" i="13"/>
  <c r="T132" i="13"/>
  <c r="AJ132" i="13"/>
  <c r="BQ132" i="13"/>
  <c r="EB134" i="13"/>
  <c r="D136" i="13"/>
  <c r="BB136" i="13"/>
  <c r="O137" i="13"/>
  <c r="BL137" i="13"/>
  <c r="DH138" i="13"/>
  <c r="BC141" i="13"/>
  <c r="EB141" i="13"/>
  <c r="H142" i="13"/>
  <c r="AO142" i="13"/>
  <c r="AJ143" i="13"/>
  <c r="CY147" i="13"/>
  <c r="DT151" i="13"/>
  <c r="EJ151" i="13"/>
  <c r="AG152" i="13"/>
  <c r="CR152" i="13"/>
  <c r="DW152" i="13"/>
  <c r="DF123" i="13"/>
  <c r="D125" i="13"/>
  <c r="BB125" i="13"/>
  <c r="EA126" i="13"/>
  <c r="EA127" i="13"/>
  <c r="AM128" i="13"/>
  <c r="BD128" i="13"/>
  <c r="Y129" i="13"/>
  <c r="G130" i="13"/>
  <c r="AN130" i="13"/>
  <c r="BE130" i="13"/>
  <c r="EO131" i="13"/>
  <c r="DF136" i="13"/>
  <c r="DV136" i="13"/>
  <c r="DH137" i="13"/>
  <c r="ED139" i="13"/>
  <c r="H140" i="13"/>
  <c r="Y140" i="13"/>
  <c r="H141" i="13"/>
  <c r="Y141" i="13"/>
  <c r="L142" i="13"/>
  <c r="BI142" i="13"/>
  <c r="DL142" i="13"/>
  <c r="CD144" i="13"/>
  <c r="Z145" i="13"/>
  <c r="CY145" i="13"/>
  <c r="AT148" i="13"/>
  <c r="N149" i="13"/>
  <c r="BK149" i="13"/>
  <c r="DS149" i="13"/>
  <c r="DW151" i="13"/>
  <c r="AJ152" i="13"/>
  <c r="DG123" i="13"/>
  <c r="BA124" i="13"/>
  <c r="DZ124" i="13"/>
  <c r="E125" i="13"/>
  <c r="V125" i="13"/>
  <c r="BC125" i="13"/>
  <c r="BS125" i="13"/>
  <c r="Y127" i="13"/>
  <c r="AO127" i="13"/>
  <c r="Z129" i="13"/>
  <c r="L131" i="13"/>
  <c r="BI131" i="13"/>
  <c r="CF131" i="13"/>
  <c r="H136" i="13"/>
  <c r="Y136" i="13"/>
  <c r="DG136" i="13"/>
  <c r="DW136" i="13"/>
  <c r="S137" i="13"/>
  <c r="CY139" i="13"/>
  <c r="CZ140" i="13"/>
  <c r="DP140" i="13"/>
  <c r="AA145" i="13"/>
  <c r="AU148" i="13"/>
  <c r="O149" i="13"/>
  <c r="BL149" i="13"/>
  <c r="DT149" i="13"/>
  <c r="BB152" i="13"/>
  <c r="CQ120" i="13"/>
  <c r="DH123" i="13"/>
  <c r="AA129" i="13"/>
  <c r="M131" i="13"/>
  <c r="BJ131" i="13"/>
  <c r="DH136" i="13"/>
  <c r="T137" i="13"/>
  <c r="BQ137" i="13"/>
  <c r="DA140" i="13"/>
  <c r="DU149" i="13"/>
  <c r="AH150" i="13"/>
  <c r="DI123" i="13"/>
  <c r="BC124" i="13"/>
  <c r="EB124" i="13"/>
  <c r="F126" i="13"/>
  <c r="DN126" i="13"/>
  <c r="ED126" i="13"/>
  <c r="K127" i="13"/>
  <c r="BH127" i="13"/>
  <c r="CX127" i="13"/>
  <c r="AB129" i="13"/>
  <c r="AA136" i="13"/>
  <c r="AQ136" i="13"/>
  <c r="DI136" i="13"/>
  <c r="U137" i="13"/>
  <c r="BR137" i="13"/>
  <c r="AN138" i="13"/>
  <c r="CX138" i="13"/>
  <c r="K139" i="13"/>
  <c r="BH139" i="13"/>
  <c r="DB140" i="13"/>
  <c r="O142" i="13"/>
  <c r="AU142" i="13"/>
  <c r="BL142" i="13"/>
  <c r="M145" i="13"/>
  <c r="AC145" i="13"/>
  <c r="BJ145" i="13"/>
  <c r="R147" i="13"/>
  <c r="BO147" i="13"/>
  <c r="DU147" i="13"/>
  <c r="EK147" i="13"/>
  <c r="DV149" i="13"/>
  <c r="AI150" i="13"/>
  <c r="DZ151" i="13"/>
  <c r="EA121" i="13"/>
  <c r="BD124" i="13"/>
  <c r="EC124" i="13"/>
  <c r="H125" i="13"/>
  <c r="Y125" i="13"/>
  <c r="L127" i="13"/>
  <c r="BI127" i="13"/>
  <c r="AC129" i="13"/>
  <c r="O131" i="13"/>
  <c r="BL131" i="13"/>
  <c r="L133" i="13"/>
  <c r="BI133" i="13"/>
  <c r="EJ135" i="13"/>
  <c r="L136" i="13"/>
  <c r="AB136" i="13"/>
  <c r="BI136" i="13"/>
  <c r="V137" i="13"/>
  <c r="AP137" i="13"/>
  <c r="AO138" i="13"/>
  <c r="CY138" i="13"/>
  <c r="AT144" i="13"/>
  <c r="N145" i="13"/>
  <c r="BK145" i="13"/>
  <c r="AV146" i="13"/>
  <c r="DV146" i="13"/>
  <c r="S147" i="13"/>
  <c r="DV147" i="13"/>
  <c r="R148" i="13"/>
  <c r="AH148" i="13"/>
  <c r="AX148" i="13"/>
  <c r="BO148" i="13"/>
  <c r="BE124" i="13"/>
  <c r="ED124" i="13"/>
  <c r="H126" i="13"/>
  <c r="AO126" i="13"/>
  <c r="DP126" i="13"/>
  <c r="M127" i="13"/>
  <c r="BJ127" i="13"/>
  <c r="DB128" i="13"/>
  <c r="EH128" i="13"/>
  <c r="EU135" i="13"/>
  <c r="M136" i="13"/>
  <c r="AC136" i="13"/>
  <c r="BJ136" i="13"/>
  <c r="CZ138" i="13"/>
  <c r="DP138" i="13"/>
  <c r="AU144" i="13"/>
  <c r="O145" i="13"/>
  <c r="BL145" i="13"/>
  <c r="DT145" i="13"/>
  <c r="DW147" i="13"/>
  <c r="S148" i="13"/>
  <c r="AI148" i="13"/>
  <c r="BP148" i="13"/>
  <c r="H124" i="13"/>
  <c r="AO124" i="13"/>
  <c r="AP126" i="13"/>
  <c r="AC128" i="13"/>
  <c r="EP128" i="13"/>
  <c r="BJ128" i="13"/>
  <c r="DS129" i="13"/>
  <c r="DU130" i="13"/>
  <c r="N136" i="13"/>
  <c r="AT136" i="13"/>
  <c r="BK136" i="13"/>
  <c r="AA138" i="13"/>
  <c r="AQ138" i="13"/>
  <c r="DA138" i="13"/>
  <c r="DU145" i="13"/>
  <c r="AH146" i="13"/>
  <c r="AX146" i="13"/>
  <c r="AJ148" i="13"/>
  <c r="BQ148" i="13"/>
  <c r="EC151" i="13"/>
  <c r="AP152" i="13"/>
  <c r="AQ126" i="13"/>
  <c r="EH127" i="13"/>
  <c r="CR130" i="13"/>
  <c r="O133" i="13"/>
  <c r="BL133" i="13"/>
  <c r="O136" i="13"/>
  <c r="BL136" i="13"/>
  <c r="AB138" i="13"/>
  <c r="DB138" i="13"/>
  <c r="AV140" i="13"/>
  <c r="DV145" i="13"/>
  <c r="AI146" i="13"/>
  <c r="E147" i="13"/>
  <c r="BC147" i="13"/>
  <c r="U148" i="13"/>
  <c r="EC150" i="13"/>
  <c r="Y151" i="13"/>
  <c r="CQ145" i="13"/>
  <c r="EC120" i="13"/>
  <c r="ER126" i="13"/>
  <c r="CD147" i="13"/>
  <c r="AT123" i="13"/>
  <c r="DS124" i="13"/>
  <c r="S134" i="13"/>
  <c r="BP134" i="13"/>
  <c r="E146" i="13"/>
  <c r="BI121" i="13"/>
  <c r="EI120" i="13"/>
  <c r="EW120" i="13"/>
  <c r="EN135" i="13"/>
  <c r="CX136" i="13"/>
  <c r="DN136" i="13"/>
  <c r="DP137" i="13"/>
  <c r="CY136" i="13"/>
  <c r="DM136" i="13"/>
  <c r="DL134" i="13"/>
  <c r="Y135" i="13"/>
  <c r="DL136" i="13"/>
  <c r="K129" i="13"/>
  <c r="BH129" i="13"/>
  <c r="F134" i="13"/>
  <c r="BD134" i="13"/>
  <c r="EC134" i="13"/>
  <c r="BP150" i="13"/>
  <c r="AM133" i="13"/>
  <c r="BE134" i="13"/>
  <c r="K135" i="13"/>
  <c r="BH135" i="13"/>
  <c r="DF120" i="13"/>
  <c r="CF129" i="13"/>
  <c r="F132" i="13"/>
  <c r="BD132" i="13"/>
  <c r="DM132" i="13"/>
  <c r="Y133" i="13"/>
  <c r="BP144" i="13"/>
  <c r="BP146" i="13"/>
  <c r="ED132" i="13"/>
  <c r="AA134" i="13"/>
  <c r="BP143" i="13"/>
  <c r="D120" i="13"/>
  <c r="AF123" i="13"/>
  <c r="Y142" i="13"/>
  <c r="T143" i="13"/>
  <c r="BA145" i="13"/>
  <c r="DI121" i="13"/>
  <c r="AG123" i="13"/>
  <c r="AW123" i="13"/>
  <c r="AU131" i="13"/>
  <c r="DZ142" i="13"/>
  <c r="U143" i="13"/>
  <c r="BB143" i="13"/>
  <c r="BR143" i="13"/>
  <c r="DZ143" i="13"/>
  <c r="V144" i="13"/>
  <c r="BS144" i="13"/>
  <c r="EA144" i="13"/>
  <c r="R150" i="13"/>
  <c r="BO150" i="13"/>
  <c r="EJ120" i="13"/>
  <c r="EX120" i="13"/>
  <c r="Y124" i="13"/>
  <c r="AM134" i="13"/>
  <c r="DM134" i="13"/>
  <c r="S150" i="13"/>
  <c r="EA132" i="13"/>
  <c r="G134" i="13"/>
  <c r="ED134" i="13"/>
  <c r="AA135" i="13"/>
  <c r="R149" i="13"/>
  <c r="CQ124" i="13"/>
  <c r="DL132" i="13"/>
  <c r="R144" i="13"/>
  <c r="BO144" i="13"/>
  <c r="BO146" i="13"/>
  <c r="AN132" i="13"/>
  <c r="EC132" i="13"/>
  <c r="S146" i="13"/>
  <c r="D148" i="13"/>
  <c r="AO132" i="13"/>
  <c r="BQ143" i="13"/>
  <c r="U144" i="13"/>
  <c r="AH123" i="13"/>
  <c r="AX123" i="13"/>
  <c r="AV131" i="13"/>
  <c r="K142" i="13"/>
  <c r="AA142" i="13"/>
  <c r="BH142" i="13"/>
  <c r="V143" i="13"/>
  <c r="BC143" i="13"/>
  <c r="BS143" i="13"/>
  <c r="EA143" i="13"/>
  <c r="EB144" i="13"/>
  <c r="E145" i="13"/>
  <c r="V145" i="13"/>
  <c r="BC145" i="13"/>
  <c r="BS145" i="13"/>
  <c r="AO125" i="13"/>
  <c r="Z135" i="13"/>
  <c r="DE120" i="13"/>
  <c r="AN134" i="13"/>
  <c r="BO149" i="13"/>
  <c r="CZ124" i="13"/>
  <c r="R146" i="13"/>
  <c r="G132" i="13"/>
  <c r="BO145" i="13"/>
  <c r="BB148" i="13"/>
  <c r="T144" i="13"/>
  <c r="AV123" i="13"/>
  <c r="EJ126" i="13"/>
  <c r="EO121" i="13"/>
  <c r="G122" i="13"/>
  <c r="AI123" i="13"/>
  <c r="AB142" i="13"/>
  <c r="EB143" i="13"/>
  <c r="G144" i="13"/>
  <c r="BE144" i="13"/>
  <c r="EC144" i="13"/>
  <c r="F145" i="13"/>
  <c r="BD145" i="13"/>
  <c r="DZ132" i="13"/>
  <c r="EK120" i="13"/>
  <c r="EY120" i="13"/>
  <c r="AQ135" i="13"/>
  <c r="AM132" i="13"/>
  <c r="EB132" i="13"/>
  <c r="BE132" i="13"/>
  <c r="S144" i="13"/>
  <c r="R145" i="13"/>
  <c r="EA148" i="13"/>
  <c r="BO120" i="13"/>
  <c r="H132" i="13"/>
  <c r="DN132" i="13"/>
  <c r="AQ134" i="13"/>
  <c r="DA134" i="13"/>
  <c r="S143" i="13"/>
  <c r="BQ144" i="13"/>
  <c r="BA143" i="13"/>
  <c r="H122" i="13"/>
  <c r="AJ123" i="13"/>
  <c r="BA123" i="13"/>
  <c r="DZ128" i="13"/>
  <c r="H139" i="13"/>
  <c r="M142" i="13"/>
  <c r="AC142" i="13"/>
  <c r="BJ142" i="13"/>
  <c r="G143" i="13"/>
  <c r="AN143" i="13"/>
  <c r="BE143" i="13"/>
  <c r="EC143" i="13"/>
  <c r="AO144" i="13"/>
  <c r="AG130" i="13"/>
  <c r="EK133" i="13"/>
  <c r="CG133" i="13"/>
  <c r="K141" i="13"/>
  <c r="BH141" i="13"/>
  <c r="N142" i="13"/>
  <c r="AT142" i="13"/>
  <c r="BK142" i="13"/>
  <c r="E120" i="13"/>
  <c r="U120" i="13"/>
  <c r="BA120" i="13"/>
  <c r="BQ120" i="13"/>
  <c r="CX121" i="13"/>
  <c r="DN121" i="13"/>
  <c r="ED121" i="13"/>
  <c r="EP122" i="13"/>
  <c r="EJ128" i="13"/>
  <c r="L129" i="13"/>
  <c r="BI129" i="13"/>
  <c r="AW131" i="13"/>
  <c r="EQ131" i="13"/>
  <c r="EV138" i="13"/>
  <c r="DT140" i="13"/>
  <c r="EJ152" i="13"/>
  <c r="F120" i="13"/>
  <c r="BB120" i="13"/>
  <c r="BR120" i="13"/>
  <c r="AF121" i="13"/>
  <c r="AV121" i="13"/>
  <c r="CY121" i="13"/>
  <c r="DO121" i="13"/>
  <c r="CJ126" i="13"/>
  <c r="DE128" i="13"/>
  <c r="DU128" i="13"/>
  <c r="M129" i="13"/>
  <c r="BJ129" i="13"/>
  <c r="S130" i="13"/>
  <c r="AI130" i="13"/>
  <c r="BP130" i="13"/>
  <c r="AX131" i="13"/>
  <c r="EG150" i="13"/>
  <c r="DE152" i="13"/>
  <c r="BC120" i="13"/>
  <c r="BS120" i="13"/>
  <c r="AG121" i="13"/>
  <c r="AW121" i="13"/>
  <c r="DT127" i="13"/>
  <c r="DF128" i="13"/>
  <c r="DV128" i="13"/>
  <c r="T130" i="13"/>
  <c r="AJ130" i="13"/>
  <c r="BQ130" i="13"/>
  <c r="DF152" i="13"/>
  <c r="AH121" i="13"/>
  <c r="AX121" i="13"/>
  <c r="AG126" i="13"/>
  <c r="DU127" i="13"/>
  <c r="EK127" i="13"/>
  <c r="AG128" i="13"/>
  <c r="CR128" i="13"/>
  <c r="O129" i="13"/>
  <c r="AU129" i="13"/>
  <c r="BL129" i="13"/>
  <c r="BP137" i="13"/>
  <c r="DE146" i="13"/>
  <c r="AU150" i="13"/>
  <c r="DS150" i="13"/>
  <c r="EI150" i="13"/>
  <c r="EW150" i="13"/>
  <c r="BE120" i="13"/>
  <c r="AI121" i="13"/>
  <c r="EN124" i="13"/>
  <c r="U125" i="13"/>
  <c r="BR125" i="13"/>
  <c r="CS128" i="13"/>
  <c r="EJ133" i="13"/>
  <c r="CF133" i="13"/>
  <c r="AV150" i="13"/>
  <c r="EJ150" i="13"/>
  <c r="BO152" i="13"/>
  <c r="EA130" i="13"/>
  <c r="EH131" i="13"/>
  <c r="H134" i="13"/>
  <c r="Y134" i="13"/>
  <c r="AO134" i="13"/>
  <c r="L135" i="13"/>
  <c r="AB135" i="13"/>
  <c r="BI135" i="13"/>
  <c r="DU140" i="13"/>
  <c r="O141" i="13"/>
  <c r="AU141" i="13"/>
  <c r="BL141" i="13"/>
  <c r="AF142" i="13"/>
  <c r="AV142" i="13"/>
  <c r="H143" i="13"/>
  <c r="AO143" i="13"/>
  <c r="ED143" i="13"/>
  <c r="Z144" i="13"/>
  <c r="AP144" i="13"/>
  <c r="E148" i="13"/>
  <c r="V148" i="13"/>
  <c r="BC148" i="13"/>
  <c r="EB148" i="13"/>
  <c r="DF151" i="13"/>
  <c r="S152" i="13"/>
  <c r="BP152" i="13"/>
  <c r="DV123" i="13"/>
  <c r="DZ127" i="13"/>
  <c r="EA128" i="13"/>
  <c r="AX129" i="13"/>
  <c r="F130" i="13"/>
  <c r="AM130" i="13"/>
  <c r="BD130" i="13"/>
  <c r="DL130" i="13"/>
  <c r="EB130" i="13"/>
  <c r="D131" i="13"/>
  <c r="U131" i="13"/>
  <c r="BB131" i="13"/>
  <c r="BR131" i="13"/>
  <c r="EW131" i="13"/>
  <c r="CX133" i="13"/>
  <c r="Z134" i="13"/>
  <c r="AP134" i="13"/>
  <c r="CZ134" i="13"/>
  <c r="AC135" i="13"/>
  <c r="CG135" i="13"/>
  <c r="S139" i="13"/>
  <c r="BP139" i="13"/>
  <c r="DV140" i="13"/>
  <c r="AV141" i="13"/>
  <c r="AP143" i="13"/>
  <c r="CY143" i="13"/>
  <c r="AQ144" i="13"/>
  <c r="Z147" i="13"/>
  <c r="AP147" i="13"/>
  <c r="F148" i="13"/>
  <c r="BD148" i="13"/>
  <c r="EC148" i="13"/>
  <c r="DG151" i="13"/>
  <c r="T152" i="13"/>
  <c r="BA152" i="13"/>
  <c r="BQ152" i="13"/>
  <c r="BQ139" i="13"/>
  <c r="DW140" i="13"/>
  <c r="AW141" i="13"/>
  <c r="CZ142" i="13"/>
  <c r="DP142" i="13"/>
  <c r="AA147" i="13"/>
  <c r="AQ147" i="13"/>
  <c r="G148" i="13"/>
  <c r="BE148" i="13"/>
  <c r="ED148" i="13"/>
  <c r="U152" i="13"/>
  <c r="BR152" i="13"/>
  <c r="T124" i="13"/>
  <c r="BQ124" i="13"/>
  <c r="EY126" i="13"/>
  <c r="Z127" i="13"/>
  <c r="AB134" i="13"/>
  <c r="DB134" i="13"/>
  <c r="K138" i="13"/>
  <c r="BH138" i="13"/>
  <c r="D139" i="13"/>
  <c r="U139" i="13"/>
  <c r="BB139" i="13"/>
  <c r="BR139" i="13"/>
  <c r="DZ139" i="13"/>
  <c r="D140" i="13"/>
  <c r="CZ145" i="13"/>
  <c r="L146" i="13"/>
  <c r="L147" i="13"/>
  <c r="AB147" i="13"/>
  <c r="BI147" i="13"/>
  <c r="DI151" i="13"/>
  <c r="V152" i="13"/>
  <c r="BC152" i="13"/>
  <c r="BS152" i="13"/>
  <c r="AB120" i="13"/>
  <c r="DN120" i="13"/>
  <c r="DE121" i="13"/>
  <c r="DU121" i="13"/>
  <c r="U124" i="13"/>
  <c r="BR124" i="13"/>
  <c r="AA127" i="13"/>
  <c r="AQ127" i="13"/>
  <c r="M134" i="13"/>
  <c r="AC134" i="13"/>
  <c r="BJ134" i="13"/>
  <c r="L138" i="13"/>
  <c r="BI138" i="13"/>
  <c r="E139" i="13"/>
  <c r="V139" i="13"/>
  <c r="BC139" i="13"/>
  <c r="M146" i="13"/>
  <c r="EU146" i="13"/>
  <c r="M147" i="13"/>
  <c r="AC147" i="13"/>
  <c r="BJ147" i="13"/>
  <c r="EA152" i="13"/>
  <c r="AC120" i="13"/>
  <c r="DF121" i="13"/>
  <c r="DV121" i="13"/>
  <c r="V124" i="13"/>
  <c r="EW125" i="13"/>
  <c r="AB127" i="13"/>
  <c r="AT137" i="13"/>
  <c r="M138" i="13"/>
  <c r="BJ138" i="13"/>
  <c r="DL138" i="13"/>
  <c r="F139" i="13"/>
  <c r="AM139" i="13"/>
  <c r="BD139" i="13"/>
  <c r="EB139" i="13"/>
  <c r="F140" i="13"/>
  <c r="AM140" i="13"/>
  <c r="BD140" i="13"/>
  <c r="AT145" i="13"/>
  <c r="AT146" i="13"/>
  <c r="N147" i="13"/>
  <c r="BK147" i="13"/>
  <c r="EA151" i="13"/>
  <c r="G152" i="13"/>
  <c r="AN152" i="13"/>
  <c r="BE152" i="13"/>
  <c r="EB152" i="13"/>
  <c r="DG121" i="13"/>
  <c r="DW121" i="13"/>
  <c r="L123" i="13"/>
  <c r="AB123" i="13"/>
  <c r="BI123" i="13"/>
  <c r="EA123" i="13"/>
  <c r="AC127" i="13"/>
  <c r="AG132" i="13"/>
  <c r="DT135" i="13"/>
  <c r="K136" i="13"/>
  <c r="BH136" i="13"/>
  <c r="AU137" i="13"/>
  <c r="N138" i="13"/>
  <c r="BK138" i="13"/>
  <c r="G139" i="13"/>
  <c r="AN139" i="13"/>
  <c r="BE139" i="13"/>
  <c r="EC139" i="13"/>
  <c r="G140" i="13"/>
  <c r="AN140" i="13"/>
  <c r="BZ140" i="13"/>
  <c r="DS145" i="13"/>
  <c r="AU146" i="13"/>
  <c r="DS146" i="13"/>
  <c r="O147" i="13"/>
  <c r="BL147" i="13"/>
  <c r="EB151" i="13"/>
  <c r="H152" i="13"/>
  <c r="AO152" i="13"/>
  <c r="DM152" i="13"/>
  <c r="EC152" i="13"/>
  <c r="F125" i="13"/>
  <c r="BD125" i="13"/>
  <c r="AJ126" i="13"/>
  <c r="BQ126" i="13"/>
  <c r="CU126" i="13"/>
  <c r="O127" i="13"/>
  <c r="AU127" i="13"/>
  <c r="BL127" i="13"/>
  <c r="EB127" i="13"/>
  <c r="G128" i="13"/>
  <c r="AN128" i="13"/>
  <c r="BE128" i="13"/>
  <c r="DM128" i="13"/>
  <c r="EC128" i="13"/>
  <c r="H130" i="13"/>
  <c r="AO130" i="13"/>
  <c r="DN130" i="13"/>
  <c r="ED130" i="13"/>
  <c r="DT131" i="13"/>
  <c r="EJ131" i="13"/>
  <c r="AP132" i="13"/>
  <c r="Z133" i="13"/>
  <c r="DT134" i="13"/>
  <c r="O135" i="13"/>
  <c r="AU135" i="13"/>
  <c r="BL135" i="13"/>
  <c r="DL135" i="13"/>
  <c r="CZ136" i="13"/>
  <c r="AM137" i="13"/>
  <c r="D138" i="13"/>
  <c r="CZ139" i="13"/>
  <c r="K140" i="13"/>
  <c r="AA140" i="13"/>
  <c r="AQ140" i="13"/>
  <c r="BH140" i="13"/>
  <c r="AX141" i="13"/>
  <c r="DA142" i="13"/>
  <c r="CZ143" i="13"/>
  <c r="L144" i="13"/>
  <c r="AB144" i="13"/>
  <c r="BI144" i="13"/>
  <c r="CF144" i="13"/>
  <c r="CX144" i="13"/>
  <c r="ED144" i="13"/>
  <c r="T146" i="13"/>
  <c r="AJ146" i="13"/>
  <c r="BA146" i="13"/>
  <c r="BQ146" i="13"/>
  <c r="DG146" i="13"/>
  <c r="CZ147" i="13"/>
  <c r="DW149" i="13"/>
  <c r="T150" i="13"/>
  <c r="AJ150" i="13"/>
  <c r="BQ150" i="13"/>
  <c r="AF151" i="13"/>
  <c r="AV151" i="13"/>
  <c r="ED151" i="13"/>
  <c r="K152" i="13"/>
  <c r="AQ152" i="13"/>
  <c r="BH152" i="13"/>
  <c r="EP152" i="13"/>
  <c r="ED152" i="13"/>
  <c r="DU123" i="13"/>
  <c r="EK123" i="13"/>
  <c r="DM125" i="13"/>
  <c r="EC125" i="13"/>
  <c r="DZ126" i="13"/>
  <c r="AV127" i="13"/>
  <c r="EC127" i="13"/>
  <c r="H128" i="13"/>
  <c r="AO128" i="13"/>
  <c r="DN128" i="13"/>
  <c r="ED128" i="13"/>
  <c r="D129" i="13"/>
  <c r="EH129" i="13"/>
  <c r="Z130" i="13"/>
  <c r="AP130" i="13"/>
  <c r="DU131" i="13"/>
  <c r="EK131" i="13"/>
  <c r="K132" i="13"/>
  <c r="AQ132" i="13"/>
  <c r="BH132" i="13"/>
  <c r="CZ132" i="13"/>
  <c r="K133" i="13"/>
  <c r="AA133" i="13"/>
  <c r="AQ133" i="13"/>
  <c r="BH133" i="13"/>
  <c r="DH133" i="13"/>
  <c r="DU134" i="13"/>
  <c r="AV135" i="13"/>
  <c r="DA136" i="13"/>
  <c r="AN137" i="13"/>
  <c r="EB137" i="13"/>
  <c r="E138" i="13"/>
  <c r="DT138" i="13"/>
  <c r="DA139" i="13"/>
  <c r="L140" i="13"/>
  <c r="AB140" i="13"/>
  <c r="BI140" i="13"/>
  <c r="S141" i="13"/>
  <c r="AI141" i="13"/>
  <c r="BP141" i="13"/>
  <c r="DB142" i="13"/>
  <c r="M144" i="13"/>
  <c r="CY144" i="13"/>
  <c r="U146" i="13"/>
  <c r="D150" i="13"/>
  <c r="U150" i="13"/>
  <c r="BB150" i="13"/>
  <c r="BR150" i="13"/>
  <c r="AG151" i="13"/>
  <c r="AW151" i="13"/>
  <c r="L152" i="13"/>
  <c r="BI152" i="13"/>
  <c r="EQ152" i="13"/>
  <c r="DN125" i="13"/>
  <c r="ED127" i="13"/>
  <c r="AP128" i="13"/>
  <c r="AA130" i="13"/>
  <c r="AQ130" i="13"/>
  <c r="CZ130" i="13"/>
  <c r="AB132" i="13"/>
  <c r="DA132" i="13"/>
  <c r="AB133" i="13"/>
  <c r="DI133" i="13"/>
  <c r="ED133" i="13"/>
  <c r="AW135" i="13"/>
  <c r="DN135" i="13"/>
  <c r="U136" i="13"/>
  <c r="DB136" i="13"/>
  <c r="H137" i="13"/>
  <c r="AO137" i="13"/>
  <c r="EC137" i="13"/>
  <c r="F138" i="13"/>
  <c r="BD138" i="13"/>
  <c r="DU138" i="13"/>
  <c r="DB139" i="13"/>
  <c r="M140" i="13"/>
  <c r="AC140" i="13"/>
  <c r="BJ140" i="13"/>
  <c r="T141" i="13"/>
  <c r="AJ141" i="13"/>
  <c r="BQ141" i="13"/>
  <c r="DH141" i="13"/>
  <c r="N144" i="13"/>
  <c r="BK144" i="13"/>
  <c r="CZ144" i="13"/>
  <c r="EW144" i="13"/>
  <c r="AP145" i="13"/>
  <c r="V146" i="13"/>
  <c r="BC146" i="13"/>
  <c r="E150" i="13"/>
  <c r="V150" i="13"/>
  <c r="BC150" i="13"/>
  <c r="BS150" i="13"/>
  <c r="AH151" i="13"/>
  <c r="DP151" i="13"/>
  <c r="M152" i="13"/>
  <c r="BJ152" i="13"/>
  <c r="ER152" i="13"/>
  <c r="DW123" i="13"/>
  <c r="R124" i="13"/>
  <c r="BO124" i="13"/>
  <c r="AM126" i="13"/>
  <c r="BD126" i="13"/>
  <c r="EB126" i="13"/>
  <c r="AH127" i="13"/>
  <c r="AX127" i="13"/>
  <c r="AQ128" i="13"/>
  <c r="CZ128" i="13"/>
  <c r="EW128" i="13"/>
  <c r="EJ129" i="13"/>
  <c r="DA130" i="13"/>
  <c r="M132" i="13"/>
  <c r="AC132" i="13"/>
  <c r="BJ132" i="13"/>
  <c r="DB132" i="13"/>
  <c r="M133" i="13"/>
  <c r="AC133" i="13"/>
  <c r="BJ133" i="13"/>
  <c r="AX135" i="13"/>
  <c r="BC136" i="13"/>
  <c r="ED137" i="13"/>
  <c r="G138" i="13"/>
  <c r="DV138" i="13"/>
  <c r="O139" i="13"/>
  <c r="BL139" i="13"/>
  <c r="N140" i="13"/>
  <c r="BK140" i="13"/>
  <c r="DL140" i="13"/>
  <c r="D141" i="13"/>
  <c r="U141" i="13"/>
  <c r="BR141" i="13"/>
  <c r="O143" i="13"/>
  <c r="BL143" i="13"/>
  <c r="O144" i="13"/>
  <c r="BL144" i="13"/>
  <c r="DA144" i="13"/>
  <c r="AQ145" i="13"/>
  <c r="F146" i="13"/>
  <c r="BD146" i="13"/>
  <c r="DS147" i="13"/>
  <c r="AP149" i="13"/>
  <c r="CD149" i="13"/>
  <c r="F150" i="13"/>
  <c r="BD150" i="13"/>
  <c r="AI151" i="13"/>
  <c r="EG151" i="13"/>
  <c r="N152" i="13"/>
  <c r="AT152" i="13"/>
  <c r="BK152" i="13"/>
  <c r="DA152" i="13"/>
  <c r="K125" i="13"/>
  <c r="AA125" i="13"/>
  <c r="AQ125" i="13"/>
  <c r="BH125" i="13"/>
  <c r="G126" i="13"/>
  <c r="AN126" i="13"/>
  <c r="BE126" i="13"/>
  <c r="EC126" i="13"/>
  <c r="AI127" i="13"/>
  <c r="L128" i="13"/>
  <c r="BI128" i="13"/>
  <c r="DA128" i="13"/>
  <c r="DU129" i="13"/>
  <c r="EK129" i="13"/>
  <c r="DB130" i="13"/>
  <c r="K131" i="13"/>
  <c r="AA131" i="13"/>
  <c r="AQ131" i="13"/>
  <c r="BH131" i="13"/>
  <c r="DH131" i="13"/>
  <c r="BD136" i="13"/>
  <c r="DT136" i="13"/>
  <c r="K137" i="13"/>
  <c r="BH137" i="13"/>
  <c r="H138" i="13"/>
  <c r="Y138" i="13"/>
  <c r="DW138" i="13"/>
  <c r="O140" i="13"/>
  <c r="AU140" i="13"/>
  <c r="BL140" i="13"/>
  <c r="E141" i="13"/>
  <c r="V141" i="13"/>
  <c r="DZ141" i="13"/>
  <c r="AM142" i="13"/>
  <c r="BD142" i="13"/>
  <c r="AV143" i="13"/>
  <c r="L145" i="13"/>
  <c r="AB145" i="13"/>
  <c r="BI145" i="13"/>
  <c r="G146" i="13"/>
  <c r="BE146" i="13"/>
  <c r="EA146" i="13"/>
  <c r="DT147" i="13"/>
  <c r="AV148" i="13"/>
  <c r="DS148" i="13"/>
  <c r="AA149" i="13"/>
  <c r="AQ149" i="13"/>
  <c r="G150" i="13"/>
  <c r="BE150" i="13"/>
  <c r="ER150" i="13"/>
  <c r="EA150" i="13"/>
  <c r="AJ151" i="13"/>
  <c r="BA151" i="13"/>
  <c r="EH151" i="13"/>
  <c r="DB152" i="13"/>
  <c r="EK124" i="13"/>
  <c r="DN123" i="13"/>
  <c r="K120" i="13"/>
  <c r="BZ122" i="13"/>
  <c r="BY122" i="13"/>
  <c r="BX122" i="13"/>
  <c r="BW122" i="13"/>
  <c r="BV122" i="13"/>
  <c r="Y122" i="13"/>
  <c r="D121" i="13"/>
  <c r="BB121" i="13"/>
  <c r="R123" i="13"/>
  <c r="BO123" i="13"/>
  <c r="DZ131" i="13"/>
  <c r="DF142" i="13"/>
  <c r="N120" i="13"/>
  <c r="AT120" i="13"/>
  <c r="BJ120" i="13"/>
  <c r="E121" i="13"/>
  <c r="V121" i="13"/>
  <c r="BC121" i="13"/>
  <c r="BS121" i="13"/>
  <c r="K122" i="13"/>
  <c r="AA122" i="13"/>
  <c r="AQ122" i="13"/>
  <c r="BH122" i="13"/>
  <c r="S123" i="13"/>
  <c r="BP123" i="13"/>
  <c r="BZ124" i="13"/>
  <c r="BY124" i="13"/>
  <c r="BX124" i="13"/>
  <c r="BW124" i="13"/>
  <c r="BV124" i="13"/>
  <c r="CK125" i="13"/>
  <c r="CJ125" i="13"/>
  <c r="CN125" i="13"/>
  <c r="CM125" i="13"/>
  <c r="CL125" i="13"/>
  <c r="DE125" i="13"/>
  <c r="DU125" i="13"/>
  <c r="EK125" i="13"/>
  <c r="EY125" i="13"/>
  <c r="DE130" i="13"/>
  <c r="EK130" i="13"/>
  <c r="CG131" i="13"/>
  <c r="CE131" i="13"/>
  <c r="EA131" i="13"/>
  <c r="DF132" i="13"/>
  <c r="DV132" i="13"/>
  <c r="EG137" i="13"/>
  <c r="DM146" i="13"/>
  <c r="DM150" i="13"/>
  <c r="DW122" i="13"/>
  <c r="DE134" i="13"/>
  <c r="DF124" i="13"/>
  <c r="BE122" i="13"/>
  <c r="BH120" i="13"/>
  <c r="CL121" i="13"/>
  <c r="CK121" i="13"/>
  <c r="CJ121" i="13"/>
  <c r="CN121" i="13"/>
  <c r="CM121" i="13"/>
  <c r="BI120" i="13"/>
  <c r="U121" i="13"/>
  <c r="AP122" i="13"/>
  <c r="CQ132" i="13"/>
  <c r="O120" i="13"/>
  <c r="AU120" i="13"/>
  <c r="BK120" i="13"/>
  <c r="EG120" i="13"/>
  <c r="EU120" i="13"/>
  <c r="L122" i="13"/>
  <c r="AB122" i="13"/>
  <c r="BI122" i="13"/>
  <c r="T123" i="13"/>
  <c r="BQ123" i="13"/>
  <c r="CN123" i="13"/>
  <c r="CM123" i="13"/>
  <c r="CL123" i="13"/>
  <c r="CK123" i="13"/>
  <c r="CJ123" i="13"/>
  <c r="ER127" i="13"/>
  <c r="EK128" i="13"/>
  <c r="DF130" i="13"/>
  <c r="DL131" i="13"/>
  <c r="EB131" i="13"/>
  <c r="CS132" i="13"/>
  <c r="EH137" i="13"/>
  <c r="DZ138" i="13"/>
  <c r="DM141" i="13"/>
  <c r="CX146" i="13"/>
  <c r="DN146" i="13"/>
  <c r="AT149" i="13"/>
  <c r="CX150" i="13"/>
  <c r="DN150" i="13"/>
  <c r="DG122" i="13"/>
  <c r="DL123" i="13"/>
  <c r="BO127" i="13"/>
  <c r="EJ134" i="13"/>
  <c r="DE124" i="13"/>
  <c r="BP127" i="13"/>
  <c r="EG132" i="13"/>
  <c r="EU132" i="13"/>
  <c r="DG124" i="13"/>
  <c r="L120" i="13"/>
  <c r="EK142" i="13"/>
  <c r="M120" i="13"/>
  <c r="EH120" i="13"/>
  <c r="EV120" i="13"/>
  <c r="M122" i="13"/>
  <c r="AC122" i="13"/>
  <c r="BJ122" i="13"/>
  <c r="D123" i="13"/>
  <c r="U123" i="13"/>
  <c r="BB123" i="13"/>
  <c r="BR123" i="13"/>
  <c r="Z124" i="13"/>
  <c r="DZ129" i="13"/>
  <c r="CX141" i="13"/>
  <c r="DN141" i="13"/>
  <c r="AV145" i="13"/>
  <c r="CY146" i="13"/>
  <c r="DO146" i="13"/>
  <c r="AU149" i="13"/>
  <c r="CC149" i="13"/>
  <c r="CT126" i="13"/>
  <c r="DL126" i="13"/>
  <c r="EN126" i="13"/>
  <c r="DM126" i="13"/>
  <c r="EK134" i="13"/>
  <c r="BP121" i="13"/>
  <c r="EV121" i="13"/>
  <c r="AN122" i="13"/>
  <c r="CY123" i="13"/>
  <c r="DZ133" i="13"/>
  <c r="EI130" i="13"/>
  <c r="EX121" i="13"/>
  <c r="DS120" i="13"/>
  <c r="N122" i="13"/>
  <c r="AT122" i="13"/>
  <c r="BK122" i="13"/>
  <c r="DA122" i="13"/>
  <c r="EG122" i="13"/>
  <c r="E123" i="13"/>
  <c r="V123" i="13"/>
  <c r="BC123" i="13"/>
  <c r="BS123" i="13"/>
  <c r="K124" i="13"/>
  <c r="AA124" i="13"/>
  <c r="BH124" i="13"/>
  <c r="CD129" i="13"/>
  <c r="EA129" i="13"/>
  <c r="CY141" i="13"/>
  <c r="DO141" i="13"/>
  <c r="BR148" i="13"/>
  <c r="EX148" i="13"/>
  <c r="AF149" i="13"/>
  <c r="AV149" i="13"/>
  <c r="AW127" i="13"/>
  <c r="EQ127" i="13"/>
  <c r="R121" i="13"/>
  <c r="EH132" i="13"/>
  <c r="EV132" i="13"/>
  <c r="S121" i="13"/>
  <c r="DO123" i="13"/>
  <c r="BA121" i="13"/>
  <c r="DH124" i="13"/>
  <c r="AA126" i="13"/>
  <c r="DT125" i="13"/>
  <c r="EK132" i="13"/>
  <c r="EY132" i="13"/>
  <c r="DT120" i="13"/>
  <c r="DB122" i="13"/>
  <c r="EH122" i="13"/>
  <c r="L124" i="13"/>
  <c r="AB124" i="13"/>
  <c r="BI124" i="13"/>
  <c r="DL129" i="13"/>
  <c r="EB129" i="13"/>
  <c r="DZ136" i="13"/>
  <c r="CN137" i="13"/>
  <c r="CM137" i="13"/>
  <c r="CL137" i="13"/>
  <c r="CK137" i="13"/>
  <c r="CJ137" i="13"/>
  <c r="EI134" i="13"/>
  <c r="CX123" i="13"/>
  <c r="EJ142" i="13"/>
  <c r="T121" i="13"/>
  <c r="AO122" i="13"/>
  <c r="EJ132" i="13"/>
  <c r="EX132" i="13"/>
  <c r="DE132" i="13"/>
  <c r="DL150" i="13"/>
  <c r="CK120" i="13"/>
  <c r="DU120" i="13"/>
  <c r="DS122" i="13"/>
  <c r="EI122" i="13"/>
  <c r="M124" i="13"/>
  <c r="AC124" i="13"/>
  <c r="BJ124" i="13"/>
  <c r="DM129" i="13"/>
  <c r="EC129" i="13"/>
  <c r="EP134" i="13"/>
  <c r="AU134" i="13"/>
  <c r="R127" i="13"/>
  <c r="BZ126" i="13"/>
  <c r="BY126" i="13"/>
  <c r="BX126" i="13"/>
  <c r="BW126" i="13"/>
  <c r="BV126" i="13"/>
  <c r="Z126" i="13"/>
  <c r="EI132" i="13"/>
  <c r="EW132" i="13"/>
  <c r="CE120" i="13"/>
  <c r="EX122" i="13"/>
  <c r="K126" i="13"/>
  <c r="DE142" i="13"/>
  <c r="Z122" i="13"/>
  <c r="DL146" i="13"/>
  <c r="EN146" i="13"/>
  <c r="CL120" i="13"/>
  <c r="DV120" i="13"/>
  <c r="DT122" i="13"/>
  <c r="EJ122" i="13"/>
  <c r="N124" i="13"/>
  <c r="AT124" i="13"/>
  <c r="BK124" i="13"/>
  <c r="AG129" i="13"/>
  <c r="CX129" i="13"/>
  <c r="DN129" i="13"/>
  <c r="ED129" i="13"/>
  <c r="DP134" i="13"/>
  <c r="DN127" i="13"/>
  <c r="EP127" i="13"/>
  <c r="BV120" i="13"/>
  <c r="BW120" i="13" s="1"/>
  <c r="BX120" i="13" s="1"/>
  <c r="BY120" i="13" s="1"/>
  <c r="BZ120" i="13" s="1"/>
  <c r="BO121" i="13"/>
  <c r="EH125" i="13"/>
  <c r="EV125" i="13"/>
  <c r="DS132" i="13"/>
  <c r="BH126" i="13"/>
  <c r="BR121" i="13"/>
  <c r="EJ125" i="13"/>
  <c r="EX125" i="13"/>
  <c r="EJ130" i="13"/>
  <c r="CL139" i="13"/>
  <c r="CK139" i="13"/>
  <c r="CJ139" i="13"/>
  <c r="CN139" i="13"/>
  <c r="CM139" i="13"/>
  <c r="CM120" i="13"/>
  <c r="DG120" i="13"/>
  <c r="DW120" i="13"/>
  <c r="DL121" i="13"/>
  <c r="EB121" i="13"/>
  <c r="EU121" i="13"/>
  <c r="DE122" i="13"/>
  <c r="DU122" i="13"/>
  <c r="EK122" i="13"/>
  <c r="BL124" i="13"/>
  <c r="AM125" i="13"/>
  <c r="DL127" i="13"/>
  <c r="EN127" i="13"/>
  <c r="K134" i="13"/>
  <c r="BH134" i="13"/>
  <c r="EG134" i="13"/>
  <c r="CT122" i="13"/>
  <c r="EI124" i="13"/>
  <c r="EJ124" i="13"/>
  <c r="DM123" i="13"/>
  <c r="S127" i="13"/>
  <c r="Y126" i="13"/>
  <c r="BQ121" i="13"/>
  <c r="EW121" i="13"/>
  <c r="DT132" i="13"/>
  <c r="EO122" i="13"/>
  <c r="DU132" i="13"/>
  <c r="CN120" i="13"/>
  <c r="DM121" i="13"/>
  <c r="EC121" i="13"/>
  <c r="DF122" i="13"/>
  <c r="DV122" i="13"/>
  <c r="DZ123" i="13"/>
  <c r="AF127" i="13"/>
  <c r="DM127" i="13"/>
  <c r="EO127" i="13"/>
  <c r="L134" i="13"/>
  <c r="BI134" i="13"/>
  <c r="EH134" i="13"/>
  <c r="AF120" i="13"/>
  <c r="AV120" i="13"/>
  <c r="BL120" i="13"/>
  <c r="DH120" i="13"/>
  <c r="F121" i="13"/>
  <c r="AM121" i="13"/>
  <c r="BD121" i="13"/>
  <c r="CZ121" i="13"/>
  <c r="DP121" i="13"/>
  <c r="O122" i="13"/>
  <c r="AU122" i="13"/>
  <c r="BL122" i="13"/>
  <c r="DH122" i="13"/>
  <c r="F123" i="13"/>
  <c r="AM123" i="13"/>
  <c r="CZ123" i="13"/>
  <c r="DP123" i="13"/>
  <c r="O124" i="13"/>
  <c r="AU124" i="13"/>
  <c r="DH125" i="13"/>
  <c r="L126" i="13"/>
  <c r="AB126" i="13"/>
  <c r="BI126" i="13"/>
  <c r="T127" i="13"/>
  <c r="AJ127" i="13"/>
  <c r="BA127" i="13"/>
  <c r="BQ127" i="13"/>
  <c r="R129" i="13"/>
  <c r="AH129" i="13"/>
  <c r="BO129" i="13"/>
  <c r="EU129" i="13"/>
  <c r="AF131" i="13"/>
  <c r="DM131" i="13"/>
  <c r="EC131" i="13"/>
  <c r="CT132" i="13"/>
  <c r="CD133" i="13"/>
  <c r="CC133" i="13"/>
  <c r="EA133" i="13"/>
  <c r="DF134" i="13"/>
  <c r="DV134" i="13"/>
  <c r="AU136" i="13"/>
  <c r="CZ141" i="13"/>
  <c r="DP141" i="13"/>
  <c r="BS148" i="13"/>
  <c r="EY148" i="13"/>
  <c r="EV148" i="13"/>
  <c r="AG120" i="13"/>
  <c r="AW120" i="13"/>
  <c r="DI120" i="13"/>
  <c r="G121" i="13"/>
  <c r="AN121" i="13"/>
  <c r="BE121" i="13"/>
  <c r="BZ121" i="13"/>
  <c r="BY121" i="13"/>
  <c r="BX121" i="13"/>
  <c r="BW121" i="13"/>
  <c r="BV121" i="13"/>
  <c r="DA121" i="13"/>
  <c r="EG121" i="13"/>
  <c r="AF122" i="13"/>
  <c r="AV122" i="13"/>
  <c r="DI122" i="13"/>
  <c r="G123" i="13"/>
  <c r="AN123" i="13"/>
  <c r="BE123" i="13"/>
  <c r="BY123" i="13"/>
  <c r="BX123" i="13"/>
  <c r="BW123" i="13"/>
  <c r="BV123" i="13"/>
  <c r="BZ123" i="13"/>
  <c r="DA123" i="13"/>
  <c r="EG123" i="13"/>
  <c r="AF124" i="13"/>
  <c r="DI125" i="13"/>
  <c r="M126" i="13"/>
  <c r="AC126" i="13"/>
  <c r="BJ126" i="13"/>
  <c r="CZ126" i="13"/>
  <c r="D127" i="13"/>
  <c r="U127" i="13"/>
  <c r="BB127" i="13"/>
  <c r="BR127" i="13"/>
  <c r="BW128" i="13"/>
  <c r="BV128" i="13"/>
  <c r="BZ128" i="13"/>
  <c r="BY128" i="13"/>
  <c r="BX128" i="13"/>
  <c r="S129" i="13"/>
  <c r="AI129" i="13"/>
  <c r="BP129" i="13"/>
  <c r="DP129" i="13"/>
  <c r="AG131" i="13"/>
  <c r="CX131" i="13"/>
  <c r="DN131" i="13"/>
  <c r="ED131" i="13"/>
  <c r="CU132" i="13"/>
  <c r="DL133" i="13"/>
  <c r="EB133" i="13"/>
  <c r="DZ135" i="13"/>
  <c r="EJ140" i="13"/>
  <c r="DA141" i="13"/>
  <c r="EG141" i="13"/>
  <c r="EU141" i="13"/>
  <c r="EI145" i="13"/>
  <c r="AM148" i="13"/>
  <c r="R120" i="13"/>
  <c r="AH120" i="13"/>
  <c r="AX120" i="13"/>
  <c r="DZ120" i="13"/>
  <c r="H121" i="13"/>
  <c r="Y121" i="13"/>
  <c r="AO121" i="13"/>
  <c r="DB121" i="13"/>
  <c r="EH121" i="13"/>
  <c r="AG122" i="13"/>
  <c r="AW122" i="13"/>
  <c r="DZ122" i="13"/>
  <c r="H123" i="13"/>
  <c r="Y123" i="13"/>
  <c r="AO123" i="13"/>
  <c r="DB123" i="13"/>
  <c r="EH123" i="13"/>
  <c r="AG124" i="13"/>
  <c r="AW124" i="13"/>
  <c r="EQ124" i="13"/>
  <c r="DL124" i="13"/>
  <c r="DZ125" i="13"/>
  <c r="N126" i="13"/>
  <c r="DA126" i="13"/>
  <c r="EG126" i="13"/>
  <c r="Y128" i="13"/>
  <c r="T129" i="13"/>
  <c r="AJ129" i="13"/>
  <c r="BA129" i="13"/>
  <c r="BQ129" i="13"/>
  <c r="R131" i="13"/>
  <c r="AH131" i="13"/>
  <c r="BO131" i="13"/>
  <c r="EU131" i="13"/>
  <c r="AF133" i="13"/>
  <c r="DM133" i="13"/>
  <c r="EC133" i="13"/>
  <c r="EA135" i="13"/>
  <c r="DE140" i="13"/>
  <c r="EK140" i="13"/>
  <c r="DB141" i="13"/>
  <c r="EH141" i="13"/>
  <c r="BZ143" i="13"/>
  <c r="BY143" i="13"/>
  <c r="BX143" i="13"/>
  <c r="BW143" i="13"/>
  <c r="BV143" i="13"/>
  <c r="DL143" i="13"/>
  <c r="EN143" i="13"/>
  <c r="S120" i="13"/>
  <c r="AI120" i="13"/>
  <c r="EA120" i="13"/>
  <c r="Z121" i="13"/>
  <c r="AP121" i="13"/>
  <c r="EI121" i="13"/>
  <c r="R122" i="13"/>
  <c r="AH122" i="13"/>
  <c r="AX122" i="13"/>
  <c r="BO122" i="13"/>
  <c r="EA122" i="13"/>
  <c r="Z123" i="13"/>
  <c r="AP123" i="13"/>
  <c r="EI123" i="13"/>
  <c r="AH124" i="13"/>
  <c r="AX124" i="13"/>
  <c r="DM124" i="13"/>
  <c r="AU125" i="13"/>
  <c r="ER125" i="13"/>
  <c r="EA125" i="13"/>
  <c r="AU126" i="13"/>
  <c r="DB126" i="13"/>
  <c r="EH126" i="13"/>
  <c r="Z128" i="13"/>
  <c r="U129" i="13"/>
  <c r="BB129" i="13"/>
  <c r="BR129" i="13"/>
  <c r="BV130" i="13"/>
  <c r="BZ130" i="13"/>
  <c r="BY130" i="13"/>
  <c r="BX130" i="13"/>
  <c r="BW130" i="13"/>
  <c r="S131" i="13"/>
  <c r="AI131" i="13"/>
  <c r="BP131" i="13"/>
  <c r="CR132" i="13"/>
  <c r="AG133" i="13"/>
  <c r="DN133" i="13"/>
  <c r="EB135" i="13"/>
  <c r="DF140" i="13"/>
  <c r="Y143" i="13"/>
  <c r="DM143" i="13"/>
  <c r="T120" i="13"/>
  <c r="AJ120" i="13"/>
  <c r="DL120" i="13"/>
  <c r="EB120" i="13"/>
  <c r="K121" i="13"/>
  <c r="AA121" i="13"/>
  <c r="AQ121" i="13"/>
  <c r="BH121" i="13"/>
  <c r="EJ121" i="13"/>
  <c r="S122" i="13"/>
  <c r="BP122" i="13"/>
  <c r="DL122" i="13"/>
  <c r="EB122" i="13"/>
  <c r="K123" i="13"/>
  <c r="AA123" i="13"/>
  <c r="AQ123" i="13"/>
  <c r="BH123" i="13"/>
  <c r="DT123" i="13"/>
  <c r="EJ123" i="13"/>
  <c r="S124" i="13"/>
  <c r="AI124" i="13"/>
  <c r="BP124" i="13"/>
  <c r="CX124" i="13"/>
  <c r="DN124" i="13"/>
  <c r="AF125" i="13"/>
  <c r="AV125" i="13"/>
  <c r="DL125" i="13"/>
  <c r="EB125" i="13"/>
  <c r="DS126" i="13"/>
  <c r="EI126" i="13"/>
  <c r="K128" i="13"/>
  <c r="AA128" i="13"/>
  <c r="BH128" i="13"/>
  <c r="DP128" i="13"/>
  <c r="Y130" i="13"/>
  <c r="T131" i="13"/>
  <c r="AJ131" i="13"/>
  <c r="BA131" i="13"/>
  <c r="BQ131" i="13"/>
  <c r="R133" i="13"/>
  <c r="AH133" i="13"/>
  <c r="BO133" i="13"/>
  <c r="AF135" i="13"/>
  <c r="DM135" i="13"/>
  <c r="EC135" i="13"/>
  <c r="DG140" i="13"/>
  <c r="CX143" i="13"/>
  <c r="DN143" i="13"/>
  <c r="EK121" i="13"/>
  <c r="T122" i="13"/>
  <c r="AJ122" i="13"/>
  <c r="BA122" i="13"/>
  <c r="BQ122" i="13"/>
  <c r="DM122" i="13"/>
  <c r="EC122" i="13"/>
  <c r="AJ124" i="13"/>
  <c r="EU125" i="13"/>
  <c r="AW126" i="13"/>
  <c r="EG128" i="13"/>
  <c r="BZ132" i="13"/>
  <c r="BY132" i="13"/>
  <c r="BX132" i="13"/>
  <c r="BW132" i="13"/>
  <c r="BV132" i="13"/>
  <c r="ED135" i="13"/>
  <c r="EJ138" i="13"/>
  <c r="EX138" i="13"/>
  <c r="DO139" i="13"/>
  <c r="DH140" i="13"/>
  <c r="DO143" i="13"/>
  <c r="V120" i="13"/>
  <c r="CX120" i="13"/>
  <c r="ED120" i="13"/>
  <c r="AC121" i="13"/>
  <c r="D122" i="13"/>
  <c r="U122" i="13"/>
  <c r="BB122" i="13"/>
  <c r="BR122" i="13"/>
  <c r="CX122" i="13"/>
  <c r="DN122" i="13"/>
  <c r="ED122" i="13"/>
  <c r="AC123" i="13"/>
  <c r="D124" i="13"/>
  <c r="DP124" i="13"/>
  <c r="R125" i="13"/>
  <c r="AX125" i="13"/>
  <c r="BO125" i="13"/>
  <c r="CX125" i="13"/>
  <c r="ED125" i="13"/>
  <c r="DE126" i="13"/>
  <c r="EK126" i="13"/>
  <c r="K130" i="13"/>
  <c r="BH130" i="13"/>
  <c r="DP130" i="13"/>
  <c r="Y132" i="13"/>
  <c r="T133" i="13"/>
  <c r="AJ133" i="13"/>
  <c r="BA133" i="13"/>
  <c r="BQ133" i="13"/>
  <c r="R135" i="13"/>
  <c r="AH135" i="13"/>
  <c r="BO135" i="13"/>
  <c r="DE138" i="13"/>
  <c r="EK138" i="13"/>
  <c r="DP139" i="13"/>
  <c r="DP143" i="13"/>
  <c r="G120" i="13"/>
  <c r="AM120" i="13"/>
  <c r="CY120" i="13"/>
  <c r="DO120" i="13"/>
  <c r="N121" i="13"/>
  <c r="AT121" i="13"/>
  <c r="BK121" i="13"/>
  <c r="E122" i="13"/>
  <c r="V122" i="13"/>
  <c r="BC122" i="13"/>
  <c r="BS122" i="13"/>
  <c r="CN122" i="13"/>
  <c r="CM122" i="13"/>
  <c r="CL122" i="13"/>
  <c r="CK122" i="13"/>
  <c r="CJ122" i="13"/>
  <c r="CY122" i="13"/>
  <c r="DO122" i="13"/>
  <c r="N123" i="13"/>
  <c r="BK123" i="13"/>
  <c r="E124" i="13"/>
  <c r="BS124" i="13"/>
  <c r="DA124" i="13"/>
  <c r="EG124" i="13"/>
  <c r="S125" i="13"/>
  <c r="AI125" i="13"/>
  <c r="BP125" i="13"/>
  <c r="CY125" i="13"/>
  <c r="DO125" i="13"/>
  <c r="S126" i="13"/>
  <c r="DF126" i="13"/>
  <c r="DV126" i="13"/>
  <c r="DS128" i="13"/>
  <c r="EI128" i="13"/>
  <c r="L130" i="13"/>
  <c r="AB130" i="13"/>
  <c r="BI130" i="13"/>
  <c r="EG130" i="13"/>
  <c r="Z132" i="13"/>
  <c r="D133" i="13"/>
  <c r="U133" i="13"/>
  <c r="BB133" i="13"/>
  <c r="BR133" i="13"/>
  <c r="EV133" i="13"/>
  <c r="BZ134" i="13"/>
  <c r="BY134" i="13"/>
  <c r="BX134" i="13"/>
  <c r="BW134" i="13"/>
  <c r="BV134" i="13"/>
  <c r="S135" i="13"/>
  <c r="AI135" i="13"/>
  <c r="BP135" i="13"/>
  <c r="EV135" i="13"/>
  <c r="DF138" i="13"/>
  <c r="EG139" i="13"/>
  <c r="DA143" i="13"/>
  <c r="EG143" i="13"/>
  <c r="H120" i="13"/>
  <c r="AN120" i="13"/>
  <c r="BD120" i="13"/>
  <c r="CJ120" i="13"/>
  <c r="CZ120" i="13"/>
  <c r="DP120" i="13"/>
  <c r="O121" i="13"/>
  <c r="AU121" i="13"/>
  <c r="BL121" i="13"/>
  <c r="DH121" i="13"/>
  <c r="F122" i="13"/>
  <c r="AM122" i="13"/>
  <c r="BD122" i="13"/>
  <c r="CZ122" i="13"/>
  <c r="DP122" i="13"/>
  <c r="O123" i="13"/>
  <c r="AU123" i="13"/>
  <c r="BL123" i="13"/>
  <c r="F124" i="13"/>
  <c r="AM124" i="13"/>
  <c r="DB124" i="13"/>
  <c r="EH124" i="13"/>
  <c r="T125" i="13"/>
  <c r="AJ125" i="13"/>
  <c r="BA125" i="13"/>
  <c r="BQ125" i="13"/>
  <c r="CZ125" i="13"/>
  <c r="T126" i="13"/>
  <c r="BA126" i="13"/>
  <c r="DT128" i="13"/>
  <c r="M130" i="13"/>
  <c r="AC130" i="13"/>
  <c r="BJ130" i="13"/>
  <c r="EH130" i="13"/>
  <c r="AA132" i="13"/>
  <c r="DP132" i="13"/>
  <c r="ER132" i="13"/>
  <c r="T135" i="13"/>
  <c r="AJ135" i="13"/>
  <c r="BQ135" i="13"/>
  <c r="EW135" i="13"/>
  <c r="DG138" i="13"/>
  <c r="EH139" i="13"/>
  <c r="DB143" i="13"/>
  <c r="EH143" i="13"/>
  <c r="AT126" i="13"/>
  <c r="BK126" i="13"/>
  <c r="DG126" i="13"/>
  <c r="DW126" i="13"/>
  <c r="E127" i="13"/>
  <c r="V127" i="13"/>
  <c r="BC127" i="13"/>
  <c r="BS127" i="13"/>
  <c r="CK127" i="13"/>
  <c r="CJ127" i="13"/>
  <c r="CN127" i="13"/>
  <c r="CM127" i="13"/>
  <c r="CL127" i="13"/>
  <c r="CY127" i="13"/>
  <c r="DO127" i="13"/>
  <c r="N128" i="13"/>
  <c r="AT128" i="13"/>
  <c r="BK128" i="13"/>
  <c r="DG128" i="13"/>
  <c r="DW128" i="13"/>
  <c r="E129" i="13"/>
  <c r="V129" i="13"/>
  <c r="BC129" i="13"/>
  <c r="BS129" i="13"/>
  <c r="CN129" i="13"/>
  <c r="CM129" i="13"/>
  <c r="CL129" i="13"/>
  <c r="CK129" i="13"/>
  <c r="CJ129" i="13"/>
  <c r="CY129" i="13"/>
  <c r="DO129" i="13"/>
  <c r="N130" i="13"/>
  <c r="AT130" i="13"/>
  <c r="BK130" i="13"/>
  <c r="DG130" i="13"/>
  <c r="DW130" i="13"/>
  <c r="E131" i="13"/>
  <c r="V131" i="13"/>
  <c r="BC131" i="13"/>
  <c r="BS131" i="13"/>
  <c r="CN131" i="13"/>
  <c r="CM131" i="13"/>
  <c r="CL131" i="13"/>
  <c r="CK131" i="13"/>
  <c r="CJ131" i="13"/>
  <c r="CY131" i="13"/>
  <c r="DO131" i="13"/>
  <c r="N132" i="13"/>
  <c r="AT132" i="13"/>
  <c r="BK132" i="13"/>
  <c r="DG132" i="13"/>
  <c r="DW132" i="13"/>
  <c r="E133" i="13"/>
  <c r="V133" i="13"/>
  <c r="BC133" i="13"/>
  <c r="BS133" i="13"/>
  <c r="CN133" i="13"/>
  <c r="CJ133" i="13"/>
  <c r="CM133" i="13"/>
  <c r="CL133" i="13"/>
  <c r="CK133" i="13"/>
  <c r="CY133" i="13"/>
  <c r="DO133" i="13"/>
  <c r="N134" i="13"/>
  <c r="BK134" i="13"/>
  <c r="DG134" i="13"/>
  <c r="DW134" i="13"/>
  <c r="E135" i="13"/>
  <c r="V135" i="13"/>
  <c r="BC135" i="13"/>
  <c r="BS135" i="13"/>
  <c r="CM135" i="13"/>
  <c r="CL135" i="13"/>
  <c r="CK135" i="13"/>
  <c r="CJ135" i="13"/>
  <c r="CN135" i="13"/>
  <c r="CY135" i="13"/>
  <c r="DO135" i="13"/>
  <c r="AF136" i="13"/>
  <c r="AV136" i="13"/>
  <c r="BA137" i="13"/>
  <c r="AT138" i="13"/>
  <c r="DI140" i="13"/>
  <c r="DG142" i="13"/>
  <c r="EJ145" i="13"/>
  <c r="AN148" i="13"/>
  <c r="BY148" i="13"/>
  <c r="BX148" i="13"/>
  <c r="BW148" i="13"/>
  <c r="BV148" i="13"/>
  <c r="BZ148" i="13"/>
  <c r="EI149" i="13"/>
  <c r="DP125" i="13"/>
  <c r="O126" i="13"/>
  <c r="BL126" i="13"/>
  <c r="DH126" i="13"/>
  <c r="F127" i="13"/>
  <c r="AM127" i="13"/>
  <c r="BD127" i="13"/>
  <c r="CZ127" i="13"/>
  <c r="DP127" i="13"/>
  <c r="O128" i="13"/>
  <c r="AU128" i="13"/>
  <c r="BL128" i="13"/>
  <c r="DH128" i="13"/>
  <c r="F129" i="13"/>
  <c r="AM129" i="13"/>
  <c r="BD129" i="13"/>
  <c r="CZ129" i="13"/>
  <c r="O130" i="13"/>
  <c r="AU130" i="13"/>
  <c r="BL130" i="13"/>
  <c r="DH130" i="13"/>
  <c r="F131" i="13"/>
  <c r="AM131" i="13"/>
  <c r="BD131" i="13"/>
  <c r="CZ131" i="13"/>
  <c r="DP131" i="13"/>
  <c r="EV131" i="13"/>
  <c r="O132" i="13"/>
  <c r="AU132" i="13"/>
  <c r="BL132" i="13"/>
  <c r="DH132" i="13"/>
  <c r="F133" i="13"/>
  <c r="BD133" i="13"/>
  <c r="CZ133" i="13"/>
  <c r="DP133" i="13"/>
  <c r="O134" i="13"/>
  <c r="BL134" i="13"/>
  <c r="DH134" i="13"/>
  <c r="F135" i="13"/>
  <c r="AM135" i="13"/>
  <c r="BD135" i="13"/>
  <c r="CZ135" i="13"/>
  <c r="DP135" i="13"/>
  <c r="AG136" i="13"/>
  <c r="AW136" i="13"/>
  <c r="D137" i="13"/>
  <c r="BB137" i="13"/>
  <c r="AU138" i="13"/>
  <c r="DZ140" i="13"/>
  <c r="CN141" i="13"/>
  <c r="CM141" i="13"/>
  <c r="CL141" i="13"/>
  <c r="CK141" i="13"/>
  <c r="CJ141" i="13"/>
  <c r="DH142" i="13"/>
  <c r="EN142" i="13"/>
  <c r="DE145" i="13"/>
  <c r="EK145" i="13"/>
  <c r="DL148" i="13"/>
  <c r="EN148" i="13"/>
  <c r="AV124" i="13"/>
  <c r="DI124" i="13"/>
  <c r="G125" i="13"/>
  <c r="AN125" i="13"/>
  <c r="BE125" i="13"/>
  <c r="BZ125" i="13"/>
  <c r="BY125" i="13"/>
  <c r="BX125" i="13"/>
  <c r="BW125" i="13"/>
  <c r="BV125" i="13"/>
  <c r="DA125" i="13"/>
  <c r="AF126" i="13"/>
  <c r="AV126" i="13"/>
  <c r="DI126" i="13"/>
  <c r="G127" i="13"/>
  <c r="AN127" i="13"/>
  <c r="BE127" i="13"/>
  <c r="BZ127" i="13"/>
  <c r="BY127" i="13"/>
  <c r="BV127" i="13"/>
  <c r="BX127" i="13"/>
  <c r="DA127" i="13"/>
  <c r="EG127" i="13"/>
  <c r="AF128" i="13"/>
  <c r="AV128" i="13"/>
  <c r="DI128" i="13"/>
  <c r="G129" i="13"/>
  <c r="AN129" i="13"/>
  <c r="BE129" i="13"/>
  <c r="BW129" i="13"/>
  <c r="BV129" i="13"/>
  <c r="BZ129" i="13"/>
  <c r="BY129" i="13"/>
  <c r="BX129" i="13"/>
  <c r="DA129" i="13"/>
  <c r="EG129" i="13"/>
  <c r="AF130" i="13"/>
  <c r="AV130" i="13"/>
  <c r="DI130" i="13"/>
  <c r="G131" i="13"/>
  <c r="AN131" i="13"/>
  <c r="BE131" i="13"/>
  <c r="BX131" i="13"/>
  <c r="BW131" i="13"/>
  <c r="BV131" i="13"/>
  <c r="BY131" i="13"/>
  <c r="BZ131" i="13"/>
  <c r="DA131" i="13"/>
  <c r="EG131" i="13"/>
  <c r="AF132" i="13"/>
  <c r="AV132" i="13"/>
  <c r="DI132" i="13"/>
  <c r="G133" i="13"/>
  <c r="AN133" i="13"/>
  <c r="BE133" i="13"/>
  <c r="BZ133" i="13"/>
  <c r="BY133" i="13"/>
  <c r="BX133" i="13"/>
  <c r="BW133" i="13"/>
  <c r="BV133" i="13"/>
  <c r="DA133" i="13"/>
  <c r="EG133" i="13"/>
  <c r="AF134" i="13"/>
  <c r="AV134" i="13"/>
  <c r="DI134" i="13"/>
  <c r="G135" i="13"/>
  <c r="AN135" i="13"/>
  <c r="BE135" i="13"/>
  <c r="BZ135" i="13"/>
  <c r="BY135" i="13"/>
  <c r="BX135" i="13"/>
  <c r="BW135" i="13"/>
  <c r="BV135" i="13"/>
  <c r="DA135" i="13"/>
  <c r="EG135" i="13"/>
  <c r="EX135" i="13"/>
  <c r="E137" i="13"/>
  <c r="BC137" i="13"/>
  <c r="BS137" i="13"/>
  <c r="AF138" i="13"/>
  <c r="AV138" i="13"/>
  <c r="BA139" i="13"/>
  <c r="AT140" i="13"/>
  <c r="CF142" i="13"/>
  <c r="DI142" i="13"/>
  <c r="EO142" i="13"/>
  <c r="CN143" i="13"/>
  <c r="CJ143" i="13"/>
  <c r="CK143" i="13"/>
  <c r="CM143" i="13"/>
  <c r="CL143" i="13"/>
  <c r="DL144" i="13"/>
  <c r="EN144" i="13"/>
  <c r="CT145" i="13"/>
  <c r="DM148" i="13"/>
  <c r="EO148" i="13"/>
  <c r="H127" i="13"/>
  <c r="DB127" i="13"/>
  <c r="AW128" i="13"/>
  <c r="H129" i="13"/>
  <c r="AO129" i="13"/>
  <c r="DB129" i="13"/>
  <c r="AW130" i="13"/>
  <c r="H131" i="13"/>
  <c r="AO131" i="13"/>
  <c r="DB131" i="13"/>
  <c r="EX131" i="13"/>
  <c r="AW132" i="13"/>
  <c r="H133" i="13"/>
  <c r="AO133" i="13"/>
  <c r="DB133" i="13"/>
  <c r="EH133" i="13"/>
  <c r="EX133" i="13"/>
  <c r="AG134" i="13"/>
  <c r="AW134" i="13"/>
  <c r="H135" i="13"/>
  <c r="AO135" i="13"/>
  <c r="DB135" i="13"/>
  <c r="EH135" i="13"/>
  <c r="S136" i="13"/>
  <c r="DP136" i="13"/>
  <c r="F137" i="13"/>
  <c r="BD137" i="13"/>
  <c r="EW137" i="13"/>
  <c r="AG138" i="13"/>
  <c r="AW138" i="13"/>
  <c r="CC140" i="13"/>
  <c r="EP142" i="13"/>
  <c r="DM144" i="13"/>
  <c r="EO144" i="13"/>
  <c r="AU147" i="13"/>
  <c r="CX148" i="13"/>
  <c r="DN148" i="13"/>
  <c r="EP148" i="13"/>
  <c r="AP125" i="13"/>
  <c r="DS125" i="13"/>
  <c r="EI125" i="13"/>
  <c r="R126" i="13"/>
  <c r="AH126" i="13"/>
  <c r="AX126" i="13"/>
  <c r="BO126" i="13"/>
  <c r="AP127" i="13"/>
  <c r="DS127" i="13"/>
  <c r="R128" i="13"/>
  <c r="AH128" i="13"/>
  <c r="AX128" i="13"/>
  <c r="BO128" i="13"/>
  <c r="AP129" i="13"/>
  <c r="EI129" i="13"/>
  <c r="EY129" i="13"/>
  <c r="R130" i="13"/>
  <c r="AH130" i="13"/>
  <c r="AX130" i="13"/>
  <c r="BO130" i="13"/>
  <c r="EQ130" i="13"/>
  <c r="AP131" i="13"/>
  <c r="DS131" i="13"/>
  <c r="EI131" i="13"/>
  <c r="EY131" i="13"/>
  <c r="R132" i="13"/>
  <c r="AH132" i="13"/>
  <c r="AX132" i="13"/>
  <c r="BO132" i="13"/>
  <c r="AP133" i="13"/>
  <c r="DS133" i="13"/>
  <c r="EI133" i="13"/>
  <c r="R134" i="13"/>
  <c r="AH134" i="13"/>
  <c r="AX134" i="13"/>
  <c r="BO134" i="13"/>
  <c r="AP135" i="13"/>
  <c r="DS135" i="13"/>
  <c r="EI135" i="13"/>
  <c r="G137" i="13"/>
  <c r="BE137" i="13"/>
  <c r="BZ137" i="13"/>
  <c r="BY137" i="13"/>
  <c r="BX137" i="13"/>
  <c r="BW137" i="13"/>
  <c r="BV137" i="13"/>
  <c r="DL137" i="13"/>
  <c r="BS139" i="13"/>
  <c r="DN144" i="13"/>
  <c r="EP144" i="13"/>
  <c r="AF147" i="13"/>
  <c r="AV147" i="13"/>
  <c r="DL151" i="13"/>
  <c r="DM137" i="13"/>
  <c r="AW140" i="13"/>
  <c r="DO144" i="13"/>
  <c r="EQ144" i="13"/>
  <c r="DM151" i="13"/>
  <c r="DE127" i="13"/>
  <c r="BA128" i="13"/>
  <c r="DE129" i="13"/>
  <c r="BA130" i="13"/>
  <c r="DE131" i="13"/>
  <c r="BA132" i="13"/>
  <c r="DE133" i="13"/>
  <c r="AJ134" i="13"/>
  <c r="BA134" i="13"/>
  <c r="BQ134" i="13"/>
  <c r="DE135" i="13"/>
  <c r="DU135" i="13"/>
  <c r="EK135" i="13"/>
  <c r="V136" i="13"/>
  <c r="CX137" i="13"/>
  <c r="DN137" i="13"/>
  <c r="BV139" i="13"/>
  <c r="BZ139" i="13"/>
  <c r="BY139" i="13"/>
  <c r="BX139" i="13"/>
  <c r="BW139" i="13"/>
  <c r="DL139" i="13"/>
  <c r="BS141" i="13"/>
  <c r="D143" i="13"/>
  <c r="DP144" i="13"/>
  <c r="ER144" i="13"/>
  <c r="BS146" i="13"/>
  <c r="CX151" i="13"/>
  <c r="DN151" i="13"/>
  <c r="DF125" i="13"/>
  <c r="DV125" i="13"/>
  <c r="D126" i="13"/>
  <c r="U126" i="13"/>
  <c r="BB126" i="13"/>
  <c r="BR126" i="13"/>
  <c r="CX126" i="13"/>
  <c r="DF127" i="13"/>
  <c r="DV127" i="13"/>
  <c r="D128" i="13"/>
  <c r="U128" i="13"/>
  <c r="BB128" i="13"/>
  <c r="BR128" i="13"/>
  <c r="CX128" i="13"/>
  <c r="DF129" i="13"/>
  <c r="DV129" i="13"/>
  <c r="D130" i="13"/>
  <c r="U130" i="13"/>
  <c r="BB130" i="13"/>
  <c r="BR130" i="13"/>
  <c r="CX130" i="13"/>
  <c r="DF131" i="13"/>
  <c r="DV131" i="13"/>
  <c r="D132" i="13"/>
  <c r="U132" i="13"/>
  <c r="BB132" i="13"/>
  <c r="BR132" i="13"/>
  <c r="CX132" i="13"/>
  <c r="DF133" i="13"/>
  <c r="DV133" i="13"/>
  <c r="D134" i="13"/>
  <c r="U134" i="13"/>
  <c r="BB134" i="13"/>
  <c r="BR134" i="13"/>
  <c r="CX134" i="13"/>
  <c r="DN134" i="13"/>
  <c r="M135" i="13"/>
  <c r="BJ135" i="13"/>
  <c r="DF135" i="13"/>
  <c r="DV135" i="13"/>
  <c r="F136" i="13"/>
  <c r="EJ136" i="13"/>
  <c r="EX136" i="13"/>
  <c r="CY137" i="13"/>
  <c r="DO137" i="13"/>
  <c r="Y139" i="13"/>
  <c r="AO139" i="13"/>
  <c r="DM139" i="13"/>
  <c r="F141" i="13"/>
  <c r="AM141" i="13"/>
  <c r="AG142" i="13"/>
  <c r="AW142" i="13"/>
  <c r="EQ142" i="13"/>
  <c r="E143" i="13"/>
  <c r="EG144" i="13"/>
  <c r="AM146" i="13"/>
  <c r="EI147" i="13"/>
  <c r="CS147" i="13"/>
  <c r="AM150" i="13"/>
  <c r="EX150" i="13"/>
  <c r="CY151" i="13"/>
  <c r="DO151" i="13"/>
  <c r="CK124" i="13"/>
  <c r="CJ124" i="13"/>
  <c r="CN124" i="13"/>
  <c r="CM124" i="13"/>
  <c r="CL124" i="13"/>
  <c r="CY124" i="13"/>
  <c r="DO124" i="13"/>
  <c r="N125" i="13"/>
  <c r="AT125" i="13"/>
  <c r="BK125" i="13"/>
  <c r="DG125" i="13"/>
  <c r="DW125" i="13"/>
  <c r="E126" i="13"/>
  <c r="V126" i="13"/>
  <c r="BC126" i="13"/>
  <c r="BS126" i="13"/>
  <c r="CN126" i="13"/>
  <c r="CM126" i="13"/>
  <c r="CL126" i="13"/>
  <c r="CY126" i="13"/>
  <c r="DO126" i="13"/>
  <c r="N127" i="13"/>
  <c r="AT127" i="13"/>
  <c r="BK127" i="13"/>
  <c r="DG127" i="13"/>
  <c r="DW127" i="13"/>
  <c r="E128" i="13"/>
  <c r="V128" i="13"/>
  <c r="BC128" i="13"/>
  <c r="BS128" i="13"/>
  <c r="CM128" i="13"/>
  <c r="CL128" i="13"/>
  <c r="CK128" i="13"/>
  <c r="CJ128" i="13"/>
  <c r="CN128" i="13"/>
  <c r="CY128" i="13"/>
  <c r="DO128" i="13"/>
  <c r="N129" i="13"/>
  <c r="AT129" i="13"/>
  <c r="BK129" i="13"/>
  <c r="DG129" i="13"/>
  <c r="DW129" i="13"/>
  <c r="E130" i="13"/>
  <c r="V130" i="13"/>
  <c r="BC130" i="13"/>
  <c r="BS130" i="13"/>
  <c r="CN130" i="13"/>
  <c r="CM130" i="13"/>
  <c r="CL130" i="13"/>
  <c r="CK130" i="13"/>
  <c r="CJ130" i="13"/>
  <c r="CY130" i="13"/>
  <c r="DO130" i="13"/>
  <c r="N131" i="13"/>
  <c r="AT131" i="13"/>
  <c r="BK131" i="13"/>
  <c r="DG131" i="13"/>
  <c r="DW131" i="13"/>
  <c r="E132" i="13"/>
  <c r="V132" i="13"/>
  <c r="BC132" i="13"/>
  <c r="BS132" i="13"/>
  <c r="CN132" i="13"/>
  <c r="CM132" i="13"/>
  <c r="CK132" i="13"/>
  <c r="CJ132" i="13"/>
  <c r="CL132" i="13"/>
  <c r="CY132" i="13"/>
  <c r="DO132" i="13"/>
  <c r="N133" i="13"/>
  <c r="AT133" i="13"/>
  <c r="BK133" i="13"/>
  <c r="DG133" i="13"/>
  <c r="DW133" i="13"/>
  <c r="E134" i="13"/>
  <c r="V134" i="13"/>
  <c r="BC134" i="13"/>
  <c r="BS134" i="13"/>
  <c r="CJ134" i="13"/>
  <c r="CN134" i="13"/>
  <c r="CM134" i="13"/>
  <c r="CL134" i="13"/>
  <c r="CK134" i="13"/>
  <c r="CY134" i="13"/>
  <c r="DO134" i="13"/>
  <c r="N135" i="13"/>
  <c r="AT135" i="13"/>
  <c r="BK135" i="13"/>
  <c r="DG135" i="13"/>
  <c r="DW135" i="13"/>
  <c r="G136" i="13"/>
  <c r="DE136" i="13"/>
  <c r="EK136" i="13"/>
  <c r="EY136" i="13"/>
  <c r="CZ137" i="13"/>
  <c r="CX139" i="13"/>
  <c r="DN139" i="13"/>
  <c r="G141" i="13"/>
  <c r="AN141" i="13"/>
  <c r="BE141" i="13"/>
  <c r="BZ141" i="13"/>
  <c r="BY141" i="13"/>
  <c r="BW141" i="13"/>
  <c r="BV141" i="13"/>
  <c r="BX141" i="13"/>
  <c r="DL141" i="13"/>
  <c r="EX141" i="13"/>
  <c r="F143" i="13"/>
  <c r="AM143" i="13"/>
  <c r="BD143" i="13"/>
  <c r="DB144" i="13"/>
  <c r="AN146" i="13"/>
  <c r="BZ146" i="13"/>
  <c r="BY146" i="13"/>
  <c r="BX146" i="13"/>
  <c r="BW146" i="13"/>
  <c r="BV146" i="13"/>
  <c r="EJ147" i="13"/>
  <c r="EX147" i="13"/>
  <c r="AN150" i="13"/>
  <c r="BZ150" i="13"/>
  <c r="BY150" i="13"/>
  <c r="BX150" i="13"/>
  <c r="BW150" i="13"/>
  <c r="BV150" i="13"/>
  <c r="EY150" i="13"/>
  <c r="R151" i="13"/>
  <c r="AX151" i="13"/>
  <c r="BO151" i="13"/>
  <c r="CK126" i="13"/>
  <c r="R136" i="13"/>
  <c r="AH136" i="13"/>
  <c r="AX136" i="13"/>
  <c r="BO136" i="13"/>
  <c r="EA136" i="13"/>
  <c r="Z137" i="13"/>
  <c r="DS137" i="13"/>
  <c r="EI137" i="13"/>
  <c r="R138" i="13"/>
  <c r="AH138" i="13"/>
  <c r="AX138" i="13"/>
  <c r="BO138" i="13"/>
  <c r="EA138" i="13"/>
  <c r="Z139" i="13"/>
  <c r="AP139" i="13"/>
  <c r="DS139" i="13"/>
  <c r="EI139" i="13"/>
  <c r="R140" i="13"/>
  <c r="AH140" i="13"/>
  <c r="AX140" i="13"/>
  <c r="BO140" i="13"/>
  <c r="EA140" i="13"/>
  <c r="Z141" i="13"/>
  <c r="AP141" i="13"/>
  <c r="DS141" i="13"/>
  <c r="EI141" i="13"/>
  <c r="R142" i="13"/>
  <c r="AH142" i="13"/>
  <c r="AX142" i="13"/>
  <c r="BO142" i="13"/>
  <c r="EA142" i="13"/>
  <c r="Z143" i="13"/>
  <c r="DS143" i="13"/>
  <c r="EI143" i="13"/>
  <c r="EW143" i="13"/>
  <c r="AI144" i="13"/>
  <c r="DS144" i="13"/>
  <c r="EI144" i="13"/>
  <c r="DF145" i="13"/>
  <c r="CZ146" i="13"/>
  <c r="DP146" i="13"/>
  <c r="CT147" i="13"/>
  <c r="DE147" i="13"/>
  <c r="CY148" i="13"/>
  <c r="DO148" i="13"/>
  <c r="EJ149" i="13"/>
  <c r="CY150" i="13"/>
  <c r="DO150" i="13"/>
  <c r="BX140" i="13"/>
  <c r="AI136" i="13"/>
  <c r="BP136" i="13"/>
  <c r="EB136" i="13"/>
  <c r="AA137" i="13"/>
  <c r="AQ137" i="13"/>
  <c r="DT137" i="13"/>
  <c r="EJ137" i="13"/>
  <c r="S138" i="13"/>
  <c r="AI138" i="13"/>
  <c r="BP138" i="13"/>
  <c r="EB138" i="13"/>
  <c r="AA139" i="13"/>
  <c r="AQ139" i="13"/>
  <c r="DT139" i="13"/>
  <c r="EJ139" i="13"/>
  <c r="S140" i="13"/>
  <c r="AI140" i="13"/>
  <c r="BP140" i="13"/>
  <c r="EB140" i="13"/>
  <c r="AA141" i="13"/>
  <c r="AQ141" i="13"/>
  <c r="DT141" i="13"/>
  <c r="EJ141" i="13"/>
  <c r="S142" i="13"/>
  <c r="AI142" i="13"/>
  <c r="BP142" i="13"/>
  <c r="EB142" i="13"/>
  <c r="ER142" i="13"/>
  <c r="AA143" i="13"/>
  <c r="AQ143" i="13"/>
  <c r="DT143" i="13"/>
  <c r="EJ143" i="13"/>
  <c r="AJ144" i="13"/>
  <c r="BA144" i="13"/>
  <c r="CK144" i="13"/>
  <c r="CJ144" i="13"/>
  <c r="CM144" i="13"/>
  <c r="CN144" i="13"/>
  <c r="CL144" i="13"/>
  <c r="DG145" i="13"/>
  <c r="DA146" i="13"/>
  <c r="EG146" i="13"/>
  <c r="DF147" i="13"/>
  <c r="CZ148" i="13"/>
  <c r="DP148" i="13"/>
  <c r="DE149" i="13"/>
  <c r="CZ150" i="13"/>
  <c r="T136" i="13"/>
  <c r="AJ136" i="13"/>
  <c r="BA136" i="13"/>
  <c r="BQ136" i="13"/>
  <c r="EC136" i="13"/>
  <c r="L137" i="13"/>
  <c r="AB137" i="13"/>
  <c r="BI137" i="13"/>
  <c r="DE137" i="13"/>
  <c r="DU137" i="13"/>
  <c r="EK137" i="13"/>
  <c r="T138" i="13"/>
  <c r="AJ138" i="13"/>
  <c r="BA138" i="13"/>
  <c r="BQ138" i="13"/>
  <c r="DM138" i="13"/>
  <c r="EC138" i="13"/>
  <c r="L139" i="13"/>
  <c r="AB139" i="13"/>
  <c r="BI139" i="13"/>
  <c r="DE139" i="13"/>
  <c r="DU139" i="13"/>
  <c r="EK139" i="13"/>
  <c r="T140" i="13"/>
  <c r="AJ140" i="13"/>
  <c r="BA140" i="13"/>
  <c r="BQ140" i="13"/>
  <c r="DM140" i="13"/>
  <c r="EC140" i="13"/>
  <c r="L141" i="13"/>
  <c r="AB141" i="13"/>
  <c r="BI141" i="13"/>
  <c r="DE141" i="13"/>
  <c r="DU141" i="13"/>
  <c r="EK141" i="13"/>
  <c r="T142" i="13"/>
  <c r="AJ142" i="13"/>
  <c r="BA142" i="13"/>
  <c r="BQ142" i="13"/>
  <c r="DM142" i="13"/>
  <c r="EC142" i="13"/>
  <c r="L143" i="13"/>
  <c r="AB143" i="13"/>
  <c r="BI143" i="13"/>
  <c r="DE143" i="13"/>
  <c r="DU143" i="13"/>
  <c r="EK143" i="13"/>
  <c r="D144" i="13"/>
  <c r="BB144" i="13"/>
  <c r="BR144" i="13"/>
  <c r="DH145" i="13"/>
  <c r="DG147" i="13"/>
  <c r="DA148" i="13"/>
  <c r="EG148" i="13"/>
  <c r="DF149" i="13"/>
  <c r="DA150" i="13"/>
  <c r="BR136" i="13"/>
  <c r="ED136" i="13"/>
  <c r="AC137" i="13"/>
  <c r="DF137" i="13"/>
  <c r="DV137" i="13"/>
  <c r="U138" i="13"/>
  <c r="BB138" i="13"/>
  <c r="BR138" i="13"/>
  <c r="DN138" i="13"/>
  <c r="ED138" i="13"/>
  <c r="M139" i="13"/>
  <c r="BJ139" i="13"/>
  <c r="DF139" i="13"/>
  <c r="DV139" i="13"/>
  <c r="U140" i="13"/>
  <c r="BB140" i="13"/>
  <c r="BR140" i="13"/>
  <c r="CX140" i="13"/>
  <c r="DN140" i="13"/>
  <c r="ED140" i="13"/>
  <c r="M141" i="13"/>
  <c r="AC141" i="13"/>
  <c r="BJ141" i="13"/>
  <c r="DF141" i="13"/>
  <c r="DV141" i="13"/>
  <c r="U142" i="13"/>
  <c r="BB142" i="13"/>
  <c r="BR142" i="13"/>
  <c r="CX142" i="13"/>
  <c r="DN142" i="13"/>
  <c r="ED142" i="13"/>
  <c r="M143" i="13"/>
  <c r="AC143" i="13"/>
  <c r="BJ143" i="13"/>
  <c r="DF143" i="13"/>
  <c r="DV143" i="13"/>
  <c r="E144" i="13"/>
  <c r="BC144" i="13"/>
  <c r="DI145" i="13"/>
  <c r="CQ147" i="13"/>
  <c r="CU147" i="13"/>
  <c r="DH147" i="13"/>
  <c r="DG149" i="13"/>
  <c r="BS136" i="13"/>
  <c r="CN136" i="13"/>
  <c r="CM136" i="13"/>
  <c r="CL136" i="13"/>
  <c r="CK136" i="13"/>
  <c r="CJ136" i="13"/>
  <c r="DG137" i="13"/>
  <c r="DW137" i="13"/>
  <c r="V138" i="13"/>
  <c r="BC138" i="13"/>
  <c r="BS138" i="13"/>
  <c r="CJ138" i="13"/>
  <c r="CN138" i="13"/>
  <c r="CM138" i="13"/>
  <c r="CL138" i="13"/>
  <c r="CK138" i="13"/>
  <c r="DO138" i="13"/>
  <c r="N139" i="13"/>
  <c r="AT139" i="13"/>
  <c r="BK139" i="13"/>
  <c r="DG139" i="13"/>
  <c r="DW139" i="13"/>
  <c r="E140" i="13"/>
  <c r="V140" i="13"/>
  <c r="BC140" i="13"/>
  <c r="BS140" i="13"/>
  <c r="CN140" i="13"/>
  <c r="CM140" i="13"/>
  <c r="CL140" i="13"/>
  <c r="CK140" i="13"/>
  <c r="CJ140" i="13"/>
  <c r="CY140" i="13"/>
  <c r="DO140" i="13"/>
  <c r="N141" i="13"/>
  <c r="AT141" i="13"/>
  <c r="BK141" i="13"/>
  <c r="DG141" i="13"/>
  <c r="DW141" i="13"/>
  <c r="E142" i="13"/>
  <c r="V142" i="13"/>
  <c r="BC142" i="13"/>
  <c r="BS142" i="13"/>
  <c r="CN142" i="13"/>
  <c r="CM142" i="13"/>
  <c r="CL142" i="13"/>
  <c r="CK142" i="13"/>
  <c r="CJ142" i="13"/>
  <c r="CY142" i="13"/>
  <c r="DO142" i="13"/>
  <c r="N143" i="13"/>
  <c r="AT143" i="13"/>
  <c r="BK143" i="13"/>
  <c r="DG143" i="13"/>
  <c r="DW143" i="13"/>
  <c r="F144" i="13"/>
  <c r="AM144" i="13"/>
  <c r="BD144" i="13"/>
  <c r="DW144" i="13"/>
  <c r="K145" i="13"/>
  <c r="BH145" i="13"/>
  <c r="CE145" i="13"/>
  <c r="DI147" i="13"/>
  <c r="DH149" i="13"/>
  <c r="BW144" i="13"/>
  <c r="BV144" i="13"/>
  <c r="BZ144" i="13"/>
  <c r="BY144" i="13"/>
  <c r="BX144" i="13"/>
  <c r="CF145" i="13"/>
  <c r="CN146" i="13"/>
  <c r="CM146" i="13"/>
  <c r="CL146" i="13"/>
  <c r="CK146" i="13"/>
  <c r="CJ146" i="13"/>
  <c r="DI149" i="13"/>
  <c r="EK152" i="13"/>
  <c r="AN136" i="13"/>
  <c r="BE136" i="13"/>
  <c r="BZ136" i="13"/>
  <c r="BY136" i="13"/>
  <c r="BX136" i="13"/>
  <c r="BW136" i="13"/>
  <c r="BV136" i="13"/>
  <c r="EG136" i="13"/>
  <c r="EW136" i="13"/>
  <c r="AF137" i="13"/>
  <c r="AV137" i="13"/>
  <c r="DI137" i="13"/>
  <c r="BE138" i="13"/>
  <c r="BZ138" i="13"/>
  <c r="BY138" i="13"/>
  <c r="BX138" i="13"/>
  <c r="BW138" i="13"/>
  <c r="BV138" i="13"/>
  <c r="EG138" i="13"/>
  <c r="DI139" i="13"/>
  <c r="BE140" i="13"/>
  <c r="BY140" i="13"/>
  <c r="BW140" i="13"/>
  <c r="BV140" i="13"/>
  <c r="EG140" i="13"/>
  <c r="AF141" i="13"/>
  <c r="DI141" i="13"/>
  <c r="BE142" i="13"/>
  <c r="BZ142" i="13"/>
  <c r="BY142" i="13"/>
  <c r="BX142" i="13"/>
  <c r="BW142" i="13"/>
  <c r="BV142" i="13"/>
  <c r="EG142" i="13"/>
  <c r="AF143" i="13"/>
  <c r="DI143" i="13"/>
  <c r="H144" i="13"/>
  <c r="Y144" i="13"/>
  <c r="CC144" i="13"/>
  <c r="CG145" i="13"/>
  <c r="CN148" i="13"/>
  <c r="CM148" i="13"/>
  <c r="CL148" i="13"/>
  <c r="CK148" i="13"/>
  <c r="CJ148" i="13"/>
  <c r="K149" i="13"/>
  <c r="BH149" i="13"/>
  <c r="CE149" i="13"/>
  <c r="DZ149" i="13"/>
  <c r="CL150" i="13"/>
  <c r="CN150" i="13"/>
  <c r="CM150" i="13"/>
  <c r="CK150" i="13"/>
  <c r="CJ150" i="13"/>
  <c r="CQ83" i="13"/>
  <c r="CR83" i="13" s="1"/>
  <c r="AO136" i="13"/>
  <c r="EH136" i="13"/>
  <c r="AG137" i="13"/>
  <c r="AW137" i="13"/>
  <c r="EH138" i="13"/>
  <c r="EH140" i="13"/>
  <c r="AG141" i="13"/>
  <c r="EH142" i="13"/>
  <c r="AG143" i="13"/>
  <c r="L149" i="13"/>
  <c r="BI149" i="13"/>
  <c r="CF149" i="13"/>
  <c r="CO85" i="13"/>
  <c r="CT152" i="13"/>
  <c r="CO83" i="13"/>
  <c r="CP83" i="13" s="1"/>
  <c r="DG152" i="13"/>
  <c r="AP136" i="13"/>
  <c r="DS136" i="13"/>
  <c r="EI136" i="13"/>
  <c r="R137" i="13"/>
  <c r="AH137" i="13"/>
  <c r="AX137" i="13"/>
  <c r="BO137" i="13"/>
  <c r="EA137" i="13"/>
  <c r="Z138" i="13"/>
  <c r="AP138" i="13"/>
  <c r="DS138" i="13"/>
  <c r="EI138" i="13"/>
  <c r="R139" i="13"/>
  <c r="AH139" i="13"/>
  <c r="BO139" i="13"/>
  <c r="EA139" i="13"/>
  <c r="Z140" i="13"/>
  <c r="DS140" i="13"/>
  <c r="EI140" i="13"/>
  <c r="R141" i="13"/>
  <c r="AH141" i="13"/>
  <c r="BO141" i="13"/>
  <c r="EA141" i="13"/>
  <c r="Z142" i="13"/>
  <c r="DS142" i="13"/>
  <c r="EI142" i="13"/>
  <c r="R143" i="13"/>
  <c r="AH143" i="13"/>
  <c r="BO143" i="13"/>
  <c r="K144" i="13"/>
  <c r="AA144" i="13"/>
  <c r="BH144" i="13"/>
  <c r="AU145" i="13"/>
  <c r="CD145" i="13"/>
  <c r="D146" i="13"/>
  <c r="BB146" i="13"/>
  <c r="BR146" i="13"/>
  <c r="AT147" i="13"/>
  <c r="BA148" i="13"/>
  <c r="M149" i="13"/>
  <c r="BJ149" i="13"/>
  <c r="CG149" i="13"/>
  <c r="BA150" i="13"/>
  <c r="CU152" i="13"/>
  <c r="EH144" i="13"/>
  <c r="AG145" i="13"/>
  <c r="AW145" i="13"/>
  <c r="DZ145" i="13"/>
  <c r="H146" i="13"/>
  <c r="Y146" i="13"/>
  <c r="AO146" i="13"/>
  <c r="DB146" i="13"/>
  <c r="EH146" i="13"/>
  <c r="AG147" i="13"/>
  <c r="AW147" i="13"/>
  <c r="DZ147" i="13"/>
  <c r="H148" i="13"/>
  <c r="Y148" i="13"/>
  <c r="AO148" i="13"/>
  <c r="DB148" i="13"/>
  <c r="EH148" i="13"/>
  <c r="AG149" i="13"/>
  <c r="AW149" i="13"/>
  <c r="H150" i="13"/>
  <c r="Y150" i="13"/>
  <c r="AO150" i="13"/>
  <c r="DB150" i="13"/>
  <c r="EH150" i="13"/>
  <c r="EV150" i="13"/>
  <c r="S151" i="13"/>
  <c r="BP151" i="13"/>
  <c r="CS152" i="13"/>
  <c r="CQ152" i="13"/>
  <c r="CR85" i="13"/>
  <c r="CS85" i="13" s="1"/>
  <c r="EA145" i="13"/>
  <c r="Z146" i="13"/>
  <c r="AP146" i="13"/>
  <c r="EI146" i="13"/>
  <c r="AH147" i="13"/>
  <c r="AX147" i="13"/>
  <c r="EA147" i="13"/>
  <c r="Z148" i="13"/>
  <c r="AP148" i="13"/>
  <c r="EI148" i="13"/>
  <c r="AH149" i="13"/>
  <c r="AX149" i="13"/>
  <c r="EA149" i="13"/>
  <c r="Z150" i="13"/>
  <c r="AP150" i="13"/>
  <c r="T151" i="13"/>
  <c r="BQ151" i="13"/>
  <c r="CN151" i="13"/>
  <c r="CM151" i="13"/>
  <c r="CK151" i="13"/>
  <c r="CJ151" i="13"/>
  <c r="CL151" i="13"/>
  <c r="BV152" i="13"/>
  <c r="BZ152" i="13"/>
  <c r="BY152" i="13"/>
  <c r="BX152" i="13"/>
  <c r="BW152" i="13"/>
  <c r="DT144" i="13"/>
  <c r="EJ144" i="13"/>
  <c r="S145" i="13"/>
  <c r="AI145" i="13"/>
  <c r="BP145" i="13"/>
  <c r="DL145" i="13"/>
  <c r="EB145" i="13"/>
  <c r="AA146" i="13"/>
  <c r="AQ146" i="13"/>
  <c r="BH146" i="13"/>
  <c r="DT146" i="13"/>
  <c r="EJ146" i="13"/>
  <c r="AI147" i="13"/>
  <c r="BP147" i="13"/>
  <c r="DL147" i="13"/>
  <c r="EB147" i="13"/>
  <c r="K148" i="13"/>
  <c r="AA148" i="13"/>
  <c r="AQ148" i="13"/>
  <c r="BH148" i="13"/>
  <c r="DT148" i="13"/>
  <c r="EJ148" i="13"/>
  <c r="S149" i="13"/>
  <c r="AI149" i="13"/>
  <c r="BP149" i="13"/>
  <c r="EB149" i="13"/>
  <c r="K150" i="13"/>
  <c r="AQ150" i="13"/>
  <c r="BH150" i="13"/>
  <c r="DT150" i="13"/>
  <c r="D151" i="13"/>
  <c r="U151" i="13"/>
  <c r="BB151" i="13"/>
  <c r="BR151" i="13"/>
  <c r="Y152" i="13"/>
  <c r="EN152" i="13"/>
  <c r="DE144" i="13"/>
  <c r="DU144" i="13"/>
  <c r="EK144" i="13"/>
  <c r="T145" i="13"/>
  <c r="AJ145" i="13"/>
  <c r="BQ145" i="13"/>
  <c r="DM145" i="13"/>
  <c r="EC145" i="13"/>
  <c r="AB146" i="13"/>
  <c r="BI146" i="13"/>
  <c r="DU146" i="13"/>
  <c r="EK146" i="13"/>
  <c r="T147" i="13"/>
  <c r="AJ147" i="13"/>
  <c r="BA147" i="13"/>
  <c r="BQ147" i="13"/>
  <c r="DM147" i="13"/>
  <c r="EC147" i="13"/>
  <c r="L148" i="13"/>
  <c r="AB148" i="13"/>
  <c r="BI148" i="13"/>
  <c r="DE148" i="13"/>
  <c r="DU148" i="13"/>
  <c r="EK148" i="13"/>
  <c r="T149" i="13"/>
  <c r="AJ149" i="13"/>
  <c r="BA149" i="13"/>
  <c r="BQ149" i="13"/>
  <c r="DM149" i="13"/>
  <c r="EC149" i="13"/>
  <c r="L150" i="13"/>
  <c r="AB150" i="13"/>
  <c r="BI150" i="13"/>
  <c r="DE150" i="13"/>
  <c r="DU150" i="13"/>
  <c r="E151" i="13"/>
  <c r="V151" i="13"/>
  <c r="BC151" i="13"/>
  <c r="BS151" i="13"/>
  <c r="Z152" i="13"/>
  <c r="AC144" i="13"/>
  <c r="BJ144" i="13"/>
  <c r="DF144" i="13"/>
  <c r="DV144" i="13"/>
  <c r="D145" i="13"/>
  <c r="U145" i="13"/>
  <c r="BB145" i="13"/>
  <c r="BR145" i="13"/>
  <c r="CX145" i="13"/>
  <c r="DN145" i="13"/>
  <c r="ED145" i="13"/>
  <c r="AC146" i="13"/>
  <c r="BJ146" i="13"/>
  <c r="DF146" i="13"/>
  <c r="D147" i="13"/>
  <c r="U147" i="13"/>
  <c r="BB147" i="13"/>
  <c r="BR147" i="13"/>
  <c r="CX147" i="13"/>
  <c r="DN147" i="13"/>
  <c r="ED147" i="13"/>
  <c r="M148" i="13"/>
  <c r="AC148" i="13"/>
  <c r="BJ148" i="13"/>
  <c r="DF148" i="13"/>
  <c r="DV148" i="13"/>
  <c r="D149" i="13"/>
  <c r="U149" i="13"/>
  <c r="BB149" i="13"/>
  <c r="BR149" i="13"/>
  <c r="CX149" i="13"/>
  <c r="DN149" i="13"/>
  <c r="ED149" i="13"/>
  <c r="M150" i="13"/>
  <c r="AC150" i="13"/>
  <c r="BJ150" i="13"/>
  <c r="DF150" i="13"/>
  <c r="DV150" i="13"/>
  <c r="AA152" i="13"/>
  <c r="CM145" i="13"/>
  <c r="CL145" i="13"/>
  <c r="CK145" i="13"/>
  <c r="CJ145" i="13"/>
  <c r="CN145" i="13"/>
  <c r="DO145" i="13"/>
  <c r="N146" i="13"/>
  <c r="BK146" i="13"/>
  <c r="DW146" i="13"/>
  <c r="V147" i="13"/>
  <c r="BS147" i="13"/>
  <c r="CN147" i="13"/>
  <c r="CM147" i="13"/>
  <c r="CL147" i="13"/>
  <c r="CK147" i="13"/>
  <c r="CJ147" i="13"/>
  <c r="DO147" i="13"/>
  <c r="EU147" i="13"/>
  <c r="N148" i="13"/>
  <c r="BK148" i="13"/>
  <c r="DG148" i="13"/>
  <c r="DW148" i="13"/>
  <c r="V149" i="13"/>
  <c r="BC149" i="13"/>
  <c r="BS149" i="13"/>
  <c r="CJ149" i="13"/>
  <c r="CN149" i="13"/>
  <c r="CM149" i="13"/>
  <c r="CL149" i="13"/>
  <c r="CK149" i="13"/>
  <c r="DO149" i="13"/>
  <c r="N150" i="13"/>
  <c r="BK150" i="13"/>
  <c r="DG150" i="13"/>
  <c r="DW150" i="13"/>
  <c r="G151" i="13"/>
  <c r="AB152" i="13"/>
  <c r="DH144" i="13"/>
  <c r="AM145" i="13"/>
  <c r="DP145" i="13"/>
  <c r="O146" i="13"/>
  <c r="BL146" i="13"/>
  <c r="DH146" i="13"/>
  <c r="F147" i="13"/>
  <c r="AM147" i="13"/>
  <c r="BD147" i="13"/>
  <c r="DP147" i="13"/>
  <c r="O148" i="13"/>
  <c r="BL148" i="13"/>
  <c r="DH148" i="13"/>
  <c r="F149" i="13"/>
  <c r="AM149" i="13"/>
  <c r="BD149" i="13"/>
  <c r="CZ149" i="13"/>
  <c r="DP149" i="13"/>
  <c r="O150" i="13"/>
  <c r="BL150" i="13"/>
  <c r="DH150" i="13"/>
  <c r="H151" i="13"/>
  <c r="AC152" i="13"/>
  <c r="AF144" i="13"/>
  <c r="AV144" i="13"/>
  <c r="DI144" i="13"/>
  <c r="G145" i="13"/>
  <c r="AN145" i="13"/>
  <c r="BE145" i="13"/>
  <c r="BZ145" i="13"/>
  <c r="BY145" i="13"/>
  <c r="BX145" i="13"/>
  <c r="BW145" i="13"/>
  <c r="BV145" i="13"/>
  <c r="DA145" i="13"/>
  <c r="EG145" i="13"/>
  <c r="AF146" i="13"/>
  <c r="DI146" i="13"/>
  <c r="G147" i="13"/>
  <c r="AN147" i="13"/>
  <c r="BE147" i="13"/>
  <c r="BW147" i="13"/>
  <c r="BV147" i="13"/>
  <c r="BZ147" i="13"/>
  <c r="BY147" i="13"/>
  <c r="BX147" i="13"/>
  <c r="DA147" i="13"/>
  <c r="EG147" i="13"/>
  <c r="AF148" i="13"/>
  <c r="DI148" i="13"/>
  <c r="G149" i="13"/>
  <c r="AN149" i="13"/>
  <c r="BE149" i="13"/>
  <c r="BZ149" i="13"/>
  <c r="BY149" i="13"/>
  <c r="BX149" i="13"/>
  <c r="BW149" i="13"/>
  <c r="BV149" i="13"/>
  <c r="DA149" i="13"/>
  <c r="EG149" i="13"/>
  <c r="AF150" i="13"/>
  <c r="DI150" i="13"/>
  <c r="EG152" i="13"/>
  <c r="AG144" i="13"/>
  <c r="AW144" i="13"/>
  <c r="DZ144" i="13"/>
  <c r="H145" i="13"/>
  <c r="Y145" i="13"/>
  <c r="AO145" i="13"/>
  <c r="DB145" i="13"/>
  <c r="EH145" i="13"/>
  <c r="AG146" i="13"/>
  <c r="AW146" i="13"/>
  <c r="DZ146" i="13"/>
  <c r="H147" i="13"/>
  <c r="Y147" i="13"/>
  <c r="AO147" i="13"/>
  <c r="DB147" i="13"/>
  <c r="EH147" i="13"/>
  <c r="AG148" i="13"/>
  <c r="AW148" i="13"/>
  <c r="DZ148" i="13"/>
  <c r="H149" i="13"/>
  <c r="Y149" i="13"/>
  <c r="AO149" i="13"/>
  <c r="DB149" i="13"/>
  <c r="EH149" i="13"/>
  <c r="AG150" i="13"/>
  <c r="AW150" i="13"/>
  <c r="DZ150" i="13"/>
  <c r="K151" i="13"/>
  <c r="EH152" i="13"/>
  <c r="F151" i="13"/>
  <c r="AM151" i="13"/>
  <c r="BD151" i="13"/>
  <c r="CZ151" i="13"/>
  <c r="O152" i="13"/>
  <c r="AU152" i="13"/>
  <c r="BL152" i="13"/>
  <c r="DH152" i="13"/>
  <c r="AN151" i="13"/>
  <c r="BE151" i="13"/>
  <c r="BZ151" i="13"/>
  <c r="BY151" i="13"/>
  <c r="BW151" i="13"/>
  <c r="BV151" i="13"/>
  <c r="BX151" i="13"/>
  <c r="DA151" i="13"/>
  <c r="AV152" i="13"/>
  <c r="DI152" i="13"/>
  <c r="EO152" i="13"/>
  <c r="AO151" i="13"/>
  <c r="DB151" i="13"/>
  <c r="AW152" i="13"/>
  <c r="DZ152" i="13"/>
  <c r="AP151" i="13"/>
  <c r="AX152" i="13"/>
  <c r="AQ151" i="13"/>
  <c r="BH151" i="13"/>
  <c r="DL152" i="13"/>
  <c r="D152" i="13"/>
  <c r="CX152" i="13"/>
  <c r="DN152" i="13"/>
  <c r="AT151" i="13"/>
  <c r="E152" i="13"/>
  <c r="CK152" i="13"/>
  <c r="CJ152" i="13"/>
  <c r="CN152" i="13"/>
  <c r="CM152" i="13"/>
  <c r="CL152" i="13"/>
  <c r="CY152" i="13"/>
  <c r="DO152" i="13"/>
  <c r="DP150" i="13"/>
  <c r="O151" i="13"/>
  <c r="AU151" i="13"/>
  <c r="BL151" i="13"/>
  <c r="DH151" i="13"/>
  <c r="F152" i="13"/>
  <c r="AM152" i="13"/>
  <c r="BD152" i="13"/>
  <c r="CZ152" i="13"/>
  <c r="DP152" i="13"/>
  <c r="CT130" i="13" l="1"/>
  <c r="CD135" i="13"/>
  <c r="EV124" i="13"/>
  <c r="CE135" i="13"/>
  <c r="CC135" i="13"/>
  <c r="CC125" i="13"/>
  <c r="CS149" i="13"/>
  <c r="CC131" i="13"/>
  <c r="EY122" i="13"/>
  <c r="EW148" i="13"/>
  <c r="CQ136" i="13"/>
  <c r="CG127" i="13"/>
  <c r="EV136" i="13"/>
  <c r="CF136" i="13"/>
  <c r="EQ122" i="13"/>
  <c r="EO133" i="13"/>
  <c r="EP131" i="13"/>
  <c r="EW122" i="13"/>
  <c r="ER146" i="13"/>
  <c r="CS136" i="13"/>
  <c r="CG142" i="13"/>
  <c r="CT149" i="13"/>
  <c r="CE125" i="13"/>
  <c r="EY151" i="13"/>
  <c r="CU149" i="13"/>
  <c r="EX149" i="13"/>
  <c r="EN141" i="13"/>
  <c r="EY146" i="13"/>
  <c r="EP137" i="13"/>
  <c r="EQ128" i="13"/>
  <c r="EY137" i="13"/>
  <c r="EV146" i="13"/>
  <c r="EP130" i="13"/>
  <c r="EQ145" i="13"/>
  <c r="CQ126" i="13"/>
  <c r="EQ141" i="13"/>
  <c r="EU137" i="13"/>
  <c r="EU138" i="13"/>
  <c r="EU142" i="13"/>
  <c r="CR145" i="13"/>
  <c r="EP126" i="13"/>
  <c r="ER128" i="13"/>
  <c r="EX146" i="13"/>
  <c r="EW127" i="13"/>
  <c r="ER141" i="13"/>
  <c r="EW140" i="13"/>
  <c r="CQ85" i="13"/>
  <c r="EV127" i="13"/>
  <c r="EQ135" i="13"/>
  <c r="CR124" i="13"/>
  <c r="EY149" i="13"/>
  <c r="EU140" i="13"/>
  <c r="CQ149" i="13"/>
  <c r="CC120" i="13"/>
  <c r="EW146" i="13"/>
  <c r="EP135" i="13"/>
  <c r="CC129" i="13"/>
  <c r="CU136" i="13"/>
  <c r="EU127" i="13"/>
  <c r="EP124" i="13"/>
  <c r="CE142" i="13"/>
  <c r="CE129" i="13"/>
  <c r="EX127" i="13"/>
  <c r="EO123" i="13"/>
  <c r="EX137" i="13"/>
  <c r="CU120" i="13"/>
  <c r="CD125" i="13"/>
  <c r="EN123" i="13"/>
  <c r="EV137" i="13"/>
  <c r="CF120" i="13"/>
  <c r="EY127" i="13"/>
  <c r="EU123" i="13"/>
  <c r="EN128" i="13"/>
  <c r="EV149" i="13"/>
  <c r="CF125" i="13"/>
  <c r="EP121" i="13"/>
  <c r="EO128" i="13"/>
  <c r="CG125" i="13"/>
  <c r="CR149" i="13"/>
  <c r="EW130" i="13"/>
  <c r="EX123" i="13"/>
  <c r="EW142" i="13"/>
  <c r="CE127" i="13"/>
  <c r="CR138" i="13"/>
  <c r="CQ142" i="13"/>
  <c r="CS120" i="13"/>
  <c r="CT136" i="13"/>
  <c r="EO145" i="13"/>
  <c r="EY133" i="13"/>
  <c r="EU133" i="13"/>
  <c r="ER129" i="13"/>
  <c r="EN145" i="13"/>
  <c r="CE138" i="13"/>
  <c r="CG136" i="13"/>
  <c r="EV152" i="13"/>
  <c r="CR142" i="13"/>
  <c r="CU124" i="13"/>
  <c r="EO149" i="13"/>
  <c r="EW123" i="13"/>
  <c r="EN131" i="13"/>
  <c r="EO143" i="13"/>
  <c r="EX142" i="13"/>
  <c r="EQ147" i="13"/>
  <c r="EW147" i="13"/>
  <c r="ER143" i="13"/>
  <c r="CC127" i="13"/>
  <c r="EY130" i="13"/>
  <c r="ER145" i="13"/>
  <c r="EY152" i="13"/>
  <c r="CF127" i="13"/>
  <c r="CS124" i="13"/>
  <c r="CD127" i="13"/>
  <c r="EY135" i="13"/>
  <c r="EV141" i="13"/>
  <c r="EP146" i="13"/>
  <c r="EV142" i="13"/>
  <c r="EO146" i="13"/>
  <c r="EP138" i="13"/>
  <c r="EU136" i="13"/>
  <c r="CC142" i="13"/>
  <c r="ER149" i="13"/>
  <c r="EU144" i="13"/>
  <c r="CD142" i="13"/>
  <c r="EY138" i="13"/>
  <c r="EQ139" i="13"/>
  <c r="EP143" i="13"/>
  <c r="CS145" i="13"/>
  <c r="CD136" i="13"/>
  <c r="CT120" i="13"/>
  <c r="CG129" i="13"/>
  <c r="EP141" i="13"/>
  <c r="EO141" i="13"/>
  <c r="EW141" i="13"/>
  <c r="EY142" i="13"/>
  <c r="EU152" i="13"/>
  <c r="EW138" i="13"/>
  <c r="CT142" i="13"/>
  <c r="EO130" i="13"/>
  <c r="EQ149" i="13"/>
  <c r="EX144" i="13"/>
  <c r="ER140" i="13"/>
  <c r="CR120" i="13"/>
  <c r="EY141" i="13"/>
  <c r="ER139" i="13"/>
  <c r="EY123" i="13"/>
  <c r="CE136" i="13"/>
  <c r="EY121" i="13"/>
  <c r="CU145" i="13"/>
  <c r="CC136" i="13"/>
  <c r="CS122" i="13"/>
  <c r="EV123" i="13"/>
  <c r="ER148" i="13"/>
  <c r="EY147" i="13"/>
  <c r="EP140" i="13"/>
  <c r="EW133" i="13"/>
  <c r="ER123" i="13"/>
  <c r="CU128" i="13"/>
  <c r="EP149" i="13"/>
  <c r="EO126" i="13"/>
  <c r="ER131" i="13"/>
  <c r="EU130" i="13"/>
  <c r="EX130" i="13"/>
  <c r="EW139" i="13"/>
  <c r="EW152" i="13"/>
  <c r="ER122" i="13"/>
  <c r="EN149" i="13"/>
  <c r="CG140" i="13"/>
  <c r="EO140" i="13"/>
  <c r="ER130" i="13"/>
  <c r="CT124" i="13"/>
  <c r="EQ143" i="13"/>
  <c r="EQ126" i="13"/>
  <c r="EP145" i="13"/>
  <c r="EV147" i="13"/>
  <c r="EQ148" i="13"/>
  <c r="EQ136" i="13"/>
  <c r="EQ140" i="13"/>
  <c r="EN130" i="13"/>
  <c r="CT138" i="13"/>
  <c r="CU142" i="13"/>
  <c r="EO135" i="13"/>
  <c r="CU130" i="13"/>
  <c r="CG120" i="13"/>
  <c r="EN129" i="13"/>
  <c r="EP150" i="13"/>
  <c r="CG147" i="13"/>
  <c r="EW145" i="13"/>
  <c r="CE140" i="13"/>
  <c r="CQ130" i="13"/>
  <c r="CS138" i="13"/>
  <c r="EO150" i="13"/>
  <c r="EO139" i="13"/>
  <c r="CF140" i="13"/>
  <c r="CF138" i="13"/>
  <c r="EN150" i="13"/>
  <c r="CQ138" i="13"/>
  <c r="EW124" i="13"/>
  <c r="CC147" i="13"/>
  <c r="CU138" i="13"/>
  <c r="CF147" i="13"/>
  <c r="CE147" i="13"/>
  <c r="EP139" i="13"/>
  <c r="EN139" i="13"/>
  <c r="CS130" i="13"/>
  <c r="EQ150" i="13"/>
  <c r="EX139" i="13"/>
  <c r="EX145" i="13"/>
  <c r="EO147" i="13"/>
  <c r="EY139" i="13"/>
  <c r="CG138" i="13"/>
  <c r="EV139" i="13"/>
  <c r="EO120" i="13"/>
  <c r="EN147" i="13"/>
  <c r="EV145" i="13"/>
  <c r="ER147" i="13"/>
  <c r="EO134" i="13"/>
  <c r="EU145" i="13"/>
  <c r="EP147" i="13"/>
  <c r="CC138" i="13"/>
  <c r="EY145" i="13"/>
  <c r="CD138" i="13"/>
  <c r="EW126" i="13"/>
  <c r="EU150" i="13"/>
  <c r="EN136" i="13"/>
  <c r="EP125" i="13"/>
  <c r="EO125" i="13"/>
  <c r="EN125" i="13"/>
  <c r="EP129" i="13"/>
  <c r="EX126" i="13"/>
  <c r="EY144" i="13"/>
  <c r="ER137" i="13"/>
  <c r="EO136" i="13"/>
  <c r="EP136" i="13"/>
  <c r="CU140" i="13"/>
  <c r="EY143" i="13"/>
  <c r="CD120" i="13"/>
  <c r="EP132" i="13"/>
  <c r="ER120" i="13"/>
  <c r="CD140" i="13"/>
  <c r="EN138" i="13"/>
  <c r="EQ129" i="13"/>
  <c r="EN151" i="13"/>
  <c r="EO151" i="13"/>
  <c r="EP133" i="13"/>
  <c r="EX143" i="13"/>
  <c r="EQ137" i="13"/>
  <c r="EQ132" i="13"/>
  <c r="EX129" i="13"/>
  <c r="EW149" i="13"/>
  <c r="CS126" i="13"/>
  <c r="EU124" i="13"/>
  <c r="EQ120" i="13"/>
  <c r="ER124" i="13"/>
  <c r="EU134" i="13"/>
  <c r="EQ123" i="13"/>
  <c r="EO129" i="13"/>
  <c r="EX134" i="13"/>
  <c r="ER133" i="13"/>
  <c r="EQ133" i="13"/>
  <c r="EX128" i="13"/>
  <c r="EQ134" i="13"/>
  <c r="EV143" i="13"/>
  <c r="CR140" i="13"/>
  <c r="EU128" i="13"/>
  <c r="EQ146" i="13"/>
  <c r="EX152" i="13"/>
  <c r="EN133" i="13"/>
  <c r="EV128" i="13"/>
  <c r="ER134" i="13"/>
  <c r="EQ151" i="13"/>
  <c r="ER138" i="13"/>
  <c r="CQ140" i="13"/>
  <c r="EV151" i="13"/>
  <c r="EQ138" i="13"/>
  <c r="CR126" i="13"/>
  <c r="CS140" i="13"/>
  <c r="EU126" i="13"/>
  <c r="EP123" i="13"/>
  <c r="EO138" i="13"/>
  <c r="EY134" i="13"/>
  <c r="EU151" i="13"/>
  <c r="ER136" i="13"/>
  <c r="EU139" i="13"/>
  <c r="CT140" i="13"/>
  <c r="EO124" i="13"/>
  <c r="EP120" i="13"/>
  <c r="EV134" i="13"/>
  <c r="EN121" i="13"/>
  <c r="ER121" i="13"/>
  <c r="EN120" i="13"/>
  <c r="EY124" i="13"/>
  <c r="EV126" i="13"/>
  <c r="EN134" i="13"/>
  <c r="EU149" i="13"/>
  <c r="EO137" i="13"/>
  <c r="EN137" i="13"/>
  <c r="EX124" i="13"/>
  <c r="EV144" i="13"/>
  <c r="EY128" i="13"/>
  <c r="EP151" i="13"/>
  <c r="EX151" i="13"/>
  <c r="EU143" i="13"/>
  <c r="EW151" i="13"/>
  <c r="ER151" i="13"/>
  <c r="EO132" i="13"/>
  <c r="EN132" i="13"/>
  <c r="EV129" i="13"/>
  <c r="EW129" i="13"/>
  <c r="EQ121" i="13"/>
  <c r="EV130" i="13"/>
  <c r="CU144" i="13"/>
  <c r="CT144" i="13"/>
  <c r="CS144" i="13"/>
  <c r="CR144" i="13"/>
  <c r="CQ144" i="13"/>
  <c r="CG139" i="13"/>
  <c r="CF139" i="13"/>
  <c r="CE139" i="13"/>
  <c r="CD139" i="13"/>
  <c r="CC139" i="13"/>
  <c r="CG148" i="13"/>
  <c r="CF148" i="13"/>
  <c r="CE148" i="13"/>
  <c r="CD148" i="13"/>
  <c r="CC148" i="13"/>
  <c r="CP84" i="13"/>
  <c r="CU121" i="13"/>
  <c r="CT121" i="13"/>
  <c r="CQ121" i="13"/>
  <c r="CR121" i="13"/>
  <c r="CS121" i="13"/>
  <c r="CE150" i="13"/>
  <c r="CD150" i="13"/>
  <c r="CC150" i="13"/>
  <c r="CG150" i="13"/>
  <c r="CF150" i="13"/>
  <c r="CG146" i="13"/>
  <c r="CE146" i="13"/>
  <c r="CD146" i="13"/>
  <c r="CC146" i="13"/>
  <c r="CF146" i="13"/>
  <c r="CQ146" i="13"/>
  <c r="CU146" i="13"/>
  <c r="CT146" i="13"/>
  <c r="CS146" i="13"/>
  <c r="CR146" i="13"/>
  <c r="CF137" i="13"/>
  <c r="CE137" i="13"/>
  <c r="CD137" i="13"/>
  <c r="CC137" i="13"/>
  <c r="CG137" i="13"/>
  <c r="CU141" i="13"/>
  <c r="CS141" i="13"/>
  <c r="CR141" i="13"/>
  <c r="CQ141" i="13"/>
  <c r="CT141" i="13"/>
  <c r="CG130" i="13"/>
  <c r="CF130" i="13"/>
  <c r="CE130" i="13"/>
  <c r="CD130" i="13"/>
  <c r="CC130" i="13"/>
  <c r="CG143" i="13"/>
  <c r="CF143" i="13"/>
  <c r="CE143" i="13"/>
  <c r="CD143" i="13"/>
  <c r="CC143" i="13"/>
  <c r="CU134" i="13"/>
  <c r="CT134" i="13"/>
  <c r="CS134" i="13"/>
  <c r="CR134" i="13"/>
  <c r="CQ134" i="13"/>
  <c r="CU125" i="13"/>
  <c r="CT125" i="13"/>
  <c r="CS125" i="13"/>
  <c r="CR125" i="13"/>
  <c r="CQ125" i="13"/>
  <c r="CG152" i="13"/>
  <c r="CF152" i="13"/>
  <c r="CE152" i="13"/>
  <c r="CD152" i="13"/>
  <c r="CC152" i="13"/>
  <c r="CU148" i="13"/>
  <c r="CT148" i="13"/>
  <c r="CS148" i="13"/>
  <c r="CR148" i="13"/>
  <c r="CQ148" i="13"/>
  <c r="EX140" i="13"/>
  <c r="CU139" i="13"/>
  <c r="CT139" i="13"/>
  <c r="CS139" i="13"/>
  <c r="CR139" i="13"/>
  <c r="CQ139" i="13"/>
  <c r="CC141" i="13"/>
  <c r="CG141" i="13"/>
  <c r="CF141" i="13"/>
  <c r="CE141" i="13"/>
  <c r="CD141" i="13"/>
  <c r="CF134" i="13"/>
  <c r="CE134" i="13"/>
  <c r="CD134" i="13"/>
  <c r="CC134" i="13"/>
  <c r="CG134" i="13"/>
  <c r="CG132" i="13"/>
  <c r="CF132" i="13"/>
  <c r="CE132" i="13"/>
  <c r="CD132" i="13"/>
  <c r="CC132" i="13"/>
  <c r="CU151" i="13"/>
  <c r="CT151" i="13"/>
  <c r="CS151" i="13"/>
  <c r="CR151" i="13"/>
  <c r="CQ151" i="13"/>
  <c r="CU122" i="13"/>
  <c r="EW134" i="13"/>
  <c r="CU133" i="13"/>
  <c r="CT133" i="13"/>
  <c r="CS133" i="13"/>
  <c r="CR133" i="13"/>
  <c r="CQ133" i="13"/>
  <c r="CU129" i="13"/>
  <c r="CT129" i="13"/>
  <c r="CS129" i="13"/>
  <c r="CR129" i="13"/>
  <c r="CQ129" i="13"/>
  <c r="EQ125" i="13"/>
  <c r="CU127" i="13"/>
  <c r="CT127" i="13"/>
  <c r="CS127" i="13"/>
  <c r="CR127" i="13"/>
  <c r="CQ127" i="13"/>
  <c r="EN122" i="13"/>
  <c r="CF123" i="13"/>
  <c r="CE123" i="13"/>
  <c r="CD123" i="13"/>
  <c r="CC123" i="13"/>
  <c r="CG123" i="13"/>
  <c r="CG121" i="13"/>
  <c r="CF121" i="13"/>
  <c r="CE121" i="13"/>
  <c r="CD121" i="13"/>
  <c r="CC121" i="13"/>
  <c r="CG126" i="13"/>
  <c r="CF126" i="13"/>
  <c r="CE126" i="13"/>
  <c r="CD126" i="13"/>
  <c r="CC126" i="13"/>
  <c r="CU137" i="13"/>
  <c r="CT137" i="13"/>
  <c r="CS137" i="13"/>
  <c r="CR137" i="13"/>
  <c r="CQ137" i="13"/>
  <c r="EU122" i="13"/>
  <c r="CU135" i="13"/>
  <c r="CT135" i="13"/>
  <c r="CS135" i="13"/>
  <c r="CR135" i="13"/>
  <c r="CQ135" i="13"/>
  <c r="EY140" i="13"/>
  <c r="CT131" i="13"/>
  <c r="CS131" i="13"/>
  <c r="CR131" i="13"/>
  <c r="CQ131" i="13"/>
  <c r="CU131" i="13"/>
  <c r="CU123" i="13"/>
  <c r="CT123" i="13"/>
  <c r="CS123" i="13"/>
  <c r="CR123" i="13"/>
  <c r="CQ123" i="13"/>
  <c r="CU143" i="13"/>
  <c r="CT143" i="13"/>
  <c r="CS143" i="13"/>
  <c r="CR143" i="13"/>
  <c r="CQ143" i="13"/>
  <c r="CG128" i="13"/>
  <c r="CF128" i="13"/>
  <c r="CE128" i="13"/>
  <c r="CD128" i="13"/>
  <c r="CC128" i="13"/>
  <c r="EV122" i="13"/>
  <c r="CG122" i="13"/>
  <c r="CF122" i="13"/>
  <c r="CE122" i="13"/>
  <c r="CD122" i="13"/>
  <c r="CC122" i="13"/>
  <c r="CG151" i="13"/>
  <c r="CF151" i="13"/>
  <c r="CE151" i="13"/>
  <c r="CD151" i="13"/>
  <c r="CC151" i="13"/>
  <c r="CU150" i="13"/>
  <c r="CT150" i="13"/>
  <c r="CS150" i="13"/>
  <c r="CQ150" i="13"/>
  <c r="CR150" i="13"/>
  <c r="EV140" i="13"/>
  <c r="CR122" i="13"/>
  <c r="CC124" i="13"/>
  <c r="CG124" i="13"/>
  <c r="CF124" i="13"/>
  <c r="CE124" i="13"/>
  <c r="CD124" i="13"/>
  <c r="L40" i="1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<sst xmlns="http://schemas.openxmlformats.org/spreadsheetml/2006/main" count="688" uniqueCount="511">
  <si>
    <t xml:space="preserve">This file contains the following MARCO-UK model input and output data used in the following paper: Nieto, J., Brockway, Sakai, M., and Barrett J. “Assessing the energy and socio-macroeconomic impacts of the EV transition: A UK case study 2020-2050.” Applied Energy, 2024. available at https://doi.org/10.1016/j.apenergy.2024.123367 
</t>
  </si>
  <si>
    <t>Sheets</t>
  </si>
  <si>
    <t>#</t>
  </si>
  <si>
    <t>Name</t>
  </si>
  <si>
    <t>Description</t>
  </si>
  <si>
    <t>Data Sources</t>
  </si>
  <si>
    <t>List of key variables in MARCO-UK v2.0 and data sources</t>
  </si>
  <si>
    <t>ByDefault Exogenous variables</t>
  </si>
  <si>
    <t>Main historical data and projections in Baseline scenario of MARCO-UK v2.0</t>
  </si>
  <si>
    <t>Scenarios</t>
  </si>
  <si>
    <t>Main data and projections for scenario variables</t>
  </si>
  <si>
    <t>Results</t>
  </si>
  <si>
    <t>Results for main scenarios in levels, indices and growth rates</t>
  </si>
  <si>
    <t>Sensitivity scenarios results</t>
  </si>
  <si>
    <t>Results for sensitivity scenarios in levels</t>
  </si>
  <si>
    <t>Notes</t>
  </si>
  <si>
    <t xml:space="preserve">For the MARCO-UK structure and detailed equations, refer to the SI of the online article, at https://doi.org/10.1016/j.apenergy.2024.123367 </t>
  </si>
  <si>
    <t>Column Number</t>
  </si>
  <si>
    <t>MARCO variable</t>
  </si>
  <si>
    <t>Units</t>
  </si>
  <si>
    <t>Source</t>
  </si>
  <si>
    <t>Web link</t>
  </si>
  <si>
    <t>Y</t>
  </si>
  <si>
    <t>Gross Domestic Product: chained volume measures: Seasonally adjusted £m</t>
  </si>
  <si>
    <t>SA - £m</t>
  </si>
  <si>
    <t>ONS</t>
  </si>
  <si>
    <r>
      <rPr>
        <sz val="10"/>
        <rFont val="Linux Libertine G"/>
      </rPr>
      <t xml:space="preserve">Note that the variable was calculated directly
</t>
    </r>
    <r>
      <rPr>
        <u/>
        <sz val="10"/>
        <color theme="10"/>
        <rFont val="Linux Libertine G"/>
      </rPr>
      <t xml:space="preserve">
https://www.ons.gov.uk/economy/grossdomesticproductgdp/timeseries/abmi/pn2</t>
    </r>
  </si>
  <si>
    <t>CT</t>
  </si>
  <si>
    <t>Household final consumption expenditure :National concept CVM SA - £m + Final Consumption Expenditure of NPISHs CVM SA £m</t>
  </si>
  <si>
    <t>https://www.ons.gov.uk/economy/nationalaccounts/satelliteaccounts/timeseries/abjr/pn2      https://www.ons.gov.uk/economy/grossdomesticproductgdp/timeseries/hayo/pn2</t>
  </si>
  <si>
    <t>G</t>
  </si>
  <si>
    <t>General Government: Final consumption expenditure: P3: CVM SA £m</t>
  </si>
  <si>
    <t xml:space="preserve">https://www.ons.gov.uk/economy/grossdomesticproductgdp/timeseries/nmry/pn2 </t>
  </si>
  <si>
    <t>I</t>
  </si>
  <si>
    <t>Total Gross Fixed Capital Formation CVM SA £m + Changes in inventories including alignment adjustment - CVM NAYear SA £m + Acquisitions less disposals of valuables: total economy CVM SA, £m</t>
  </si>
  <si>
    <t>https://www.ons.gov.uk/economy/grossdomesticproductgdp/timeseries/npqt/pn2    https://www.ons.gov.uk/economy/grossdomesticproductgdp/timeseries/cafu/pn2    https://www.ons.gov.uk/economy/grossdomesticproductgdp/timeseries/npjr/pn2</t>
  </si>
  <si>
    <t>X</t>
  </si>
  <si>
    <t>Balance of Payments: Trade in Goods &amp; Services: Total exports: CVM SA £m</t>
  </si>
  <si>
    <t>https://www.ons.gov.uk/economy/grossdomesticproductgdp/timeseries/ikbk/pn2</t>
  </si>
  <si>
    <t>M</t>
  </si>
  <si>
    <t>Balance of Payments: Imports: Total Trade in Goods &amp; Services: CVM SA £m</t>
  </si>
  <si>
    <t>https://www.ons.gov.uk/economy/grossdomesticproductgdp/timeseries/ikbl/pn2</t>
  </si>
  <si>
    <t>STAT1</t>
  </si>
  <si>
    <t>Calculation within the spreadsheet</t>
  </si>
  <si>
    <t>-</t>
  </si>
  <si>
    <t>NW</t>
  </si>
  <si>
    <t>Calculation from other indicators in tab "Diverse Indicators" - see Read Me for updating</t>
  </si>
  <si>
    <t>YD</t>
  </si>
  <si>
    <t>Bank of England
IUAABEDR</t>
  </si>
  <si>
    <t>Bank of England</t>
  </si>
  <si>
    <t>https://www.bankofengland.co.uk/boeapps/database/fromshowcolumns.asp?Travel=NIxAZxSUx&amp;FromSeries=1&amp;ToSeries=50&amp;DAT=RNG&amp;FD=1&amp;FM=Jan&amp;FY=1968&amp;TD=31&amp;TM=Dec&amp;TY=2025&amp;FNY=Y&amp;CSVF=TT&amp;html.x=66&amp;html.y=26&amp;SeriesCodes=IUAABEDR&amp;UsingCodes=Y&amp;Filter=N&amp;title=IUAABEDR&amp;VPD=Y</t>
  </si>
  <si>
    <t>R_NOM</t>
  </si>
  <si>
    <t>Annual average of official bank rate
IUAABEDR</t>
  </si>
  <si>
    <t>http://www.bankofengland.co.uk/boeapps/iadb/FromShowColumns.asp?Travel=NIx&amp;SearchText=XUDLUSS,IUAABEDR,IUAAVNEA,IUALBEDR,IUAVNEA,IUDBEDR,IUDVNEA,IUMABEDR,IUMAVNEA,IUMBEDR</t>
  </si>
  <si>
    <t>Y_RW</t>
  </si>
  <si>
    <t>Total GDP</t>
  </si>
  <si>
    <t>£m</t>
  </si>
  <si>
    <t>World Bank</t>
  </si>
  <si>
    <t>http://databank.worldbank.org/data/reports.aspx?source=2&amp;series=NY.GDP.MKTP.KD#</t>
  </si>
  <si>
    <t>PX</t>
  </si>
  <si>
    <t>Calculated directly</t>
  </si>
  <si>
    <t>PM</t>
  </si>
  <si>
    <t>Consumer price index (2010=100)</t>
  </si>
  <si>
    <t>https://data.worldbank.org/indicator/FP.CPI.TOTL?locations=GB</t>
  </si>
  <si>
    <t>E_NOM</t>
  </si>
  <si>
    <t>Exchange rate £ per dollar - "Spot Exchange rate ; £ against US$"
XUAAGBD</t>
  </si>
  <si>
    <t>£</t>
  </si>
  <si>
    <t>https://www.bankofengland.co.uk/boeapps/database/fromshowcolumns.asp?Travel=NIxIRxSUx&amp;FromSeries=1&amp;ToSeries=50&amp;DAT=RNG&amp;FD=1&amp;FM=Jan&amp;FY=1966&amp;TD=16&amp;TM=Oct&amp;TY=2018&amp;FNY=&amp;CSVF=TT&amp;html.x=111&amp;html.y=27&amp;C=DME&amp;Filter=N</t>
  </si>
  <si>
    <t>E_INDEX_NOM</t>
  </si>
  <si>
    <t>Exchange rate index 1990=100 new</t>
  </si>
  <si>
    <t>https://www.bankofengland.co.uk/boeapps/database/fromshowcolumns.asp?Travel=NIxAZxSUx&amp;FromSeries=1&amp;ToSeries=50&amp;DAT=RNG&amp;FD=1&amp;FM=Jan&amp;FY=1968&amp;TD=31&amp;TM=Dec&amp;TY=2025&amp;FNY=Y&amp;CSVF=TT&amp;html.x=66&amp;html.y=26&amp;SeriesCodes=XUMABK67&amp;UsingCodes=Y&amp;Filter=N&amp;title=XUMABK67&amp;VPD=Y</t>
  </si>
  <si>
    <t>W</t>
  </si>
  <si>
    <t>UK: Total compensation of employees (Uses): D.1: CP SA £m</t>
  </si>
  <si>
    <t xml:space="preserve">ONS </t>
  </si>
  <si>
    <t>https://www.ons.gov.uk/economy/grossdomesticproductgdp/timeseries/dtwm/pn2</t>
  </si>
  <si>
    <t>PROFIT</t>
  </si>
  <si>
    <t>Income based: Gross value added at factor cost: CP SA £m - UK: Total compensation of employees (Uses): D.1: CP SA £m</t>
  </si>
  <si>
    <t>https://www.ons.gov.uk/economy/grossdomesticproductgdp/timeseries/cgcb/pn2                 https://www.ons.gov.uk/economy/grossdomesticproductgdp/timeseries/dtwm/pn2</t>
  </si>
  <si>
    <t>TAX</t>
  </si>
  <si>
    <t>Taxes on products &amp; production less subsidies annual growth rate %</t>
  </si>
  <si>
    <t>%</t>
  </si>
  <si>
    <t>https://www.ons.gov.uk/economy/grossdomesticproductgdp/timeseries/kh4j/pn2</t>
  </si>
  <si>
    <t>STAT2</t>
  </si>
  <si>
    <t>K_GRS</t>
  </si>
  <si>
    <t>Gross capital stock (£bn): S.1: TOTAL: Ind TOTAL: CVM - Total Gross Fixed Capital Formation CVM SA £m + Assets at end of life and loss from scrappage CVM</t>
  </si>
  <si>
    <t>https://www.ons.gov.uk/economy/grossdomesticproductgdp/timeseries/npqt/pn2   https://www.ons.gov.uk/economy/nationalaccounts/uksectoraccounts/timeseries/mlr2/capstk</t>
  </si>
  <si>
    <t>K_NET</t>
  </si>
  <si>
    <t>DEP_FIX</t>
  </si>
  <si>
    <t>Capital Consumption (£m): S.1: TOTAL: Ind TOTAL: CVM
And calculation within spreadsheet</t>
  </si>
  <si>
    <t>https://www.ons.gov.uk/economy/nationalaccounts/uksectoraccounts/timeseries/ciha/ukea</t>
  </si>
  <si>
    <t>DEP_NFIX</t>
  </si>
  <si>
    <t>DEP_RATE</t>
  </si>
  <si>
    <t>CPI</t>
  </si>
  <si>
    <t>RPI All Items Index: 2011=100</t>
  </si>
  <si>
    <t>https://www.ons.gov.uk/economy/inflationandpriceindices/timeseries/chaw/mm23?referrer=search&amp;searchTerm=chaw  https://www.ons.gov.uk/economy/inflationandpriceindices/timeseries/czbh/mm23?referrer=search&amp;searchTerm=czbh</t>
  </si>
  <si>
    <t>W_HOUR</t>
  </si>
  <si>
    <t>Wages &amp; Salaries 2011=100 / LFS: Total actual weekly hours worked (millions): UK: All: SA *1000</t>
  </si>
  <si>
    <t>millions</t>
  </si>
  <si>
    <t>https://www.ons.gov.uk/employmentandlabourmarket/peopleinwork/employmentandemployeetypes/timeseries/ybus/lms</t>
  </si>
  <si>
    <t>UR</t>
  </si>
  <si>
    <t>Unemployed All / LFS: Economically active: UK: All: 000s: SA: Annual = 4 quarter average *100</t>
  </si>
  <si>
    <t>000's</t>
  </si>
  <si>
    <t>https://www.ons.gov.uk/employmentandlabourmarket/peopleinwork/employmentandemployeetypes/timeseries/mgsf/lms</t>
  </si>
  <si>
    <t>L</t>
  </si>
  <si>
    <t>LFS: In employment: UK: All: Aged 16+: 000s:SA: Annual = 4 quarter average</t>
  </si>
  <si>
    <t>https://www.ons.gov.uk/employmentandlabourmarket/peopleinwork/employmentandemployeetypes/timeseries/mgrz/lms</t>
  </si>
  <si>
    <t>LF</t>
  </si>
  <si>
    <t>LFS: Economically active: UK: All: 000s: SA: Annual = 4 quarter average</t>
  </si>
  <si>
    <t>PEN</t>
  </si>
  <si>
    <t>Primary energy</t>
  </si>
  <si>
    <t>GJ</t>
  </si>
  <si>
    <t>IEA Extended Energy database</t>
  </si>
  <si>
    <t>https://www.iea.org/reports/world-energy-balances-overview</t>
  </si>
  <si>
    <t>POP</t>
  </si>
  <si>
    <t>Population "Population estimates time series dataset"</t>
  </si>
  <si>
    <t>person</t>
  </si>
  <si>
    <t>https://www.ons.gov.uk/peoplepopulationandcommunity/populationandmigration/populationestimates/datasets/populationestimatestimeseriesdataset</t>
  </si>
  <si>
    <t>Y_CURR</t>
  </si>
  <si>
    <t>YBHA (Gross Domestic Product at Market Price)</t>
  </si>
  <si>
    <t>seasonally adjusted £m</t>
  </si>
  <si>
    <t>https://www.ons.gov.uk/economy/grossdomesticproductgdp/timeseries/ybha/pn2</t>
  </si>
  <si>
    <t>CE_CURR</t>
  </si>
  <si>
    <t xml:space="preserve">ABJQ Households (S.14): Individual consumption expenditure (P.31) Uses: Current price: £m: SA </t>
  </si>
  <si>
    <t xml:space="preserve">https://www.ons.gov.uk/economy/nationalaccounts/satelliteaccounts/timeseries/abjq/pn2 </t>
  </si>
  <si>
    <t xml:space="preserve">HAYE (Final Consumption Expenditure of NPISHs CP SA) </t>
  </si>
  <si>
    <t xml:space="preserve">https://www.ons.gov.uk/economy/grossdomesticproductgdp/timeseries/haye/pn2 </t>
  </si>
  <si>
    <t>G_CURR</t>
  </si>
  <si>
    <t>NMRP (General Government: Final consumption expenditure (P3): CPSA)</t>
  </si>
  <si>
    <t xml:space="preserve">https://www.ons.gov.uk/economy/grossdomesticproductgdp/timeseries/nmrp/pn2 </t>
  </si>
  <si>
    <t>I_CURR</t>
  </si>
  <si>
    <t>NPQS (Total Gross Fixed Capital Formation CP SA)</t>
  </si>
  <si>
    <t>https://www.ons.gov.uk/economy/grossdomesticproductgdp/timeseries/npqs/pn2</t>
  </si>
  <si>
    <t>CAEX (Changes in inventories (CP SA) including alignment adjustment £m)</t>
  </si>
  <si>
    <t xml:space="preserve">https://www.ons.gov.uk/economy/grossdomesticproductgdp/timeseries/caex/pn2 </t>
  </si>
  <si>
    <t>NPJQ (Acquisitions less disposals of valuables: total economy CP SA)</t>
  </si>
  <si>
    <t xml:space="preserve">https://www.ons.gov.uk/economy/grossdomesticproductgdp/timeseries/npjq/pn2 </t>
  </si>
  <si>
    <t>X_CURR</t>
  </si>
  <si>
    <t>IKBH (Balance of Payments: Trade in Goods &amp; Services: Total exports: CP SA)</t>
  </si>
  <si>
    <t xml:space="preserve">https://www.ons.gov.uk/economy/nationalaccounts/balanceofpayments/timeseries/ikbh/mret </t>
  </si>
  <si>
    <t>M_CURR</t>
  </si>
  <si>
    <t>IKBI (Balance of Payments: Trade in Goods &amp; Services: Total imports: CP SA)</t>
  </si>
  <si>
    <t>https://www.ons.gov.uk/economy/nationalaccounts/balanceofpayments/timeseries/ikbi/mret</t>
  </si>
  <si>
    <t>STAT4</t>
  </si>
  <si>
    <t>MS</t>
  </si>
  <si>
    <t>LPQAUYN (Quarterly amounts outstanding of M4 (monetary financial institutions' sterling M4 liabilities to private sector) seasonally adjusted (*1))</t>
  </si>
  <si>
    <t xml:space="preserve">Bank of england search LPQAUYN
https://www.bankofengland.co.uk/boeapps/database/fromshowcolumns.asp?Travel=NIxAZxSUx&amp;FromSeries=1&amp;ToSeries=50&amp;DAT=RNG&amp;FD=1&amp;FM=Jan&amp;FY=1970&amp;TD=31&amp;TM=Dec&amp;TY=2025&amp;FNY=Y&amp;CSVF=TT&amp;html.x=66&amp;html.y=26&amp;SeriesCodes=LPQAUYN&amp;UsingCodes=Y&amp;Filter=N&amp;title=LPQAUYN&amp;VPD=Y 
</t>
  </si>
  <si>
    <t>C_E</t>
  </si>
  <si>
    <t>Uses DUKES 1.16 dataset: Expenditure on energy by final user, 1970 to 2022 (DUKES 1.1.6)</t>
  </si>
  <si>
    <t>DUKES</t>
  </si>
  <si>
    <t>https://www.gov.uk/government/statistics/energy-chapter-1-digest-of-united-kingdom-energy-statistics-dukes</t>
  </si>
  <si>
    <t>C_NE</t>
  </si>
  <si>
    <t>Calculation within the spreadsheet, = C_T (GDP data) - C_E</t>
  </si>
  <si>
    <t>GVA</t>
  </si>
  <si>
    <t>ABMM (Gross Value Added at basic prices:chained volume measures:Seasonally adjusted)</t>
  </si>
  <si>
    <t>https://www.ons.gov.uk/economy/grossdomesticproductgdp/timeseries/abmm/pn2</t>
  </si>
  <si>
    <t>NET_TAX</t>
  </si>
  <si>
    <t>NTAO Tot adjustment to basic prices (General Government + Rest of the World) CVM SA</t>
  </si>
  <si>
    <t>https://www.ons.gov.uk/economy/grossdomesticproductgdp/timeseries/ntao/pn2</t>
  </si>
  <si>
    <t>STAT3</t>
  </si>
  <si>
    <t>CPI_E</t>
  </si>
  <si>
    <t>Own estimation from IEA Energy Balances</t>
  </si>
  <si>
    <t>https://www.iea.org/data-and-statistics/data-product/world-energy-balances</t>
  </si>
  <si>
    <t>FEN</t>
  </si>
  <si>
    <t>Dukes Table 1.1.5
Energy Consumption by final user (energy supplied basis)</t>
  </si>
  <si>
    <t>TJ</t>
  </si>
  <si>
    <t>P_EN</t>
  </si>
  <si>
    <t>Own estimation from DUKES 1.1.5 and 1.1.6.</t>
  </si>
  <si>
    <t>Index 2018 =100</t>
  </si>
  <si>
    <t xml:space="preserve">https://www.gov.uk/government/statistics/energy-chapter-1-digest-of-united-kingdom-energy-statistics-dukes </t>
  </si>
  <si>
    <t>UEX_EFF</t>
  </si>
  <si>
    <t>final-to-useful exergy efficiency, by sector. Sourced for UK data from: Marshall, Zeke et al. (2024) A Country-Level Primary-Final-Useful (CL-PFU) energy and exergy database v1.2, 1960-2020. University of Leeds. [Dataset] https://doi.org/10.5518/1199</t>
  </si>
  <si>
    <t>University of Leeds</t>
  </si>
  <si>
    <t>https://doi.org/10.5518/1199</t>
  </si>
  <si>
    <t>HL</t>
  </si>
  <si>
    <t>Made from the multiplication of the MARCO-UK Variables 'L', 'L_hrs_index' and 'L_hc_index' (see individual variables)</t>
  </si>
  <si>
    <t>see individual variables</t>
  </si>
  <si>
    <t>L_hrs_index</t>
  </si>
  <si>
    <t>PWT10.0 avh (index) (average annual hours worked by persons engaged) unsure of source</t>
  </si>
  <si>
    <t>Dmnl</t>
  </si>
  <si>
    <t>University of Groningen</t>
  </si>
  <si>
    <t>https://www.rug.nl/ggdc/productivity/pwt/</t>
  </si>
  <si>
    <t>L_hc_index</t>
  </si>
  <si>
    <t>Human capital index, based on years of schooling and returns to education</t>
  </si>
  <si>
    <t xml:space="preserve">https://www.rug.nl/ggdc/productivity/pwt/?lang=en </t>
  </si>
  <si>
    <t>K_serv</t>
  </si>
  <si>
    <t>Made from the multiplication of the MARCO-UK Variables 'K_NET' and K_serv_index' (see individual variables)</t>
  </si>
  <si>
    <t>FINAL ENERGY MIX BY SECTORS (SHARE_FEN_S_)</t>
  </si>
  <si>
    <t>GROSS VALUE ADDED BY SECTORS (SHARE_GVA_i/SHARE_GVA_s)</t>
  </si>
  <si>
    <t>FINAL TO USEFUL EFFICIENCY TRENDS</t>
  </si>
  <si>
    <t>CAPITAL</t>
  </si>
  <si>
    <t>LABOUR &amp; POPULATION</t>
  </si>
  <si>
    <t>OTHER</t>
  </si>
  <si>
    <t>Variable</t>
  </si>
  <si>
    <t>CPS_BIOW</t>
  </si>
  <si>
    <t>CPS_COAL</t>
  </si>
  <si>
    <t>CPS_ELEC</t>
  </si>
  <si>
    <t>CPS_NG</t>
  </si>
  <si>
    <t>CPS_OIL</t>
  </si>
  <si>
    <t>HH_BIOW</t>
  </si>
  <si>
    <t>HH_COAL</t>
  </si>
  <si>
    <t>HH_ELEC</t>
  </si>
  <si>
    <t>HH_NG</t>
  </si>
  <si>
    <t>HH_OIL</t>
  </si>
  <si>
    <t>IND_biow</t>
  </si>
  <si>
    <t>IND_COAL</t>
  </si>
  <si>
    <t>IND_ELEC</t>
  </si>
  <si>
    <t>IND_NG</t>
  </si>
  <si>
    <t>IND_OIL</t>
  </si>
  <si>
    <t>NEU_BIOW</t>
  </si>
  <si>
    <t>NEU_COAL</t>
  </si>
  <si>
    <t>NEU_ELEC</t>
  </si>
  <si>
    <t>NEU_NG</t>
  </si>
  <si>
    <t>NEU_OIL</t>
  </si>
  <si>
    <t>OTH_BIOW</t>
  </si>
  <si>
    <t>OTH_COAL</t>
  </si>
  <si>
    <t>OTH_ELEC</t>
  </si>
  <si>
    <t>OTH_NG</t>
  </si>
  <si>
    <t>OTH_OIL</t>
  </si>
  <si>
    <t>TPT_BIOW</t>
  </si>
  <si>
    <t>TPT_COAL</t>
  </si>
  <si>
    <t>TPT_ELEC</t>
  </si>
  <si>
    <t>TPT_NG</t>
  </si>
  <si>
    <t>TPT_OIL</t>
  </si>
  <si>
    <t>SHARE_I_CHEM</t>
  </si>
  <si>
    <t>SHARE_I_CNS</t>
  </si>
  <si>
    <t>SHARE_I_FOOD</t>
  </si>
  <si>
    <t>SHARE_I_MACH</t>
  </si>
  <si>
    <t>SHARE_I_MET</t>
  </si>
  <si>
    <t>SHARE_I_MIN</t>
  </si>
  <si>
    <t>SHARE_I_NES</t>
  </si>
  <si>
    <t>SHARE_I_NON_M</t>
  </si>
  <si>
    <t>SHARE_I_PAP</t>
  </si>
  <si>
    <t>SHARE_I_TEX</t>
  </si>
  <si>
    <t>SHARE_I_TPT_EQ</t>
  </si>
  <si>
    <t>SHARE_I_WOOD</t>
  </si>
  <si>
    <t>STAT_IND</t>
  </si>
  <si>
    <t>SHARE_GVA_S_IND</t>
  </si>
  <si>
    <t>SHARE_GVA_S_AFF</t>
  </si>
  <si>
    <t>SHARE_GVA_S_CPS</t>
  </si>
  <si>
    <t>SHARE_GVA_S_TPT</t>
  </si>
  <si>
    <t>STAT_SEC</t>
  </si>
  <si>
    <t>AFF_trend</t>
  </si>
  <si>
    <t>CPS_trend</t>
  </si>
  <si>
    <t>HH_trend</t>
  </si>
  <si>
    <t>IND_trend</t>
  </si>
  <si>
    <t>TPT_trend</t>
  </si>
  <si>
    <t>k_retire</t>
  </si>
  <si>
    <t>K_serv_index</t>
  </si>
  <si>
    <t>L_HC_INDEX</t>
  </si>
  <si>
    <t>L_HRS_AVG</t>
  </si>
  <si>
    <t>POPULATION</t>
  </si>
  <si>
    <t>R_NOM (refer to BoE data for 1971-2019 values)</t>
  </si>
  <si>
    <t>SAP</t>
  </si>
  <si>
    <t>pen_fen_eff</t>
  </si>
  <si>
    <t>NET_TAX/Y</t>
  </si>
  <si>
    <t>% over each sector's total final energy consumption</t>
  </si>
  <si>
    <t>% over total GVA</t>
  </si>
  <si>
    <t>ratio</t>
  </si>
  <si>
    <t>million GBP</t>
  </si>
  <si>
    <t>index</t>
  </si>
  <si>
    <t>000s</t>
  </si>
  <si>
    <t>% final energy per unit of primary energy</t>
  </si>
  <si>
    <t>% over GDP (Y)</t>
  </si>
  <si>
    <t>Transport sector Final Energy mix (share_fen_s_tpt)</t>
  </si>
  <si>
    <t xml:space="preserve">Transport F-U efficiency </t>
  </si>
  <si>
    <t>Rebound limit</t>
  </si>
  <si>
    <t xml:space="preserve">Additional Capital Investment -EVs Purchase-  </t>
  </si>
  <si>
    <t>Additional Capital Investment -EVs Manufacturing- (I)</t>
  </si>
  <si>
    <t>Total Additional Capital Investment (I)</t>
  </si>
  <si>
    <t>Additional Households' Consumption</t>
  </si>
  <si>
    <t>Share of EVs in fleet stock</t>
  </si>
  <si>
    <t>EVs fleet (Balanced Net Zero Pathway)</t>
  </si>
  <si>
    <t>Scrapped Evs</t>
  </si>
  <si>
    <t>Additional EVs demand</t>
  </si>
  <si>
    <t>Manufacturing of new EVs</t>
  </si>
  <si>
    <t>Final Energy Prices (P_EN_K)</t>
  </si>
  <si>
    <t>SCENARIO</t>
  </si>
  <si>
    <t>EV</t>
  </si>
  <si>
    <t>Baseline</t>
  </si>
  <si>
    <t>Balanced Net Zero Pathway *</t>
  </si>
  <si>
    <t>Baseline (capital stock manufacturing estimate)</t>
  </si>
  <si>
    <t>Sub-Scenario</t>
  </si>
  <si>
    <t>All</t>
  </si>
  <si>
    <t>ASI</t>
  </si>
  <si>
    <t>Imports rate (μ)</t>
  </si>
  <si>
    <t>LOW</t>
  </si>
  <si>
    <t>MEDIUM</t>
  </si>
  <si>
    <t>HIGH</t>
  </si>
  <si>
    <t>uex_eff_s_tpt</t>
  </si>
  <si>
    <t>Mult</t>
  </si>
  <si>
    <t>P_K_ELEC_BEIS</t>
  </si>
  <si>
    <t>P_K_ELEC_MARCO</t>
  </si>
  <si>
    <t>P_K_COAL</t>
  </si>
  <si>
    <t>P_K_ELEC</t>
  </si>
  <si>
    <t>P_K_NG</t>
  </si>
  <si>
    <t>P_K_OIL</t>
  </si>
  <si>
    <t>2018=100</t>
  </si>
  <si>
    <t>Share of investment in total vehicles purchases</t>
  </si>
  <si>
    <t>First year of exceeding the pre-pandemic average manufacturing capacity (1650), i.e. manufacturing investment is required</t>
  </si>
  <si>
    <t>Share of consumption in total vehicles purchases</t>
  </si>
  <si>
    <t>c_t</t>
  </si>
  <si>
    <t>c_t_0</t>
  </si>
  <si>
    <t>c_t_ev</t>
  </si>
  <si>
    <t>c_t_EXP</t>
  </si>
  <si>
    <t>c_t_EV_LOWP</t>
  </si>
  <si>
    <t>c_t_EV_HIGHP</t>
  </si>
  <si>
    <t>c_t_EV_ASI</t>
  </si>
  <si>
    <t>co2_cons</t>
  </si>
  <si>
    <t>co2_cons_0</t>
  </si>
  <si>
    <t>co2_cons_ev</t>
  </si>
  <si>
    <t>co2_cons_EXP</t>
  </si>
  <si>
    <t>co2_cons_EV_LOWP</t>
  </si>
  <si>
    <t>co2_cons_EV_HIGHP</t>
  </si>
  <si>
    <t>co2_cons_EV_ASI</t>
  </si>
  <si>
    <t>co2_terr</t>
  </si>
  <si>
    <t>co2_terr_0</t>
  </si>
  <si>
    <t>co2_terr_ev</t>
  </si>
  <si>
    <t>co2_terr_EXP</t>
  </si>
  <si>
    <t>co2_terr_EV_LOWP</t>
  </si>
  <si>
    <t>co2_terr_EV_HIGHP</t>
  </si>
  <si>
    <t>co2_terr_EV_ASI</t>
  </si>
  <si>
    <t>cpi</t>
  </si>
  <si>
    <t>cpi_0</t>
  </si>
  <si>
    <t>cpi_ev</t>
  </si>
  <si>
    <t>cpi_EXP</t>
  </si>
  <si>
    <t>cpi_EV_LOWP</t>
  </si>
  <si>
    <t>cpi_EV_HIGHP</t>
  </si>
  <si>
    <t>cpi_EV_ASI</t>
  </si>
  <si>
    <t>fen_k_foss</t>
  </si>
  <si>
    <t>fen_k_foss_0</t>
  </si>
  <si>
    <t>fen_k_foss_ev</t>
  </si>
  <si>
    <t>fen_k_foss_EXP</t>
  </si>
  <si>
    <t>fen_k_foss_EV_LOWP</t>
  </si>
  <si>
    <t>fen_k_foss_EV_HIGHP</t>
  </si>
  <si>
    <t>fen_k_foss_EV_ASI</t>
  </si>
  <si>
    <t>fen_s_tpt</t>
  </si>
  <si>
    <t>fen_s_tpt_0</t>
  </si>
  <si>
    <t>fen_s_tpt_ev</t>
  </si>
  <si>
    <t>fen_s_tpt_EXP</t>
  </si>
  <si>
    <t>fen_s_tpt_EV_LOWP</t>
  </si>
  <si>
    <t>fen_s_tpt_EV_HIGHP</t>
  </si>
  <si>
    <t>fen_s_tpt_EV_ASI</t>
  </si>
  <si>
    <t>fen_t</t>
  </si>
  <si>
    <t>fen_t_0</t>
  </si>
  <si>
    <t>fen_t_ev</t>
  </si>
  <si>
    <t>fen_t_EXP</t>
  </si>
  <si>
    <t>fen_t_EV_LOWP</t>
  </si>
  <si>
    <t>fen_t_EV_HIGHP</t>
  </si>
  <si>
    <t>fen_t_EV_ASI</t>
  </si>
  <si>
    <t>g</t>
  </si>
  <si>
    <t>g_0</t>
  </si>
  <si>
    <t>g_ev</t>
  </si>
  <si>
    <t>g_EXP</t>
  </si>
  <si>
    <t>g_EV_LOWP</t>
  </si>
  <si>
    <t>g_EV_HIGHP</t>
  </si>
  <si>
    <t>g_EV_ASI</t>
  </si>
  <si>
    <t>i</t>
  </si>
  <si>
    <t>i_0</t>
  </si>
  <si>
    <t>i_ev</t>
  </si>
  <si>
    <t>i_EXP</t>
  </si>
  <si>
    <t>i_EV_LOWP</t>
  </si>
  <si>
    <t>i_EV_HIGHP</t>
  </si>
  <si>
    <t>i_EV_ASI</t>
  </si>
  <si>
    <t>l</t>
  </si>
  <si>
    <t>l_0</t>
  </si>
  <si>
    <t>l_ev</t>
  </si>
  <si>
    <t>l_EXP</t>
  </si>
  <si>
    <t>l_EV_LOWP</t>
  </si>
  <si>
    <t>l_EV_HIGHP</t>
  </si>
  <si>
    <t>l_EV_ASI</t>
  </si>
  <si>
    <t>save</t>
  </si>
  <si>
    <t>save_0</t>
  </si>
  <si>
    <t>save_ev</t>
  </si>
  <si>
    <t>save_EXP</t>
  </si>
  <si>
    <t>save_EV_LOWP</t>
  </si>
  <si>
    <t>save_EV_HIGHP</t>
  </si>
  <si>
    <t>save_EV_ASI</t>
  </si>
  <si>
    <t>s_y</t>
  </si>
  <si>
    <t>s_y_0</t>
  </si>
  <si>
    <t>s_y_ev</t>
  </si>
  <si>
    <t>s_y_EXP</t>
  </si>
  <si>
    <t>s_y_EV_LOWP</t>
  </si>
  <si>
    <t>s_y_EV_HIGHP</t>
  </si>
  <si>
    <t>s_y_EV_ASI</t>
  </si>
  <si>
    <t>tb</t>
  </si>
  <si>
    <t>tb_0</t>
  </si>
  <si>
    <t>tb_ev</t>
  </si>
  <si>
    <t>tb_EXP</t>
  </si>
  <si>
    <t>tb_EV_LOWP</t>
  </si>
  <si>
    <t>tb_EV_HIGHP</t>
  </si>
  <si>
    <t>tb_EV_ASI</t>
  </si>
  <si>
    <t>tb_y</t>
  </si>
  <si>
    <t>tb_y_0</t>
  </si>
  <si>
    <t>tb_y_ev</t>
  </si>
  <si>
    <t>tb_y_EXP</t>
  </si>
  <si>
    <t>tb_y_EV_LOWP</t>
  </si>
  <si>
    <t>tb_y_EV_HIGHP</t>
  </si>
  <si>
    <t>tb_y_EV_ASI</t>
  </si>
  <si>
    <t>uex_eff_tpt</t>
  </si>
  <si>
    <t>uex_eff_tpt_0</t>
  </si>
  <si>
    <t>uex_eff_tpt_ev</t>
  </si>
  <si>
    <t>uex_eff_tpt_EXP</t>
  </si>
  <si>
    <t>uex_eff_tpt_EV_LOWP</t>
  </si>
  <si>
    <t>uex_eff_tpt_EV_HIGHP</t>
  </si>
  <si>
    <t>uex_eff_tpt_EV_ASI</t>
  </si>
  <si>
    <t>uex_s_tpt</t>
  </si>
  <si>
    <t>uex_s_tpt_0</t>
  </si>
  <si>
    <t>uex_s_tpt_ev</t>
  </si>
  <si>
    <t>uex_s_tpt_EXP</t>
  </si>
  <si>
    <t>uex_s_tpt_EV_LOWP</t>
  </si>
  <si>
    <t>uex_s_tpt_EV_HIGHP</t>
  </si>
  <si>
    <t>uex_s_tpt_EV_ASI</t>
  </si>
  <si>
    <t>uex_tot</t>
  </si>
  <si>
    <t>uex_tot_0</t>
  </si>
  <si>
    <t>uex_tot_ev</t>
  </si>
  <si>
    <t>uex_tot_EXP</t>
  </si>
  <si>
    <t>uex_tot_EV_LOWP</t>
  </si>
  <si>
    <t>uex_tot_EV_HIGHP</t>
  </si>
  <si>
    <t>uex_tot_EV_ASI</t>
  </si>
  <si>
    <t>ur</t>
  </si>
  <si>
    <t>ur_0</t>
  </si>
  <si>
    <t>ur_ev</t>
  </si>
  <si>
    <t>ur_EXP</t>
  </si>
  <si>
    <t>ur_EV_LOWP</t>
  </si>
  <si>
    <t>ur_EV_HIGHP</t>
  </si>
  <si>
    <t>ur_EV_ASI</t>
  </si>
  <si>
    <t>w_hour</t>
  </si>
  <si>
    <t>w_hour_0</t>
  </si>
  <si>
    <t>w_hour_ev</t>
  </si>
  <si>
    <t>w_hour_EXP</t>
  </si>
  <si>
    <t>w_hour_EV_LOWP</t>
  </si>
  <si>
    <t>w_hour_EV_HIGHP</t>
  </si>
  <si>
    <t>w_hour_EV_ASI</t>
  </si>
  <si>
    <t>y</t>
  </si>
  <si>
    <t>y_0</t>
  </si>
  <si>
    <t>y_ev</t>
  </si>
  <si>
    <t>y_EXP</t>
  </si>
  <si>
    <t>y_EV_LOWP</t>
  </si>
  <si>
    <t>y_EV_HIGHP</t>
  </si>
  <si>
    <t>y_EV_ASI</t>
  </si>
  <si>
    <t>uex_eff</t>
  </si>
  <si>
    <t>UEX_EFF_0</t>
  </si>
  <si>
    <t>UEX_EFF_ev</t>
  </si>
  <si>
    <t>UEX_EFF_EV_LOWP</t>
  </si>
  <si>
    <t>UEX_EFF_EV_HIGHP</t>
  </si>
  <si>
    <t>UEX_EFF_EXP</t>
  </si>
  <si>
    <t>UEX_EFF_EV_ASI</t>
  </si>
  <si>
    <t>yl</t>
  </si>
  <si>
    <t>yl_0</t>
  </si>
  <si>
    <t>yl_ev</t>
  </si>
  <si>
    <t>yl_exp</t>
  </si>
  <si>
    <t>yl_ev_lowp</t>
  </si>
  <si>
    <t>yl_ev_highp</t>
  </si>
  <si>
    <t>yl_ev_asi</t>
  </si>
  <si>
    <t>Average</t>
  </si>
  <si>
    <t>SCENARIOS VS BASELINE</t>
  </si>
  <si>
    <t>year</t>
  </si>
  <si>
    <t>c_t_EXP_075</t>
  </si>
  <si>
    <t>co2_cons_EXP_075</t>
  </si>
  <si>
    <t>co2_terr_EXP_075</t>
  </si>
  <si>
    <t>cpi_EXP_075</t>
  </si>
  <si>
    <t>fen_k_foss_EXP_075</t>
  </si>
  <si>
    <t>fen_s_tpt_EXP_075</t>
  </si>
  <si>
    <t>fen_t_EXP_075</t>
  </si>
  <si>
    <t>g_EXP_075</t>
  </si>
  <si>
    <t>i_EXP_075</t>
  </si>
  <si>
    <t>l_EXP_075</t>
  </si>
  <si>
    <t>save_EXP_075</t>
  </si>
  <si>
    <t>tb_EXP_075</t>
  </si>
  <si>
    <t>uex_eff_tpt_EXP_075</t>
  </si>
  <si>
    <t>uex_s_tpt_EXP_075</t>
  </si>
  <si>
    <t>uex_tot_EXP_075</t>
  </si>
  <si>
    <t>ur_EXP_075</t>
  </si>
  <si>
    <t>w_hour_EXP_075</t>
  </si>
  <si>
    <t>y_EXP_075</t>
  </si>
  <si>
    <t>c_t_EXP_125</t>
  </si>
  <si>
    <t>co2_cons_EXP_125</t>
  </si>
  <si>
    <t>co2_terr_EXP_125</t>
  </si>
  <si>
    <t>cpi_EXP_125</t>
  </si>
  <si>
    <t>fen_k_foss_EXP_125</t>
  </si>
  <si>
    <t>fen_s_tpt_EXP_125</t>
  </si>
  <si>
    <t>fen_t_EXP_125</t>
  </si>
  <si>
    <t>g_EXP_125</t>
  </si>
  <si>
    <t>i_EXP_125</t>
  </si>
  <si>
    <t>l_EXP_125</t>
  </si>
  <si>
    <t>save_EXP_125</t>
  </si>
  <si>
    <t>tb_EXP_125</t>
  </si>
  <si>
    <t>uex_eff_tpt_EXP_125</t>
  </si>
  <si>
    <t>uex_s_tpt_EXP_125</t>
  </si>
  <si>
    <t>uex_tot_EXP_125</t>
  </si>
  <si>
    <t>ur_EXP_125</t>
  </si>
  <si>
    <t>w_hour_EXP_125</t>
  </si>
  <si>
    <t>y_EXP_125</t>
  </si>
  <si>
    <t>c_t_EV_UNLIM</t>
  </si>
  <si>
    <t>co2_cons_EV_UNLIM</t>
  </si>
  <si>
    <t>co2_terr_EV_UNLIM</t>
  </si>
  <si>
    <t>cpi_EV_UNLIM</t>
  </si>
  <si>
    <t>fen_k_foss_EV_UNLIM</t>
  </si>
  <si>
    <t>fen_s_tpt_EV_UNLIM</t>
  </si>
  <si>
    <t>fen_t_EV_UNLIM</t>
  </si>
  <si>
    <t>g_EV_UNLIM</t>
  </si>
  <si>
    <t>i_EV_UNLIM</t>
  </si>
  <si>
    <t>l_EV_UNLIM</t>
  </si>
  <si>
    <t>save_EV_UNLIM</t>
  </si>
  <si>
    <t>tb_EV_UNLIM</t>
  </si>
  <si>
    <t>uex_eff_tpt_EV_UNLIM</t>
  </si>
  <si>
    <t>uex_s_tpt_EV_UNLIM</t>
  </si>
  <si>
    <t>uex_tot_EV_UNLIM</t>
  </si>
  <si>
    <t>ur_EV_UNLIM</t>
  </si>
  <si>
    <t>w_hour_EV_UNLIM</t>
  </si>
  <si>
    <t>y_EV_UNLIM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</si>
</sst>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_-* #,##0\ _€_-;\-* #,##0\ _€_-;_-* &quot;-&quot;??\ _€_-;_-@_-"/>
    <numFmt numFmtId="166" formatCode="0.0%"/>
    <numFmt numFmtId="167" formatCode="_-* #,##0_-;\-* #,##0_-;_-* &quot;-&quot;??_-;_-@_-"/>
    <numFmt numFmtId="168" formatCode="0.0"/>
    <numFmt numFmtId="169" formatCode="_-* #,##0.000\ _€_-;\-* #,##0.000\ _€_-;_-* &quot;-&quot;??\ _€_-;_-@_-"/>
    <numFmt numFmtId="170" formatCode="_-* #,##0.00000\ _€_-;\-* #,##0.00000\ _€_-;_-* &quot;-&quot;??\ _€_-;_-@_-"/>
    <numFmt numFmtId="171" formatCode="_-* #,##0.000000\ _€_-;\-* #,##0.000000\ _€_-;_-* &quot;-&quot;??\ _€_-;_-@_-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name val="Linux Libertine G"/>
      <family val="2"/>
    </font>
    <font>
      <b/>
      <sz val="22"/>
      <color theme="1"/>
      <name val="Calibri"/>
      <family val="2"/>
      <scheme val="minor"/>
    </font>
    <font>
      <b/>
      <u/>
      <sz val="10"/>
      <color theme="1"/>
      <name val="Linux Libertine G"/>
    </font>
    <font>
      <sz val="10"/>
      <color theme="1"/>
      <name val="Linux Libertine G"/>
    </font>
    <font>
      <b/>
      <sz val="10"/>
      <color theme="1"/>
      <name val="Linux Libertine G"/>
    </font>
    <font>
      <u/>
      <sz val="10"/>
      <color theme="10"/>
      <name val="Arial"/>
      <family val="2"/>
    </font>
    <font>
      <u/>
      <sz val="10"/>
      <color theme="10"/>
      <name val="Linux Libertine G"/>
    </font>
    <font>
      <sz val="10"/>
      <name val="Linux Libertine G"/>
    </font>
    <font>
      <u/>
      <sz val="10"/>
      <color indexed="12"/>
      <name val="MS Sans Serif"/>
      <family val="2"/>
    </font>
  </fonts>
  <fills count="1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4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</cellStyleXfs>
  <cellXfs count="360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/>
    <xf numFmtId="10" fontId="3" fillId="4" borderId="1" xfId="2" applyNumberFormat="1" applyFont="1" applyFill="1" applyBorder="1" applyAlignment="1">
      <alignment horizontal="center" vertical="center"/>
    </xf>
    <xf numFmtId="10" fontId="4" fillId="4" borderId="1" xfId="2" applyNumberFormat="1" applyFont="1" applyFill="1" applyBorder="1" applyAlignment="1">
      <alignment horizontal="center" vertical="center"/>
    </xf>
    <xf numFmtId="10" fontId="6" fillId="3" borderId="1" xfId="2" applyNumberFormat="1" applyFont="1" applyFill="1" applyBorder="1" applyAlignment="1">
      <alignment horizontal="center" vertical="center"/>
    </xf>
    <xf numFmtId="10" fontId="7" fillId="3" borderId="1" xfId="2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7" fontId="0" fillId="0" borderId="0" xfId="0" applyNumberFormat="1"/>
    <xf numFmtId="165" fontId="0" fillId="0" borderId="0" xfId="0" applyNumberFormat="1"/>
    <xf numFmtId="0" fontId="4" fillId="7" borderId="4" xfId="0" applyFont="1" applyFill="1" applyBorder="1" applyAlignment="1">
      <alignment horizontal="center"/>
    </xf>
    <xf numFmtId="9" fontId="3" fillId="8" borderId="11" xfId="2" applyFont="1" applyFill="1" applyBorder="1" applyAlignment="1">
      <alignment horizontal="center" vertical="center" wrapText="1"/>
    </xf>
    <xf numFmtId="9" fontId="3" fillId="6" borderId="12" xfId="2" applyFont="1" applyFill="1" applyBorder="1" applyAlignment="1">
      <alignment horizontal="center" vertical="center" wrapText="1"/>
    </xf>
    <xf numFmtId="9" fontId="3" fillId="6" borderId="11" xfId="2" applyFont="1" applyFill="1" applyBorder="1" applyAlignment="1">
      <alignment horizontal="center" vertical="center" wrapText="1"/>
    </xf>
    <xf numFmtId="9" fontId="3" fillId="6" borderId="1" xfId="2" applyFont="1" applyFill="1" applyBorder="1" applyAlignment="1">
      <alignment horizontal="center" vertical="center" wrapText="1"/>
    </xf>
    <xf numFmtId="2" fontId="3" fillId="6" borderId="11" xfId="2" applyNumberFormat="1" applyFont="1" applyFill="1" applyBorder="1" applyAlignment="1">
      <alignment horizontal="center" vertical="center" wrapText="1"/>
    </xf>
    <xf numFmtId="2" fontId="3" fillId="6" borderId="12" xfId="2" applyNumberFormat="1" applyFont="1" applyFill="1" applyBorder="1" applyAlignment="1">
      <alignment horizontal="center" vertical="center" wrapText="1"/>
    </xf>
    <xf numFmtId="167" fontId="3" fillId="8" borderId="1" xfId="1" applyNumberFormat="1" applyFont="1" applyFill="1" applyBorder="1" applyAlignment="1">
      <alignment horizontal="center" vertical="center" wrapText="1"/>
    </xf>
    <xf numFmtId="167" fontId="3" fillId="6" borderId="1" xfId="1" applyNumberFormat="1" applyFont="1" applyFill="1" applyBorder="1" applyAlignment="1">
      <alignment horizontal="center" vertical="center" wrapText="1"/>
    </xf>
    <xf numFmtId="167" fontId="3" fillId="6" borderId="1" xfId="1" applyNumberFormat="1" applyFont="1" applyFill="1" applyBorder="1" applyAlignment="1">
      <alignment horizontal="center"/>
    </xf>
    <xf numFmtId="167" fontId="3" fillId="6" borderId="4" xfId="1" applyNumberFormat="1" applyFont="1" applyFill="1" applyBorder="1" applyAlignment="1">
      <alignment horizontal="center"/>
    </xf>
    <xf numFmtId="2" fontId="3" fillId="6" borderId="1" xfId="2" applyNumberFormat="1" applyFont="1" applyFill="1" applyBorder="1" applyAlignment="1">
      <alignment horizontal="center" vertical="center" wrapText="1"/>
    </xf>
    <xf numFmtId="165" fontId="3" fillId="6" borderId="1" xfId="1" applyNumberFormat="1" applyFont="1" applyFill="1" applyBorder="1" applyAlignment="1">
      <alignment horizontal="center" vertical="center" wrapText="1"/>
    </xf>
    <xf numFmtId="165" fontId="3" fillId="6" borderId="12" xfId="1" applyNumberFormat="1" applyFont="1" applyFill="1" applyBorder="1" applyAlignment="1">
      <alignment horizontal="center" vertical="center" wrapText="1"/>
    </xf>
    <xf numFmtId="9" fontId="3" fillId="6" borderId="11" xfId="2" applyFont="1" applyFill="1" applyBorder="1" applyAlignment="1">
      <alignment horizontal="center"/>
    </xf>
    <xf numFmtId="9" fontId="3" fillId="6" borderId="1" xfId="2" applyFont="1" applyFill="1" applyBorder="1" applyAlignment="1">
      <alignment horizontal="center"/>
    </xf>
    <xf numFmtId="9" fontId="3" fillId="6" borderId="12" xfId="2" applyFont="1" applyFill="1" applyBorder="1" applyAlignment="1">
      <alignment horizontal="center"/>
    </xf>
    <xf numFmtId="2" fontId="3" fillId="6" borderId="12" xfId="2" applyNumberFormat="1" applyFont="1" applyFill="1" applyBorder="1" applyAlignment="1">
      <alignment horizontal="center"/>
    </xf>
    <xf numFmtId="167" fontId="3" fillId="8" borderId="1" xfId="1" applyNumberFormat="1" applyFont="1" applyFill="1" applyBorder="1" applyAlignment="1">
      <alignment horizontal="center"/>
    </xf>
    <xf numFmtId="167" fontId="3" fillId="4" borderId="1" xfId="1" applyNumberFormat="1" applyFont="1" applyFill="1" applyBorder="1" applyAlignment="1">
      <alignment horizontal="center"/>
    </xf>
    <xf numFmtId="9" fontId="3" fillId="6" borderId="13" xfId="2" applyFont="1" applyFill="1" applyBorder="1" applyAlignment="1">
      <alignment horizontal="center"/>
    </xf>
    <xf numFmtId="9" fontId="3" fillId="6" borderId="21" xfId="2" applyFont="1" applyFill="1" applyBorder="1" applyAlignment="1">
      <alignment horizontal="center"/>
    </xf>
    <xf numFmtId="9" fontId="3" fillId="6" borderId="14" xfId="2" applyFont="1" applyFill="1" applyBorder="1" applyAlignment="1">
      <alignment horizontal="center"/>
    </xf>
    <xf numFmtId="9" fontId="3" fillId="8" borderId="13" xfId="2" applyFont="1" applyFill="1" applyBorder="1" applyAlignment="1">
      <alignment horizontal="center" vertical="center" wrapText="1"/>
    </xf>
    <xf numFmtId="2" fontId="3" fillId="6" borderId="13" xfId="2" applyNumberFormat="1" applyFont="1" applyFill="1" applyBorder="1" applyAlignment="1">
      <alignment horizontal="center" vertical="center" wrapText="1"/>
    </xf>
    <xf numFmtId="2" fontId="3" fillId="6" borderId="14" xfId="2" applyNumberFormat="1" applyFont="1" applyFill="1" applyBorder="1" applyAlignment="1">
      <alignment horizontal="center"/>
    </xf>
    <xf numFmtId="165" fontId="3" fillId="6" borderId="21" xfId="1" applyNumberFormat="1" applyFont="1" applyFill="1" applyBorder="1" applyAlignment="1">
      <alignment horizontal="center" vertical="center" wrapText="1"/>
    </xf>
    <xf numFmtId="167" fontId="3" fillId="8" borderId="21" xfId="1" applyNumberFormat="1" applyFont="1" applyFill="1" applyBorder="1" applyAlignment="1">
      <alignment horizontal="center"/>
    </xf>
    <xf numFmtId="167" fontId="3" fillId="6" borderId="21" xfId="1" applyNumberFormat="1" applyFont="1" applyFill="1" applyBorder="1" applyAlignment="1">
      <alignment horizontal="center"/>
    </xf>
    <xf numFmtId="165" fontId="3" fillId="6" borderId="14" xfId="1" applyNumberFormat="1" applyFont="1" applyFill="1" applyBorder="1" applyAlignment="1">
      <alignment horizontal="center" vertical="center" wrapText="1"/>
    </xf>
    <xf numFmtId="167" fontId="3" fillId="6" borderId="25" xfId="1" applyNumberFormat="1" applyFont="1" applyFill="1" applyBorder="1" applyAlignment="1">
      <alignment horizontal="center"/>
    </xf>
    <xf numFmtId="2" fontId="3" fillId="6" borderId="21" xfId="2" applyNumberFormat="1" applyFont="1" applyFill="1" applyBorder="1" applyAlignment="1">
      <alignment horizontal="center" vertical="center" wrapText="1"/>
    </xf>
    <xf numFmtId="2" fontId="3" fillId="6" borderId="14" xfId="2" applyNumberFormat="1" applyFont="1" applyFill="1" applyBorder="1" applyAlignment="1">
      <alignment horizontal="center" vertical="center" wrapText="1"/>
    </xf>
    <xf numFmtId="167" fontId="3" fillId="6" borderId="4" xfId="1" applyNumberFormat="1" applyFont="1" applyFill="1" applyBorder="1" applyAlignment="1">
      <alignment horizontal="center" vertical="center" wrapText="1"/>
    </xf>
    <xf numFmtId="167" fontId="3" fillId="4" borderId="4" xfId="1" applyNumberFormat="1" applyFont="1" applyFill="1" applyBorder="1" applyAlignment="1">
      <alignment horizontal="center"/>
    </xf>
    <xf numFmtId="167" fontId="3" fillId="6" borderId="5" xfId="1" applyNumberFormat="1" applyFont="1" applyFill="1" applyBorder="1" applyAlignment="1">
      <alignment horizontal="center" vertical="center" wrapText="1"/>
    </xf>
    <xf numFmtId="167" fontId="3" fillId="6" borderId="5" xfId="1" applyNumberFormat="1" applyFont="1" applyFill="1" applyBorder="1" applyAlignment="1">
      <alignment horizontal="center"/>
    </xf>
    <xf numFmtId="167" fontId="3" fillId="6" borderId="42" xfId="1" applyNumberFormat="1" applyFont="1" applyFill="1" applyBorder="1" applyAlignment="1">
      <alignment horizontal="center"/>
    </xf>
    <xf numFmtId="2" fontId="3" fillId="6" borderId="5" xfId="2" applyNumberFormat="1" applyFont="1" applyFill="1" applyBorder="1" applyAlignment="1">
      <alignment horizontal="center"/>
    </xf>
    <xf numFmtId="2" fontId="3" fillId="6" borderId="42" xfId="2" applyNumberFormat="1" applyFont="1" applyFill="1" applyBorder="1" applyAlignment="1">
      <alignment horizontal="center"/>
    </xf>
    <xf numFmtId="167" fontId="3" fillId="8" borderId="11" xfId="1" applyNumberFormat="1" applyFont="1" applyFill="1" applyBorder="1" applyAlignment="1">
      <alignment horizontal="center" vertical="center" wrapText="1"/>
    </xf>
    <xf numFmtId="167" fontId="3" fillId="8" borderId="11" xfId="1" applyNumberFormat="1" applyFont="1" applyFill="1" applyBorder="1" applyAlignment="1">
      <alignment horizontal="center"/>
    </xf>
    <xf numFmtId="167" fontId="3" fillId="8" borderId="13" xfId="1" applyNumberFormat="1" applyFont="1" applyFill="1" applyBorder="1" applyAlignment="1">
      <alignment horizontal="center"/>
    </xf>
    <xf numFmtId="0" fontId="4" fillId="8" borderId="54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/>
    </xf>
    <xf numFmtId="9" fontId="3" fillId="6" borderId="22" xfId="2" applyFont="1" applyFill="1" applyBorder="1" applyAlignment="1">
      <alignment horizontal="center" vertical="center" wrapText="1"/>
    </xf>
    <xf numFmtId="9" fontId="3" fillId="6" borderId="2" xfId="2" applyFont="1" applyFill="1" applyBorder="1" applyAlignment="1">
      <alignment horizontal="center" vertical="center" wrapText="1"/>
    </xf>
    <xf numFmtId="9" fontId="3" fillId="6" borderId="23" xfId="2" applyFont="1" applyFill="1" applyBorder="1" applyAlignment="1">
      <alignment horizontal="center" vertical="center" wrapText="1"/>
    </xf>
    <xf numFmtId="9" fontId="3" fillId="8" borderId="22" xfId="2" applyFont="1" applyFill="1" applyBorder="1" applyAlignment="1">
      <alignment horizontal="center" vertical="center" wrapText="1"/>
    </xf>
    <xf numFmtId="2" fontId="3" fillId="6" borderId="22" xfId="2" applyNumberFormat="1" applyFont="1" applyFill="1" applyBorder="1" applyAlignment="1">
      <alignment horizontal="center" vertical="center" wrapText="1"/>
    </xf>
    <xf numFmtId="2" fontId="3" fillId="6" borderId="23" xfId="2" applyNumberFormat="1" applyFont="1" applyFill="1" applyBorder="1" applyAlignment="1">
      <alignment horizontal="center" vertical="center" wrapText="1"/>
    </xf>
    <xf numFmtId="167" fontId="3" fillId="8" borderId="22" xfId="1" applyNumberFormat="1" applyFont="1" applyFill="1" applyBorder="1" applyAlignment="1">
      <alignment horizontal="center" vertical="center" wrapText="1"/>
    </xf>
    <xf numFmtId="167" fontId="3" fillId="6" borderId="15" xfId="1" applyNumberFormat="1" applyFont="1" applyFill="1" applyBorder="1" applyAlignment="1">
      <alignment horizontal="center" vertical="center" wrapText="1"/>
    </xf>
    <xf numFmtId="2" fontId="3" fillId="6" borderId="2" xfId="0" applyNumberFormat="1" applyFont="1" applyFill="1" applyBorder="1" applyAlignment="1">
      <alignment horizontal="center" vertical="center" wrapText="1"/>
    </xf>
    <xf numFmtId="167" fontId="3" fillId="8" borderId="2" xfId="1" applyNumberFormat="1" applyFont="1" applyFill="1" applyBorder="1" applyAlignment="1">
      <alignment horizontal="center" vertical="center" wrapText="1"/>
    </xf>
    <xf numFmtId="167" fontId="3" fillId="6" borderId="2" xfId="1" applyNumberFormat="1" applyFont="1" applyFill="1" applyBorder="1" applyAlignment="1">
      <alignment horizontal="center" vertical="center" wrapText="1"/>
    </xf>
    <xf numFmtId="2" fontId="3" fillId="6" borderId="23" xfId="0" applyNumberFormat="1" applyFont="1" applyFill="1" applyBorder="1" applyAlignment="1">
      <alignment horizontal="center" vertical="center" wrapText="1"/>
    </xf>
    <xf numFmtId="2" fontId="3" fillId="6" borderId="15" xfId="2" applyNumberFormat="1" applyFont="1" applyFill="1" applyBorder="1" applyAlignment="1">
      <alignment horizontal="center"/>
    </xf>
    <xf numFmtId="167" fontId="3" fillId="6" borderId="2" xfId="1" applyNumberFormat="1" applyFont="1" applyFill="1" applyBorder="1" applyAlignment="1">
      <alignment horizontal="center"/>
    </xf>
    <xf numFmtId="167" fontId="3" fillId="6" borderId="10" xfId="1" applyNumberFormat="1" applyFont="1" applyFill="1" applyBorder="1" applyAlignment="1">
      <alignment horizontal="center"/>
    </xf>
    <xf numFmtId="167" fontId="3" fillId="6" borderId="10" xfId="1" applyNumberFormat="1" applyFont="1" applyFill="1" applyBorder="1" applyAlignment="1">
      <alignment horizontal="center" vertical="center" wrapText="1"/>
    </xf>
    <xf numFmtId="2" fontId="3" fillId="6" borderId="2" xfId="2" applyNumberFormat="1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/>
    </xf>
    <xf numFmtId="9" fontId="3" fillId="8" borderId="6" xfId="2" applyFont="1" applyFill="1" applyBorder="1" applyAlignment="1">
      <alignment horizontal="center" vertical="center" wrapText="1"/>
    </xf>
    <xf numFmtId="9" fontId="3" fillId="6" borderId="8" xfId="2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2" fontId="4" fillId="6" borderId="8" xfId="0" applyNumberFormat="1" applyFont="1" applyFill="1" applyBorder="1" applyAlignment="1">
      <alignment horizontal="center" vertical="center" wrapText="1"/>
    </xf>
    <xf numFmtId="0" fontId="4" fillId="7" borderId="26" xfId="0" applyFont="1" applyFill="1" applyBorder="1" applyAlignment="1">
      <alignment horizontal="center" vertical="center"/>
    </xf>
    <xf numFmtId="0" fontId="4" fillId="8" borderId="48" xfId="0" applyFont="1" applyFill="1" applyBorder="1" applyAlignment="1">
      <alignment horizontal="center" vertical="center" wrapText="1"/>
    </xf>
    <xf numFmtId="2" fontId="4" fillId="6" borderId="51" xfId="0" applyNumberFormat="1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0" fontId="4" fillId="6" borderId="50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 wrapText="1"/>
    </xf>
    <xf numFmtId="0" fontId="4" fillId="6" borderId="25" xfId="0" applyFont="1" applyFill="1" applyBorder="1" applyAlignment="1">
      <alignment horizontal="center" vertical="center" wrapText="1"/>
    </xf>
    <xf numFmtId="10" fontId="6" fillId="3" borderId="2" xfId="2" applyNumberFormat="1" applyFont="1" applyFill="1" applyBorder="1" applyAlignment="1">
      <alignment horizontal="center" vertical="center"/>
    </xf>
    <xf numFmtId="10" fontId="9" fillId="3" borderId="2" xfId="2" applyNumberFormat="1" applyFont="1" applyFill="1" applyBorder="1" applyAlignment="1">
      <alignment horizontal="center"/>
    </xf>
    <xf numFmtId="2" fontId="9" fillId="3" borderId="2" xfId="0" applyNumberFormat="1" applyFont="1" applyFill="1" applyBorder="1" applyAlignment="1">
      <alignment horizontal="center"/>
    </xf>
    <xf numFmtId="164" fontId="9" fillId="3" borderId="2" xfId="0" applyNumberFormat="1" applyFont="1" applyFill="1" applyBorder="1" applyAlignment="1">
      <alignment horizontal="center"/>
    </xf>
    <xf numFmtId="166" fontId="9" fillId="3" borderId="2" xfId="2" applyNumberFormat="1" applyFont="1" applyFill="1" applyBorder="1" applyAlignment="1">
      <alignment horizontal="center"/>
    </xf>
    <xf numFmtId="10" fontId="9" fillId="3" borderId="1" xfId="2" applyNumberFormat="1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164" fontId="9" fillId="3" borderId="1" xfId="0" applyNumberFormat="1" applyFont="1" applyFill="1" applyBorder="1" applyAlignment="1">
      <alignment horizontal="center"/>
    </xf>
    <xf numFmtId="166" fontId="9" fillId="3" borderId="1" xfId="2" applyNumberFormat="1" applyFont="1" applyFill="1" applyBorder="1" applyAlignment="1">
      <alignment horizontal="center"/>
    </xf>
    <xf numFmtId="164" fontId="3" fillId="4" borderId="1" xfId="1" applyFont="1" applyFill="1" applyBorder="1" applyAlignment="1">
      <alignment horizontal="center" vertical="center"/>
    </xf>
    <xf numFmtId="166" fontId="3" fillId="4" borderId="1" xfId="2" applyNumberFormat="1" applyFont="1" applyFill="1" applyBorder="1" applyAlignment="1">
      <alignment horizontal="center" vertical="center"/>
    </xf>
    <xf numFmtId="2" fontId="3" fillId="4" borderId="1" xfId="0" applyNumberFormat="1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0" fontId="9" fillId="3" borderId="22" xfId="2" applyNumberFormat="1" applyFont="1" applyFill="1" applyBorder="1" applyAlignment="1">
      <alignment horizontal="center"/>
    </xf>
    <xf numFmtId="10" fontId="9" fillId="3" borderId="23" xfId="2" applyNumberFormat="1" applyFont="1" applyFill="1" applyBorder="1" applyAlignment="1">
      <alignment horizontal="center"/>
    </xf>
    <xf numFmtId="10" fontId="9" fillId="3" borderId="11" xfId="2" applyNumberFormat="1" applyFont="1" applyFill="1" applyBorder="1" applyAlignment="1">
      <alignment horizontal="center"/>
    </xf>
    <xf numFmtId="10" fontId="9" fillId="3" borderId="12" xfId="2" applyNumberFormat="1" applyFont="1" applyFill="1" applyBorder="1" applyAlignment="1">
      <alignment horizontal="center"/>
    </xf>
    <xf numFmtId="10" fontId="3" fillId="4" borderId="11" xfId="2" applyNumberFormat="1" applyFont="1" applyFill="1" applyBorder="1" applyAlignment="1">
      <alignment horizontal="center" vertical="center"/>
    </xf>
    <xf numFmtId="10" fontId="3" fillId="4" borderId="12" xfId="2" applyNumberFormat="1" applyFont="1" applyFill="1" applyBorder="1" applyAlignment="1">
      <alignment horizontal="center" vertical="center"/>
    </xf>
    <xf numFmtId="10" fontId="4" fillId="4" borderId="13" xfId="2" applyNumberFormat="1" applyFont="1" applyFill="1" applyBorder="1" applyAlignment="1">
      <alignment horizontal="center" vertical="center"/>
    </xf>
    <xf numFmtId="10" fontId="4" fillId="4" borderId="21" xfId="2" applyNumberFormat="1" applyFont="1" applyFill="1" applyBorder="1" applyAlignment="1">
      <alignment horizontal="center" vertical="center"/>
    </xf>
    <xf numFmtId="10" fontId="4" fillId="4" borderId="14" xfId="2" applyNumberFormat="1" applyFont="1" applyFill="1" applyBorder="1" applyAlignment="1">
      <alignment horizontal="center" vertical="center"/>
    </xf>
    <xf numFmtId="10" fontId="6" fillId="3" borderId="22" xfId="2" applyNumberFormat="1" applyFont="1" applyFill="1" applyBorder="1" applyAlignment="1">
      <alignment horizontal="center" vertical="center"/>
    </xf>
    <xf numFmtId="10" fontId="6" fillId="3" borderId="23" xfId="2" applyNumberFormat="1" applyFont="1" applyFill="1" applyBorder="1" applyAlignment="1">
      <alignment horizontal="center" vertical="center"/>
    </xf>
    <xf numFmtId="10" fontId="6" fillId="3" borderId="11" xfId="2" applyNumberFormat="1" applyFont="1" applyFill="1" applyBorder="1" applyAlignment="1">
      <alignment horizontal="center" vertical="center"/>
    </xf>
    <xf numFmtId="10" fontId="6" fillId="3" borderId="12" xfId="2" applyNumberFormat="1" applyFont="1" applyFill="1" applyBorder="1" applyAlignment="1">
      <alignment horizontal="center" vertical="center"/>
    </xf>
    <xf numFmtId="10" fontId="5" fillId="5" borderId="21" xfId="2" applyNumberFormat="1" applyFont="1" applyFill="1" applyBorder="1" applyAlignment="1">
      <alignment horizontal="center" vertical="center"/>
    </xf>
    <xf numFmtId="10" fontId="3" fillId="4" borderId="21" xfId="2" applyNumberFormat="1" applyFont="1" applyFill="1" applyBorder="1" applyAlignment="1">
      <alignment horizontal="center" vertical="center"/>
    </xf>
    <xf numFmtId="2" fontId="9" fillId="3" borderId="22" xfId="0" applyNumberFormat="1" applyFont="1" applyFill="1" applyBorder="1" applyAlignment="1">
      <alignment horizontal="center"/>
    </xf>
    <xf numFmtId="2" fontId="9" fillId="3" borderId="23" xfId="0" applyNumberFormat="1" applyFont="1" applyFill="1" applyBorder="1" applyAlignment="1">
      <alignment horizontal="center"/>
    </xf>
    <xf numFmtId="2" fontId="9" fillId="3" borderId="11" xfId="0" applyNumberFormat="1" applyFont="1" applyFill="1" applyBorder="1" applyAlignment="1">
      <alignment horizontal="center"/>
    </xf>
    <xf numFmtId="2" fontId="9" fillId="3" borderId="12" xfId="0" applyNumberFormat="1" applyFont="1" applyFill="1" applyBorder="1" applyAlignment="1">
      <alignment horizontal="center"/>
    </xf>
    <xf numFmtId="2" fontId="3" fillId="4" borderId="11" xfId="0" applyNumberFormat="1" applyFont="1" applyFill="1" applyBorder="1" applyAlignment="1">
      <alignment horizontal="center" vertical="center"/>
    </xf>
    <xf numFmtId="2" fontId="3" fillId="4" borderId="12" xfId="0" applyNumberFormat="1" applyFont="1" applyFill="1" applyBorder="1" applyAlignment="1">
      <alignment horizontal="center" vertical="center"/>
    </xf>
    <xf numFmtId="2" fontId="3" fillId="4" borderId="13" xfId="0" applyNumberFormat="1" applyFont="1" applyFill="1" applyBorder="1" applyAlignment="1">
      <alignment horizontal="center" vertical="center"/>
    </xf>
    <xf numFmtId="2" fontId="3" fillId="4" borderId="21" xfId="0" applyNumberFormat="1" applyFont="1" applyFill="1" applyBorder="1" applyAlignment="1">
      <alignment horizontal="center" vertical="center"/>
    </xf>
    <xf numFmtId="2" fontId="3" fillId="4" borderId="14" xfId="0" applyNumberFormat="1" applyFont="1" applyFill="1" applyBorder="1" applyAlignment="1">
      <alignment horizontal="center" vertical="center"/>
    </xf>
    <xf numFmtId="164" fontId="9" fillId="3" borderId="22" xfId="0" applyNumberFormat="1" applyFont="1" applyFill="1" applyBorder="1" applyAlignment="1">
      <alignment horizontal="center"/>
    </xf>
    <xf numFmtId="164" fontId="9" fillId="3" borderId="23" xfId="0" applyNumberFormat="1" applyFont="1" applyFill="1" applyBorder="1" applyAlignment="1">
      <alignment horizontal="center"/>
    </xf>
    <xf numFmtId="164" fontId="9" fillId="3" borderId="11" xfId="0" applyNumberFormat="1" applyFont="1" applyFill="1" applyBorder="1" applyAlignment="1">
      <alignment horizontal="center"/>
    </xf>
    <xf numFmtId="164" fontId="9" fillId="3" borderId="12" xfId="0" applyNumberFormat="1" applyFont="1" applyFill="1" applyBorder="1" applyAlignment="1">
      <alignment horizontal="center"/>
    </xf>
    <xf numFmtId="164" fontId="3" fillId="4" borderId="11" xfId="1" applyFont="1" applyFill="1" applyBorder="1" applyAlignment="1">
      <alignment horizontal="center" vertical="center"/>
    </xf>
    <xf numFmtId="164" fontId="3" fillId="4" borderId="12" xfId="1" applyFont="1" applyFill="1" applyBorder="1" applyAlignment="1">
      <alignment horizontal="center" vertical="center"/>
    </xf>
    <xf numFmtId="164" fontId="3" fillId="4" borderId="13" xfId="1" applyFont="1" applyFill="1" applyBorder="1" applyAlignment="1">
      <alignment horizontal="center" vertical="center"/>
    </xf>
    <xf numFmtId="164" fontId="3" fillId="4" borderId="21" xfId="1" applyFont="1" applyFill="1" applyBorder="1" applyAlignment="1">
      <alignment horizontal="center" vertical="center"/>
    </xf>
    <xf numFmtId="164" fontId="3" fillId="4" borderId="14" xfId="1" applyFont="1" applyFill="1" applyBorder="1" applyAlignment="1">
      <alignment horizontal="center" vertical="center"/>
    </xf>
    <xf numFmtId="166" fontId="9" fillId="3" borderId="23" xfId="2" applyNumberFormat="1" applyFont="1" applyFill="1" applyBorder="1" applyAlignment="1">
      <alignment horizontal="center"/>
    </xf>
    <xf numFmtId="166" fontId="9" fillId="3" borderId="12" xfId="2" applyNumberFormat="1" applyFont="1" applyFill="1" applyBorder="1" applyAlignment="1">
      <alignment horizontal="center"/>
    </xf>
    <xf numFmtId="166" fontId="3" fillId="4" borderId="12" xfId="2" applyNumberFormat="1" applyFont="1" applyFill="1" applyBorder="1" applyAlignment="1">
      <alignment horizontal="center" vertical="center"/>
    </xf>
    <xf numFmtId="166" fontId="3" fillId="4" borderId="21" xfId="2" applyNumberFormat="1" applyFont="1" applyFill="1" applyBorder="1" applyAlignment="1">
      <alignment horizontal="center" vertical="center"/>
    </xf>
    <xf numFmtId="166" fontId="3" fillId="4" borderId="14" xfId="2" applyNumberFormat="1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8" xfId="0" quotePrefix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165" fontId="1" fillId="0" borderId="1" xfId="1" applyNumberFormat="1" applyFont="1" applyBorder="1" applyAlignment="1">
      <alignment horizontal="center"/>
    </xf>
    <xf numFmtId="165" fontId="1" fillId="0" borderId="2" xfId="1" applyNumberFormat="1" applyFont="1" applyBorder="1"/>
    <xf numFmtId="165" fontId="1" fillId="0" borderId="1" xfId="1" applyNumberFormat="1" applyFont="1" applyBorder="1"/>
    <xf numFmtId="9" fontId="1" fillId="0" borderId="1" xfId="2" applyFont="1" applyBorder="1" applyAlignment="1">
      <alignment horizontal="center"/>
    </xf>
    <xf numFmtId="168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165" fontId="0" fillId="0" borderId="2" xfId="1" applyNumberFormat="1" applyFont="1" applyBorder="1"/>
    <xf numFmtId="165" fontId="0" fillId="0" borderId="1" xfId="1" applyNumberFormat="1" applyFont="1" applyBorder="1"/>
    <xf numFmtId="165" fontId="2" fillId="0" borderId="1" xfId="1" applyNumberFormat="1" applyFont="1" applyBorder="1"/>
    <xf numFmtId="10" fontId="0" fillId="0" borderId="2" xfId="2" applyNumberFormat="1" applyFont="1" applyBorder="1"/>
    <xf numFmtId="9" fontId="0" fillId="0" borderId="2" xfId="2" applyFont="1" applyBorder="1"/>
    <xf numFmtId="9" fontId="0" fillId="0" borderId="1" xfId="2" applyFont="1" applyBorder="1"/>
    <xf numFmtId="164" fontId="0" fillId="0" borderId="2" xfId="1" applyFont="1" applyBorder="1"/>
    <xf numFmtId="168" fontId="0" fillId="0" borderId="1" xfId="0" applyNumberFormat="1" applyBorder="1"/>
    <xf numFmtId="2" fontId="0" fillId="0" borderId="1" xfId="0" applyNumberFormat="1" applyBorder="1"/>
    <xf numFmtId="2" fontId="0" fillId="0" borderId="2" xfId="2" applyNumberFormat="1" applyFont="1" applyBorder="1"/>
    <xf numFmtId="0" fontId="0" fillId="9" borderId="0" xfId="0" applyFill="1"/>
    <xf numFmtId="165" fontId="0" fillId="9" borderId="2" xfId="1" applyNumberFormat="1" applyFont="1" applyFill="1" applyBorder="1"/>
    <xf numFmtId="165" fontId="0" fillId="9" borderId="1" xfId="1" applyNumberFormat="1" applyFont="1" applyFill="1" applyBorder="1"/>
    <xf numFmtId="165" fontId="2" fillId="9" borderId="1" xfId="1" applyNumberFormat="1" applyFont="1" applyFill="1" applyBorder="1"/>
    <xf numFmtId="10" fontId="0" fillId="9" borderId="2" xfId="2" applyNumberFormat="1" applyFont="1" applyFill="1" applyBorder="1"/>
    <xf numFmtId="9" fontId="0" fillId="9" borderId="2" xfId="2" applyFont="1" applyFill="1" applyBorder="1"/>
    <xf numFmtId="9" fontId="0" fillId="9" borderId="1" xfId="2" applyFont="1" applyFill="1" applyBorder="1"/>
    <xf numFmtId="164" fontId="0" fillId="9" borderId="2" xfId="1" applyFont="1" applyFill="1" applyBorder="1"/>
    <xf numFmtId="168" fontId="0" fillId="9" borderId="1" xfId="0" applyNumberFormat="1" applyFill="1" applyBorder="1"/>
    <xf numFmtId="2" fontId="0" fillId="9" borderId="1" xfId="0" applyNumberFormat="1" applyFill="1" applyBorder="1"/>
    <xf numFmtId="2" fontId="0" fillId="9" borderId="2" xfId="2" applyNumberFormat="1" applyFont="1" applyFill="1" applyBorder="1"/>
    <xf numFmtId="165" fontId="0" fillId="0" borderId="2" xfId="1" applyNumberFormat="1" applyFont="1" applyFill="1" applyBorder="1"/>
    <xf numFmtId="165" fontId="0" fillId="0" borderId="1" xfId="1" applyNumberFormat="1" applyFont="1" applyFill="1" applyBorder="1"/>
    <xf numFmtId="165" fontId="2" fillId="0" borderId="1" xfId="1" applyNumberFormat="1" applyFont="1" applyFill="1" applyBorder="1"/>
    <xf numFmtId="9" fontId="0" fillId="0" borderId="2" xfId="2" applyFont="1" applyFill="1" applyBorder="1"/>
    <xf numFmtId="9" fontId="0" fillId="0" borderId="1" xfId="2" applyFont="1" applyFill="1" applyBorder="1"/>
    <xf numFmtId="164" fontId="0" fillId="0" borderId="2" xfId="1" applyFont="1" applyFill="1" applyBorder="1"/>
    <xf numFmtId="10" fontId="0" fillId="0" borderId="2" xfId="2" applyNumberFormat="1" applyFont="1" applyFill="1" applyBorder="1"/>
    <xf numFmtId="2" fontId="0" fillId="0" borderId="2" xfId="2" applyNumberFormat="1" applyFont="1" applyFill="1" applyBorder="1"/>
    <xf numFmtId="169" fontId="0" fillId="0" borderId="0" xfId="0" applyNumberFormat="1"/>
    <xf numFmtId="10" fontId="0" fillId="0" borderId="17" xfId="2" applyNumberFormat="1" applyFont="1" applyBorder="1"/>
    <xf numFmtId="165" fontId="0" fillId="0" borderId="0" xfId="1" applyNumberFormat="1" applyFont="1" applyBorder="1"/>
    <xf numFmtId="165" fontId="2" fillId="0" borderId="0" xfId="1" applyNumberFormat="1" applyFont="1" applyBorder="1"/>
    <xf numFmtId="10" fontId="0" fillId="0" borderId="0" xfId="2" applyNumberFormat="1" applyFont="1" applyBorder="1"/>
    <xf numFmtId="170" fontId="0" fillId="0" borderId="0" xfId="0" applyNumberFormat="1"/>
    <xf numFmtId="171" fontId="0" fillId="0" borderId="0" xfId="0" applyNumberFormat="1"/>
    <xf numFmtId="9" fontId="0" fillId="0" borderId="0" xfId="2" applyFont="1" applyBorder="1"/>
    <xf numFmtId="168" fontId="0" fillId="0" borderId="0" xfId="0" applyNumberFormat="1"/>
    <xf numFmtId="2" fontId="0" fillId="0" borderId="0" xfId="0" applyNumberFormat="1"/>
    <xf numFmtId="166" fontId="0" fillId="0" borderId="0" xfId="2" applyNumberFormat="1" applyFont="1" applyBorder="1"/>
    <xf numFmtId="2" fontId="0" fillId="0" borderId="0" xfId="2" applyNumberFormat="1" applyFont="1" applyBorder="1"/>
    <xf numFmtId="165" fontId="2" fillId="0" borderId="2" xfId="1" applyNumberFormat="1" applyFont="1" applyBorder="1"/>
    <xf numFmtId="9" fontId="0" fillId="0" borderId="0" xfId="2" applyFont="1"/>
    <xf numFmtId="168" fontId="0" fillId="0" borderId="2" xfId="0" applyNumberFormat="1" applyBorder="1"/>
    <xf numFmtId="2" fontId="0" fillId="0" borderId="2" xfId="0" applyNumberFormat="1" applyBorder="1"/>
    <xf numFmtId="0" fontId="1" fillId="0" borderId="0" xfId="0" applyFont="1"/>
    <xf numFmtId="1" fontId="0" fillId="0" borderId="0" xfId="0" applyNumberFormat="1"/>
    <xf numFmtId="165" fontId="9" fillId="3" borderId="22" xfId="0" applyNumberFormat="1" applyFont="1" applyFill="1" applyBorder="1" applyAlignment="1">
      <alignment horizontal="center"/>
    </xf>
    <xf numFmtId="165" fontId="9" fillId="3" borderId="2" xfId="0" applyNumberFormat="1" applyFont="1" applyFill="1" applyBorder="1" applyAlignment="1">
      <alignment horizontal="center"/>
    </xf>
    <xf numFmtId="165" fontId="9" fillId="3" borderId="11" xfId="0" applyNumberFormat="1" applyFont="1" applyFill="1" applyBorder="1" applyAlignment="1">
      <alignment horizontal="center"/>
    </xf>
    <xf numFmtId="165" fontId="9" fillId="3" borderId="1" xfId="0" applyNumberFormat="1" applyFont="1" applyFill="1" applyBorder="1" applyAlignment="1">
      <alignment horizontal="center"/>
    </xf>
    <xf numFmtId="165" fontId="3" fillId="4" borderId="11" xfId="1" applyNumberFormat="1" applyFont="1" applyFill="1" applyBorder="1" applyAlignment="1">
      <alignment horizontal="center" vertical="center"/>
    </xf>
    <xf numFmtId="165" fontId="3" fillId="4" borderId="1" xfId="1" applyNumberFormat="1" applyFont="1" applyFill="1" applyBorder="1" applyAlignment="1">
      <alignment horizontal="center" vertical="center"/>
    </xf>
    <xf numFmtId="165" fontId="3" fillId="4" borderId="13" xfId="1" applyNumberFormat="1" applyFont="1" applyFill="1" applyBorder="1" applyAlignment="1">
      <alignment horizontal="center" vertical="center"/>
    </xf>
    <xf numFmtId="165" fontId="3" fillId="4" borderId="21" xfId="1" applyNumberFormat="1" applyFont="1" applyFill="1" applyBorder="1" applyAlignment="1">
      <alignment horizontal="center" vertical="center"/>
    </xf>
    <xf numFmtId="165" fontId="9" fillId="3" borderId="23" xfId="1" applyNumberFormat="1" applyFont="1" applyFill="1" applyBorder="1" applyAlignment="1">
      <alignment horizontal="center"/>
    </xf>
    <xf numFmtId="165" fontId="9" fillId="3" borderId="12" xfId="1" applyNumberFormat="1" applyFont="1" applyFill="1" applyBorder="1" applyAlignment="1">
      <alignment horizontal="center"/>
    </xf>
    <xf numFmtId="165" fontId="3" fillId="4" borderId="12" xfId="1" applyNumberFormat="1" applyFont="1" applyFill="1" applyBorder="1" applyAlignment="1">
      <alignment horizontal="center" vertical="center"/>
    </xf>
    <xf numFmtId="165" fontId="3" fillId="4" borderId="14" xfId="1" applyNumberFormat="1" applyFont="1" applyFill="1" applyBorder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12" fillId="0" borderId="0" xfId="0" applyFont="1"/>
    <xf numFmtId="0" fontId="12" fillId="2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4" fillId="0" borderId="0" xfId="4" applyFill="1" applyAlignment="1">
      <alignment horizontal="center" vertical="center" wrapText="1"/>
    </xf>
    <xf numFmtId="0" fontId="14" fillId="0" borderId="0" xfId="4" applyAlignment="1">
      <alignment horizontal="center" vertical="center" wrapText="1"/>
    </xf>
    <xf numFmtId="0" fontId="14" fillId="0" borderId="0" xfId="4" applyAlignment="1">
      <alignment wrapText="1"/>
    </xf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0" fontId="0" fillId="12" borderId="0" xfId="0" applyFill="1"/>
    <xf numFmtId="0" fontId="0" fillId="12" borderId="9" xfId="0" applyFill="1" applyBorder="1"/>
    <xf numFmtId="0" fontId="0" fillId="13" borderId="0" xfId="0" applyFill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64" xfId="0" applyBorder="1" applyAlignment="1">
      <alignment horizontal="left"/>
    </xf>
    <xf numFmtId="0" fontId="0" fillId="0" borderId="5" xfId="0" applyBorder="1" applyAlignment="1">
      <alignment horizontal="left"/>
    </xf>
    <xf numFmtId="0" fontId="4" fillId="2" borderId="44" xfId="0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/>
    </xf>
    <xf numFmtId="0" fontId="4" fillId="2" borderId="62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  <xf numFmtId="0" fontId="4" fillId="6" borderId="20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4" fillId="6" borderId="24" xfId="0" applyFont="1" applyFill="1" applyBorder="1" applyAlignment="1">
      <alignment horizontal="center" vertical="center"/>
    </xf>
    <xf numFmtId="0" fontId="4" fillId="6" borderId="20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center" vertical="center"/>
    </xf>
    <xf numFmtId="0" fontId="4" fillId="7" borderId="47" xfId="0" applyFont="1" applyFill="1" applyBorder="1" applyAlignment="1">
      <alignment horizontal="center" vertical="center" wrapText="1"/>
    </xf>
    <xf numFmtId="0" fontId="4" fillId="7" borderId="42" xfId="0" applyFont="1" applyFill="1" applyBorder="1" applyAlignment="1">
      <alignment horizontal="center" vertical="center" wrapText="1"/>
    </xf>
    <xf numFmtId="0" fontId="4" fillId="7" borderId="46" xfId="0" applyFont="1" applyFill="1" applyBorder="1" applyAlignment="1">
      <alignment horizontal="center" vertical="center" wrapText="1"/>
    </xf>
    <xf numFmtId="0" fontId="4" fillId="7" borderId="55" xfId="0" applyFont="1" applyFill="1" applyBorder="1" applyAlignment="1">
      <alignment horizontal="center" vertical="center" wrapText="1"/>
    </xf>
    <xf numFmtId="0" fontId="4" fillId="7" borderId="29" xfId="0" applyFont="1" applyFill="1" applyBorder="1" applyAlignment="1">
      <alignment horizontal="center" vertical="center" wrapText="1"/>
    </xf>
    <xf numFmtId="0" fontId="4" fillId="7" borderId="53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4" fillId="7" borderId="25" xfId="0" applyFont="1" applyFill="1" applyBorder="1" applyAlignment="1">
      <alignment horizontal="center" vertical="center" wrapText="1"/>
    </xf>
    <xf numFmtId="0" fontId="4" fillId="7" borderId="28" xfId="0" applyFont="1" applyFill="1" applyBorder="1" applyAlignment="1">
      <alignment horizontal="center" vertical="center" wrapText="1"/>
    </xf>
    <xf numFmtId="0" fontId="4" fillId="7" borderId="3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4" fillId="7" borderId="26" xfId="0" applyFont="1" applyFill="1" applyBorder="1" applyAlignment="1">
      <alignment horizontal="center"/>
    </xf>
    <xf numFmtId="0" fontId="4" fillId="7" borderId="10" xfId="0" applyFont="1" applyFill="1" applyBorder="1" applyAlignment="1">
      <alignment horizontal="center"/>
    </xf>
    <xf numFmtId="0" fontId="4" fillId="6" borderId="16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167" fontId="4" fillId="6" borderId="16" xfId="1" applyNumberFormat="1" applyFont="1" applyFill="1" applyBorder="1" applyAlignment="1">
      <alignment horizontal="center" vertical="center" wrapText="1"/>
    </xf>
    <xf numFmtId="167" fontId="4" fillId="6" borderId="0" xfId="1" applyNumberFormat="1" applyFont="1" applyFill="1" applyBorder="1" applyAlignment="1">
      <alignment horizontal="center" vertical="center" wrapText="1"/>
    </xf>
    <xf numFmtId="167" fontId="4" fillId="6" borderId="3" xfId="1" applyNumberFormat="1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7" borderId="56" xfId="0" applyFont="1" applyFill="1" applyBorder="1" applyAlignment="1">
      <alignment horizontal="center" vertical="center" wrapText="1"/>
    </xf>
    <xf numFmtId="0" fontId="4" fillId="7" borderId="36" xfId="0" applyFont="1" applyFill="1" applyBorder="1" applyAlignment="1">
      <alignment horizontal="center" vertical="center"/>
    </xf>
    <xf numFmtId="0" fontId="4" fillId="7" borderId="37" xfId="0" applyFont="1" applyFill="1" applyBorder="1" applyAlignment="1">
      <alignment horizontal="center" vertical="center"/>
    </xf>
    <xf numFmtId="0" fontId="4" fillId="7" borderId="38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7" borderId="35" xfId="0" applyFont="1" applyFill="1" applyBorder="1" applyAlignment="1">
      <alignment horizontal="center" vertical="center"/>
    </xf>
    <xf numFmtId="0" fontId="4" fillId="7" borderId="36" xfId="0" applyFont="1" applyFill="1" applyBorder="1" applyAlignment="1">
      <alignment horizontal="center" vertical="center" wrapText="1"/>
    </xf>
    <xf numFmtId="0" fontId="4" fillId="7" borderId="37" xfId="0" applyFont="1" applyFill="1" applyBorder="1" applyAlignment="1">
      <alignment horizontal="center" vertical="center" wrapText="1"/>
    </xf>
    <xf numFmtId="0" fontId="4" fillId="7" borderId="39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38" xfId="0" applyFont="1" applyFill="1" applyBorder="1" applyAlignment="1">
      <alignment horizontal="center" vertical="center" wrapText="1"/>
    </xf>
    <xf numFmtId="0" fontId="4" fillId="7" borderId="41" xfId="0" applyFont="1" applyFill="1" applyBorder="1" applyAlignment="1">
      <alignment horizontal="center" vertical="center" wrapText="1"/>
    </xf>
    <xf numFmtId="2" fontId="4" fillId="6" borderId="48" xfId="0" applyNumberFormat="1" applyFont="1" applyFill="1" applyBorder="1" applyAlignment="1">
      <alignment horizontal="center" vertical="center" wrapText="1"/>
    </xf>
    <xf numFmtId="2" fontId="4" fillId="6" borderId="51" xfId="0" applyNumberFormat="1" applyFont="1" applyFill="1" applyBorder="1" applyAlignment="1">
      <alignment horizontal="center" vertical="center" wrapText="1"/>
    </xf>
    <xf numFmtId="0" fontId="4" fillId="6" borderId="32" xfId="0" applyFont="1" applyFill="1" applyBorder="1" applyAlignment="1">
      <alignment horizontal="center" vertical="center" wrapText="1"/>
    </xf>
    <xf numFmtId="0" fontId="4" fillId="6" borderId="27" xfId="0" applyFont="1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center" vertical="center" wrapText="1"/>
    </xf>
    <xf numFmtId="0" fontId="4" fillId="7" borderId="39" xfId="0" applyFont="1" applyFill="1" applyBorder="1" applyAlignment="1">
      <alignment horizontal="center" vertical="center"/>
    </xf>
    <xf numFmtId="167" fontId="4" fillId="6" borderId="29" xfId="1" applyNumberFormat="1" applyFont="1" applyFill="1" applyBorder="1" applyAlignment="1">
      <alignment horizontal="center" vertical="center" wrapText="1"/>
    </xf>
    <xf numFmtId="167" fontId="4" fillId="6" borderId="53" xfId="1" applyNumberFormat="1" applyFont="1" applyFill="1" applyBorder="1" applyAlignment="1">
      <alignment horizontal="center" vertical="center" wrapText="1"/>
    </xf>
    <xf numFmtId="167" fontId="4" fillId="6" borderId="31" xfId="1" applyNumberFormat="1" applyFont="1" applyFill="1" applyBorder="1" applyAlignment="1">
      <alignment horizontal="center" vertical="center" wrapText="1"/>
    </xf>
    <xf numFmtId="167" fontId="4" fillId="6" borderId="47" xfId="1" applyNumberFormat="1" applyFont="1" applyFill="1" applyBorder="1" applyAlignment="1">
      <alignment horizontal="center" vertical="center" wrapText="1"/>
    </xf>
    <xf numFmtId="0" fontId="4" fillId="6" borderId="36" xfId="0" applyFont="1" applyFill="1" applyBorder="1" applyAlignment="1">
      <alignment horizontal="center" vertical="center" wrapText="1"/>
    </xf>
    <xf numFmtId="0" fontId="4" fillId="6" borderId="37" xfId="0" applyFont="1" applyFill="1" applyBorder="1" applyAlignment="1">
      <alignment horizontal="center" vertical="center" wrapText="1"/>
    </xf>
    <xf numFmtId="0" fontId="4" fillId="6" borderId="49" xfId="0" applyFont="1" applyFill="1" applyBorder="1" applyAlignment="1">
      <alignment horizontal="center" vertical="center" wrapText="1"/>
    </xf>
    <xf numFmtId="0" fontId="4" fillId="6" borderId="39" xfId="0" applyFont="1" applyFill="1" applyBorder="1" applyAlignment="1">
      <alignment horizontal="center" vertical="center" wrapText="1"/>
    </xf>
    <xf numFmtId="0" fontId="4" fillId="6" borderId="40" xfId="0" applyFon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center" vertical="center" wrapText="1"/>
    </xf>
    <xf numFmtId="0" fontId="4" fillId="6" borderId="58" xfId="0" applyFont="1" applyFill="1" applyBorder="1" applyAlignment="1">
      <alignment horizontal="center" vertical="center" wrapText="1"/>
    </xf>
    <xf numFmtId="0" fontId="4" fillId="6" borderId="24" xfId="0" applyFont="1" applyFill="1" applyBorder="1" applyAlignment="1">
      <alignment horizontal="center" vertical="center" wrapText="1"/>
    </xf>
    <xf numFmtId="0" fontId="4" fillId="6" borderId="38" xfId="0" applyFont="1" applyFill="1" applyBorder="1" applyAlignment="1">
      <alignment horizontal="center" vertical="center" wrapText="1"/>
    </xf>
    <xf numFmtId="0" fontId="4" fillId="6" borderId="41" xfId="0" applyFont="1" applyFill="1" applyBorder="1" applyAlignment="1">
      <alignment horizontal="center" vertical="center" wrapText="1"/>
    </xf>
    <xf numFmtId="2" fontId="4" fillId="6" borderId="6" xfId="0" applyNumberFormat="1" applyFont="1" applyFill="1" applyBorder="1" applyAlignment="1">
      <alignment horizontal="center" vertical="center" wrapText="1"/>
    </xf>
    <xf numFmtId="2" fontId="4" fillId="6" borderId="8" xfId="0" applyNumberFormat="1" applyFont="1" applyFill="1" applyBorder="1" applyAlignment="1">
      <alignment horizontal="center" vertical="center" wrapText="1"/>
    </xf>
    <xf numFmtId="2" fontId="4" fillId="6" borderId="30" xfId="0" applyNumberFormat="1" applyFont="1" applyFill="1" applyBorder="1" applyAlignment="1">
      <alignment horizontal="center" vertical="center" wrapText="1"/>
    </xf>
    <xf numFmtId="2" fontId="4" fillId="6" borderId="14" xfId="0" applyNumberFormat="1" applyFont="1" applyFill="1" applyBorder="1" applyAlignment="1">
      <alignment horizontal="center" vertical="center" wrapText="1"/>
    </xf>
    <xf numFmtId="2" fontId="4" fillId="6" borderId="28" xfId="0" applyNumberFormat="1" applyFont="1" applyFill="1" applyBorder="1" applyAlignment="1">
      <alignment horizontal="center" vertical="center" wrapText="1"/>
    </xf>
    <xf numFmtId="2" fontId="4" fillId="6" borderId="13" xfId="0" applyNumberFormat="1" applyFont="1" applyFill="1" applyBorder="1" applyAlignment="1">
      <alignment horizontal="center" vertical="center" wrapText="1"/>
    </xf>
    <xf numFmtId="9" fontId="3" fillId="8" borderId="43" xfId="2" applyFont="1" applyFill="1" applyBorder="1" applyAlignment="1">
      <alignment horizontal="center" vertical="center" wrapText="1"/>
    </xf>
    <xf numFmtId="9" fontId="3" fillId="8" borderId="59" xfId="2" applyFont="1" applyFill="1" applyBorder="1" applyAlignment="1">
      <alignment horizontal="center" vertical="center" wrapText="1"/>
    </xf>
    <xf numFmtId="2" fontId="4" fillId="6" borderId="45" xfId="0" applyNumberFormat="1" applyFont="1" applyFill="1" applyBorder="1" applyAlignment="1">
      <alignment horizontal="center" vertical="center" wrapText="1"/>
    </xf>
    <xf numFmtId="2" fontId="4" fillId="6" borderId="60" xfId="0" applyNumberFormat="1" applyFont="1" applyFill="1" applyBorder="1" applyAlignment="1">
      <alignment horizontal="center" vertical="center" wrapText="1"/>
    </xf>
    <xf numFmtId="0" fontId="4" fillId="6" borderId="46" xfId="0" applyFont="1" applyFill="1" applyBorder="1" applyAlignment="1">
      <alignment horizontal="center" vertical="center" wrapText="1"/>
    </xf>
    <xf numFmtId="0" fontId="4" fillId="6" borderId="55" xfId="0" applyFont="1" applyFill="1" applyBorder="1" applyAlignment="1">
      <alignment horizontal="center" vertical="center" wrapText="1"/>
    </xf>
    <xf numFmtId="0" fontId="4" fillId="8" borderId="43" xfId="0" applyFont="1" applyFill="1" applyBorder="1" applyAlignment="1">
      <alignment horizontal="center" vertical="center" wrapText="1"/>
    </xf>
    <xf numFmtId="0" fontId="4" fillId="8" borderId="59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 vertical="top" wrapText="1"/>
    </xf>
    <xf numFmtId="9" fontId="4" fillId="6" borderId="6" xfId="2" applyFont="1" applyFill="1" applyBorder="1" applyAlignment="1">
      <alignment horizontal="center"/>
    </xf>
    <xf numFmtId="9" fontId="4" fillId="6" borderId="7" xfId="2" applyFont="1" applyFill="1" applyBorder="1" applyAlignment="1">
      <alignment horizontal="center"/>
    </xf>
    <xf numFmtId="0" fontId="4" fillId="8" borderId="46" xfId="0" applyFont="1" applyFill="1" applyBorder="1" applyAlignment="1">
      <alignment horizontal="center" vertical="center" wrapText="1"/>
    </xf>
    <xf numFmtId="0" fontId="4" fillId="8" borderId="55" xfId="0" applyFont="1" applyFill="1" applyBorder="1" applyAlignment="1">
      <alignment horizontal="center" vertical="center" wrapText="1"/>
    </xf>
    <xf numFmtId="167" fontId="4" fillId="6" borderId="17" xfId="1" applyNumberFormat="1" applyFont="1" applyFill="1" applyBorder="1" applyAlignment="1">
      <alignment horizontal="center" vertical="center" wrapText="1"/>
    </xf>
    <xf numFmtId="0" fontId="4" fillId="6" borderId="7" xfId="0" quotePrefix="1" applyFont="1" applyFill="1" applyBorder="1" applyAlignment="1">
      <alignment horizontal="center" vertical="center"/>
    </xf>
    <xf numFmtId="0" fontId="4" fillId="6" borderId="24" xfId="0" quotePrefix="1" applyFont="1" applyFill="1" applyBorder="1" applyAlignment="1">
      <alignment horizontal="center" vertical="center"/>
    </xf>
    <xf numFmtId="0" fontId="4" fillId="6" borderId="20" xfId="0" quotePrefix="1" applyFont="1" applyFill="1" applyBorder="1" applyAlignment="1">
      <alignment horizontal="center" vertical="center"/>
    </xf>
    <xf numFmtId="0" fontId="4" fillId="6" borderId="30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9" fontId="4" fillId="6" borderId="8" xfId="2" applyFont="1" applyFill="1" applyBorder="1" applyAlignment="1">
      <alignment horizontal="center"/>
    </xf>
    <xf numFmtId="0" fontId="4" fillId="7" borderId="6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57" xfId="0" applyFont="1" applyFill="1" applyBorder="1" applyAlignment="1">
      <alignment horizontal="center" vertical="center"/>
    </xf>
    <xf numFmtId="0" fontId="4" fillId="6" borderId="28" xfId="0" applyFont="1" applyFill="1" applyBorder="1" applyAlignment="1">
      <alignment horizontal="center" vertical="center" wrapText="1"/>
    </xf>
    <xf numFmtId="0" fontId="4" fillId="6" borderId="29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vertical="center" wrapText="1"/>
    </xf>
    <xf numFmtId="0" fontId="4" fillId="6" borderId="21" xfId="0" applyFont="1" applyFill="1" applyBorder="1" applyAlignment="1">
      <alignment horizontal="center" vertical="center" wrapText="1"/>
    </xf>
    <xf numFmtId="0" fontId="4" fillId="6" borderId="43" xfId="0" applyFont="1" applyFill="1" applyBorder="1" applyAlignment="1">
      <alignment horizontal="center" vertical="center" wrapText="1"/>
    </xf>
    <xf numFmtId="0" fontId="4" fillId="6" borderId="45" xfId="0" applyFont="1" applyFill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/>
    </xf>
    <xf numFmtId="9" fontId="3" fillId="6" borderId="6" xfId="2" applyFont="1" applyFill="1" applyBorder="1" applyAlignment="1">
      <alignment horizontal="center" vertical="center" wrapText="1"/>
    </xf>
    <xf numFmtId="9" fontId="3" fillId="6" borderId="8" xfId="2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0" fillId="10" borderId="63" xfId="0" applyFont="1" applyFill="1" applyBorder="1" applyAlignment="1">
      <alignment horizontal="center" vertical="center"/>
    </xf>
    <xf numFmtId="0" fontId="10" fillId="10" borderId="0" xfId="0" applyFont="1" applyFill="1" applyAlignment="1">
      <alignment horizontal="center" vertical="center"/>
    </xf>
  </cellXfs>
  <cellStyles count="6">
    <cellStyle name="Comma" xfId="1" builtinId="3"/>
    <cellStyle name="Hyperlink" xfId="4" builtinId="8"/>
    <cellStyle name="Hyperlink 2" xfId="5" xr:uid="{00000000-0005-0000-0000-000002000000}"/>
    <cellStyle name="Normal" xfId="0" builtinId="0"/>
    <cellStyle name="Normal 228" xfId="3" xr:uid="{00000000-0005-0000-0000-000004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1971-2000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'ByDefault Exogenous variables'!#REF!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E-4DEE-A839-4651FFB8840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3484509814514065E-3"/>
                  <c:y val="-6.421215280379709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'ByDefault Exogenous variables'!#REF!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E-4DEE-A839-4651FFB88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3893552"/>
        <c:axId val="1097846272"/>
      </c:lineChart>
      <c:catAx>
        <c:axId val="1143893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846272"/>
        <c:crosses val="autoZero"/>
        <c:auto val="1"/>
        <c:lblAlgn val="ctr"/>
        <c:lblOffset val="100"/>
        <c:noMultiLvlLbl val="0"/>
      </c:catAx>
      <c:valAx>
        <c:axId val="1097846272"/>
        <c:scaling>
          <c:orientation val="minMax"/>
          <c:max val="80000"/>
          <c:min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89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DEP_NFIX (million GBP)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94732229069798"/>
          <c:y val="0.11549978397872449"/>
          <c:w val="0.80200140652656637"/>
          <c:h val="0.812259857166046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variables'!$BC$2:$BC$4</c:f>
              <c:strCache>
                <c:ptCount val="3"/>
                <c:pt idx="0">
                  <c:v>DEP_NFIX</c:v>
                </c:pt>
                <c:pt idx="2">
                  <c:v>million GBP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variables'!$BC$5:$BC$84</c:f>
              <c:numCache>
                <c:formatCode>_-* #,##0\ _€_-;\-* #,##0\ _€_-;_-* "-"??\ _€_-;_-@_-</c:formatCode>
                <c:ptCount val="80"/>
                <c:pt idx="0">
                  <c:v>605616</c:v>
                </c:pt>
                <c:pt idx="1">
                  <c:v>536759</c:v>
                </c:pt>
                <c:pt idx="2">
                  <c:v>472512</c:v>
                </c:pt>
                <c:pt idx="3">
                  <c:v>644532</c:v>
                </c:pt>
                <c:pt idx="4">
                  <c:v>728287</c:v>
                </c:pt>
                <c:pt idx="5">
                  <c:v>793145</c:v>
                </c:pt>
                <c:pt idx="6">
                  <c:v>856390</c:v>
                </c:pt>
                <c:pt idx="7">
                  <c:v>911416</c:v>
                </c:pt>
                <c:pt idx="8">
                  <c:v>970943</c:v>
                </c:pt>
                <c:pt idx="9">
                  <c:v>1056034</c:v>
                </c:pt>
                <c:pt idx="10">
                  <c:v>1134055</c:v>
                </c:pt>
                <c:pt idx="11">
                  <c:v>1194843</c:v>
                </c:pt>
                <c:pt idx="12">
                  <c:v>1255009</c:v>
                </c:pt>
                <c:pt idx="13">
                  <c:v>1303679</c:v>
                </c:pt>
                <c:pt idx="14">
                  <c:v>1363467</c:v>
                </c:pt>
                <c:pt idx="15">
                  <c:v>1422855</c:v>
                </c:pt>
                <c:pt idx="16">
                  <c:v>1475921</c:v>
                </c:pt>
                <c:pt idx="17">
                  <c:v>1529844</c:v>
                </c:pt>
                <c:pt idx="18">
                  <c:v>1587030</c:v>
                </c:pt>
                <c:pt idx="19">
                  <c:v>1682539</c:v>
                </c:pt>
                <c:pt idx="20">
                  <c:v>1795301</c:v>
                </c:pt>
                <c:pt idx="21">
                  <c:v>1880569</c:v>
                </c:pt>
                <c:pt idx="22">
                  <c:v>1955662</c:v>
                </c:pt>
                <c:pt idx="23">
                  <c:v>2038593</c:v>
                </c:pt>
                <c:pt idx="24">
                  <c:v>2360307</c:v>
                </c:pt>
                <c:pt idx="25">
                  <c:v>2375457</c:v>
                </c:pt>
                <c:pt idx="26">
                  <c:v>2449293</c:v>
                </c:pt>
                <c:pt idx="27">
                  <c:v>2548733</c:v>
                </c:pt>
                <c:pt idx="28">
                  <c:v>2625736</c:v>
                </c:pt>
                <c:pt idx="29">
                  <c:v>2687258</c:v>
                </c:pt>
                <c:pt idx="30">
                  <c:v>2739025</c:v>
                </c:pt>
                <c:pt idx="31">
                  <c:v>2790779</c:v>
                </c:pt>
                <c:pt idx="32">
                  <c:v>2921522</c:v>
                </c:pt>
                <c:pt idx="33">
                  <c:v>2903395</c:v>
                </c:pt>
                <c:pt idx="34">
                  <c:v>3092096</c:v>
                </c:pt>
                <c:pt idx="35">
                  <c:v>3117821</c:v>
                </c:pt>
                <c:pt idx="36">
                  <c:v>3182989</c:v>
                </c:pt>
                <c:pt idx="37">
                  <c:v>3306964</c:v>
                </c:pt>
                <c:pt idx="38">
                  <c:v>3157599</c:v>
                </c:pt>
                <c:pt idx="39">
                  <c:v>3198145</c:v>
                </c:pt>
                <c:pt idx="40">
                  <c:v>3379603</c:v>
                </c:pt>
                <c:pt idx="41">
                  <c:v>3412293</c:v>
                </c:pt>
                <c:pt idx="42">
                  <c:v>3496689</c:v>
                </c:pt>
                <c:pt idx="43">
                  <c:v>3532235</c:v>
                </c:pt>
                <c:pt idx="44">
                  <c:v>3577158</c:v>
                </c:pt>
                <c:pt idx="45">
                  <c:v>3711070</c:v>
                </c:pt>
                <c:pt idx="46">
                  <c:v>3766380</c:v>
                </c:pt>
                <c:pt idx="47">
                  <c:v>3797617</c:v>
                </c:pt>
                <c:pt idx="48">
                  <c:v>3843153</c:v>
                </c:pt>
                <c:pt idx="49">
                  <c:v>3874858.2903225808</c:v>
                </c:pt>
                <c:pt idx="50">
                  <c:v>3906563.5806451612</c:v>
                </c:pt>
                <c:pt idx="51">
                  <c:v>3938268.8709677421</c:v>
                </c:pt>
                <c:pt idx="52">
                  <c:v>3969974.1612903224</c:v>
                </c:pt>
                <c:pt idx="53">
                  <c:v>4001679.4516129033</c:v>
                </c:pt>
                <c:pt idx="54">
                  <c:v>4033384.7419354841</c:v>
                </c:pt>
                <c:pt idx="55">
                  <c:v>4065090.0322580645</c:v>
                </c:pt>
                <c:pt idx="56">
                  <c:v>4096795.3225806453</c:v>
                </c:pt>
                <c:pt idx="57">
                  <c:v>4128500.6129032257</c:v>
                </c:pt>
                <c:pt idx="58">
                  <c:v>4160205.9032258065</c:v>
                </c:pt>
                <c:pt idx="59">
                  <c:v>4191911.1935483869</c:v>
                </c:pt>
                <c:pt idx="60">
                  <c:v>4223616.4838709682</c:v>
                </c:pt>
                <c:pt idx="61">
                  <c:v>4255321.7741935486</c:v>
                </c:pt>
                <c:pt idx="62">
                  <c:v>4287027.064516129</c:v>
                </c:pt>
                <c:pt idx="63">
                  <c:v>4318732.3548387093</c:v>
                </c:pt>
                <c:pt idx="64">
                  <c:v>4350437.6451612907</c:v>
                </c:pt>
                <c:pt idx="65">
                  <c:v>4382142.935483871</c:v>
                </c:pt>
                <c:pt idx="66">
                  <c:v>4413848.2258064514</c:v>
                </c:pt>
                <c:pt idx="67">
                  <c:v>4445553.5161290318</c:v>
                </c:pt>
                <c:pt idx="68">
                  <c:v>4477258.8064516131</c:v>
                </c:pt>
                <c:pt idx="69">
                  <c:v>4508964.0967741935</c:v>
                </c:pt>
                <c:pt idx="70">
                  <c:v>4540669.3870967738</c:v>
                </c:pt>
                <c:pt idx="71">
                  <c:v>4572374.6774193551</c:v>
                </c:pt>
                <c:pt idx="72">
                  <c:v>4604079.9677419355</c:v>
                </c:pt>
                <c:pt idx="73">
                  <c:v>4635785.2580645159</c:v>
                </c:pt>
                <c:pt idx="74">
                  <c:v>4667490.5483870972</c:v>
                </c:pt>
                <c:pt idx="75">
                  <c:v>4699195.8387096776</c:v>
                </c:pt>
                <c:pt idx="76">
                  <c:v>4730901.1290322579</c:v>
                </c:pt>
                <c:pt idx="77">
                  <c:v>4762606.4193548383</c:v>
                </c:pt>
                <c:pt idx="78">
                  <c:v>4794311.7096774196</c:v>
                </c:pt>
                <c:pt idx="79">
                  <c:v>4826017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A-4EC2-9FFD-2C6F54D9E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Depreciation</a:t>
            </a:r>
            <a:r>
              <a:rPr lang="en-US" b="1" baseline="0"/>
              <a:t> rate</a:t>
            </a:r>
            <a:r>
              <a:rPr lang="en-US" b="1"/>
              <a:t>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variables'!$BD$2:$BD$4</c:f>
              <c:strCache>
                <c:ptCount val="3"/>
                <c:pt idx="0">
                  <c:v>DEP_RATE</c:v>
                </c:pt>
                <c:pt idx="2">
                  <c:v>%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variables'!$BD$5:$BD$84</c:f>
              <c:numCache>
                <c:formatCode>_-* #,##0.00\ _€_-;\-* #,##0.00\ _€_-;_-* "-"??\ _€_-;_-@_-</c:formatCode>
                <c:ptCount val="80"/>
                <c:pt idx="0">
                  <c:v>2.9481027553996011</c:v>
                </c:pt>
                <c:pt idx="1">
                  <c:v>3.2188587381467944</c:v>
                </c:pt>
                <c:pt idx="2">
                  <c:v>3.4339254427803603</c:v>
                </c:pt>
                <c:pt idx="3">
                  <c:v>3.2245569937836169</c:v>
                </c:pt>
                <c:pt idx="4">
                  <c:v>2.9685846859827536</c:v>
                </c:pt>
                <c:pt idx="5">
                  <c:v>2.9664844012983549</c:v>
                </c:pt>
                <c:pt idx="6">
                  <c:v>3.0436927738687434</c:v>
                </c:pt>
                <c:pt idx="7">
                  <c:v>3.1928051875446473</c:v>
                </c:pt>
                <c:pt idx="8">
                  <c:v>3.1672792699238963</c:v>
                </c:pt>
                <c:pt idx="9">
                  <c:v>2.7469426799019816</c:v>
                </c:pt>
                <c:pt idx="10">
                  <c:v>2.5984363081437105</c:v>
                </c:pt>
                <c:pt idx="11">
                  <c:v>2.709748209015864</c:v>
                </c:pt>
                <c:pt idx="12">
                  <c:v>2.9291493907928663</c:v>
                </c:pt>
                <c:pt idx="13">
                  <c:v>3.131865904089008</c:v>
                </c:pt>
                <c:pt idx="14">
                  <c:v>3.1546513416084117</c:v>
                </c:pt>
                <c:pt idx="15">
                  <c:v>3.2467032634178459</c:v>
                </c:pt>
                <c:pt idx="16">
                  <c:v>3.3492974646730733</c:v>
                </c:pt>
                <c:pt idx="17">
                  <c:v>3.5075498438220047</c:v>
                </c:pt>
                <c:pt idx="18">
                  <c:v>3.346962445632244</c:v>
                </c:pt>
                <c:pt idx="19">
                  <c:v>3.1516729873124274</c:v>
                </c:pt>
                <c:pt idx="20">
                  <c:v>3.068609387091719</c:v>
                </c:pt>
                <c:pt idx="21">
                  <c:v>3.3438672903010005</c:v>
                </c:pt>
                <c:pt idx="22">
                  <c:v>3.5861459228999908</c:v>
                </c:pt>
                <c:pt idx="23">
                  <c:v>3.5747293226277579</c:v>
                </c:pt>
                <c:pt idx="24">
                  <c:v>3.3808003081584403</c:v>
                </c:pt>
                <c:pt idx="25">
                  <c:v>3.3532393930267266</c:v>
                </c:pt>
                <c:pt idx="26">
                  <c:v>3.2902953586497889</c:v>
                </c:pt>
                <c:pt idx="27">
                  <c:v>3.2673905367231635</c:v>
                </c:pt>
                <c:pt idx="28">
                  <c:v>3.3260452364633313</c:v>
                </c:pt>
                <c:pt idx="29">
                  <c:v>3.3744673768308919</c:v>
                </c:pt>
                <c:pt idx="30">
                  <c:v>3.448996573666177</c:v>
                </c:pt>
                <c:pt idx="31">
                  <c:v>3.5154179367880638</c:v>
                </c:pt>
                <c:pt idx="32">
                  <c:v>3.475038261401898</c:v>
                </c:pt>
                <c:pt idx="33">
                  <c:v>3.5820252385349338</c:v>
                </c:pt>
                <c:pt idx="34">
                  <c:v>3.4803354540196647</c:v>
                </c:pt>
                <c:pt idx="35">
                  <c:v>3.5623477139171564</c:v>
                </c:pt>
                <c:pt idx="36">
                  <c:v>3.5935969603152262</c:v>
                </c:pt>
                <c:pt idx="37">
                  <c:v>3.5808078069937652</c:v>
                </c:pt>
                <c:pt idx="38">
                  <c:v>3.7942133559705713</c:v>
                </c:pt>
                <c:pt idx="39">
                  <c:v>3.7803271752926242</c:v>
                </c:pt>
                <c:pt idx="40">
                  <c:v>3.6728064300066974</c:v>
                </c:pt>
                <c:pt idx="41">
                  <c:v>3.7418756670224118</c:v>
                </c:pt>
                <c:pt idx="42">
                  <c:v>3.7243491980015779</c:v>
                </c:pt>
                <c:pt idx="43">
                  <c:v>3.7548788474132291</c:v>
                </c:pt>
                <c:pt idx="44">
                  <c:v>3.7982417296170876</c:v>
                </c:pt>
                <c:pt idx="45">
                  <c:v>3.766779959718026</c:v>
                </c:pt>
                <c:pt idx="46">
                  <c:v>3.8128138528138527</c:v>
                </c:pt>
                <c:pt idx="47">
                  <c:v>3.8559696932665282</c:v>
                </c:pt>
                <c:pt idx="48">
                  <c:v>3.8782477705471199</c:v>
                </c:pt>
                <c:pt idx="49">
                  <c:v>3.8886268747230193</c:v>
                </c:pt>
                <c:pt idx="50">
                  <c:v>3.8990059788989186</c:v>
                </c:pt>
                <c:pt idx="51">
                  <c:v>3.909385083074818</c:v>
                </c:pt>
                <c:pt idx="52">
                  <c:v>3.9197641872507174</c:v>
                </c:pt>
                <c:pt idx="53">
                  <c:v>3.9301432914266168</c:v>
                </c:pt>
                <c:pt idx="54">
                  <c:v>3.9405223956025162</c:v>
                </c:pt>
                <c:pt idx="55">
                  <c:v>3.9509014997784155</c:v>
                </c:pt>
                <c:pt idx="56">
                  <c:v>3.9612806039543149</c:v>
                </c:pt>
                <c:pt idx="57">
                  <c:v>3.9716597081302143</c:v>
                </c:pt>
                <c:pt idx="58">
                  <c:v>3.9820388123061137</c:v>
                </c:pt>
                <c:pt idx="59">
                  <c:v>3.9924179164820131</c:v>
                </c:pt>
                <c:pt idx="60">
                  <c:v>4.002797020657912</c:v>
                </c:pt>
                <c:pt idx="61">
                  <c:v>4.0131761248338114</c:v>
                </c:pt>
                <c:pt idx="62">
                  <c:v>4.0235552290097107</c:v>
                </c:pt>
                <c:pt idx="63">
                  <c:v>4.0339343331856101</c:v>
                </c:pt>
                <c:pt idx="64">
                  <c:v>4.0443134373615095</c:v>
                </c:pt>
                <c:pt idx="65">
                  <c:v>4.0546925415374089</c:v>
                </c:pt>
                <c:pt idx="66">
                  <c:v>4.0650716457133083</c:v>
                </c:pt>
                <c:pt idx="67">
                  <c:v>4.0754507498892076</c:v>
                </c:pt>
                <c:pt idx="68">
                  <c:v>4.085829854065107</c:v>
                </c:pt>
                <c:pt idx="69">
                  <c:v>4.0962089582410064</c:v>
                </c:pt>
                <c:pt idx="70">
                  <c:v>4.1065880624169058</c:v>
                </c:pt>
                <c:pt idx="71">
                  <c:v>4.1169671665928051</c:v>
                </c:pt>
                <c:pt idx="72">
                  <c:v>4.1273462707687045</c:v>
                </c:pt>
                <c:pt idx="73">
                  <c:v>4.1377253749446039</c:v>
                </c:pt>
                <c:pt idx="74">
                  <c:v>4.1481044791205033</c:v>
                </c:pt>
                <c:pt idx="75">
                  <c:v>4.1584835832964027</c:v>
                </c:pt>
                <c:pt idx="76">
                  <c:v>4.168862687472302</c:v>
                </c:pt>
                <c:pt idx="77">
                  <c:v>4.1792417916482014</c:v>
                </c:pt>
                <c:pt idx="78">
                  <c:v>4.1896208958241008</c:v>
                </c:pt>
                <c:pt idx="79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7-487C-A799-2C75B272B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K_retire (million GBP)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84962835023007133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variables'!$BE$2:$BE$4</c:f>
              <c:strCache>
                <c:ptCount val="3"/>
                <c:pt idx="0">
                  <c:v>k_retire</c:v>
                </c:pt>
                <c:pt idx="2">
                  <c:v>million GBP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variables'!$BE$5:$BE$84</c:f>
              <c:numCache>
                <c:formatCode>_-* #,##0\ _€_-;\-* #,##0\ _€_-;_-* "-"??\ _€_-;_-@_-</c:formatCode>
                <c:ptCount val="80"/>
                <c:pt idx="0">
                  <c:v>56561</c:v>
                </c:pt>
                <c:pt idx="1">
                  <c:v>87430</c:v>
                </c:pt>
                <c:pt idx="2">
                  <c:v>192422</c:v>
                </c:pt>
                <c:pt idx="3">
                  <c:v>-55053</c:v>
                </c:pt>
                <c:pt idx="4">
                  <c:v>35238</c:v>
                </c:pt>
                <c:pt idx="5">
                  <c:v>67978</c:v>
                </c:pt>
                <c:pt idx="6">
                  <c:v>79603</c:v>
                </c:pt>
                <c:pt idx="7">
                  <c:v>89578</c:v>
                </c:pt>
                <c:pt idx="8">
                  <c:v>97283</c:v>
                </c:pt>
                <c:pt idx="9">
                  <c:v>51102</c:v>
                </c:pt>
                <c:pt idx="10">
                  <c:v>51650</c:v>
                </c:pt>
                <c:pt idx="11">
                  <c:v>78018</c:v>
                </c:pt>
                <c:pt idx="12">
                  <c:v>93622</c:v>
                </c:pt>
                <c:pt idx="13">
                  <c:v>95675</c:v>
                </c:pt>
                <c:pt idx="14">
                  <c:v>87410</c:v>
                </c:pt>
                <c:pt idx="15">
                  <c:v>81470</c:v>
                </c:pt>
                <c:pt idx="16">
                  <c:v>107375</c:v>
                </c:pt>
                <c:pt idx="17">
                  <c:v>130219</c:v>
                </c:pt>
                <c:pt idx="18">
                  <c:v>108539</c:v>
                </c:pt>
                <c:pt idx="19">
                  <c:v>72566</c:v>
                </c:pt>
                <c:pt idx="20">
                  <c:v>53909</c:v>
                </c:pt>
                <c:pt idx="21">
                  <c:v>83946</c:v>
                </c:pt>
                <c:pt idx="22">
                  <c:v>98859</c:v>
                </c:pt>
                <c:pt idx="23">
                  <c:v>116420</c:v>
                </c:pt>
                <c:pt idx="24">
                  <c:v>109075</c:v>
                </c:pt>
                <c:pt idx="25">
                  <c:v>111825</c:v>
                </c:pt>
                <c:pt idx="26">
                  <c:v>107956</c:v>
                </c:pt>
                <c:pt idx="27">
                  <c:v>138096</c:v>
                </c:pt>
                <c:pt idx="28">
                  <c:v>128188</c:v>
                </c:pt>
                <c:pt idx="29">
                  <c:v>152690</c:v>
                </c:pt>
                <c:pt idx="30">
                  <c:v>178005</c:v>
                </c:pt>
                <c:pt idx="31">
                  <c:v>171235</c:v>
                </c:pt>
                <c:pt idx="32">
                  <c:v>125320</c:v>
                </c:pt>
                <c:pt idx="33">
                  <c:v>243225</c:v>
                </c:pt>
                <c:pt idx="34">
                  <c:v>116262</c:v>
                </c:pt>
                <c:pt idx="35">
                  <c:v>201065</c:v>
                </c:pt>
                <c:pt idx="36">
                  <c:v>221699</c:v>
                </c:pt>
                <c:pt idx="37">
                  <c:v>203229</c:v>
                </c:pt>
                <c:pt idx="38">
                  <c:v>198993</c:v>
                </c:pt>
                <c:pt idx="39">
                  <c:v>141876</c:v>
                </c:pt>
                <c:pt idx="40">
                  <c:v>182969</c:v>
                </c:pt>
                <c:pt idx="41">
                  <c:v>222337</c:v>
                </c:pt>
                <c:pt idx="42">
                  <c:v>244644</c:v>
                </c:pt>
                <c:pt idx="43">
                  <c:v>259578</c:v>
                </c:pt>
                <c:pt idx="44">
                  <c:v>201102</c:v>
                </c:pt>
                <c:pt idx="45">
                  <c:v>213138</c:v>
                </c:pt>
                <c:pt idx="46">
                  <c:v>269462</c:v>
                </c:pt>
                <c:pt idx="47">
                  <c:v>280000</c:v>
                </c:pt>
                <c:pt idx="48">
                  <c:v>289666</c:v>
                </c:pt>
                <c:pt idx="49">
                  <c:v>290967.09677419357</c:v>
                </c:pt>
                <c:pt idx="50">
                  <c:v>292268.19354838709</c:v>
                </c:pt>
                <c:pt idx="51">
                  <c:v>293569.29032258067</c:v>
                </c:pt>
                <c:pt idx="52">
                  <c:v>294870.38709677418</c:v>
                </c:pt>
                <c:pt idx="53">
                  <c:v>296171.48387096776</c:v>
                </c:pt>
                <c:pt idx="54">
                  <c:v>297472.58064516127</c:v>
                </c:pt>
                <c:pt idx="55">
                  <c:v>298773.67741935485</c:v>
                </c:pt>
                <c:pt idx="56">
                  <c:v>300074.77419354836</c:v>
                </c:pt>
                <c:pt idx="57">
                  <c:v>301375.87096774194</c:v>
                </c:pt>
                <c:pt idx="58">
                  <c:v>302676.96774193546</c:v>
                </c:pt>
                <c:pt idx="59">
                  <c:v>303978.06451612903</c:v>
                </c:pt>
                <c:pt idx="60">
                  <c:v>305279.16129032261</c:v>
                </c:pt>
                <c:pt idx="61">
                  <c:v>306580.25806451612</c:v>
                </c:pt>
                <c:pt idx="62">
                  <c:v>307881.3548387097</c:v>
                </c:pt>
                <c:pt idx="63">
                  <c:v>309182.45161290321</c:v>
                </c:pt>
                <c:pt idx="64">
                  <c:v>310483.54838709679</c:v>
                </c:pt>
                <c:pt idx="65">
                  <c:v>311784.6451612903</c:v>
                </c:pt>
                <c:pt idx="66">
                  <c:v>313085.74193548388</c:v>
                </c:pt>
                <c:pt idx="67">
                  <c:v>314386.83870967739</c:v>
                </c:pt>
                <c:pt idx="68">
                  <c:v>315687.93548387097</c:v>
                </c:pt>
                <c:pt idx="69">
                  <c:v>316989.03225806449</c:v>
                </c:pt>
                <c:pt idx="70">
                  <c:v>318290.12903225806</c:v>
                </c:pt>
                <c:pt idx="71">
                  <c:v>319591.22580645164</c:v>
                </c:pt>
                <c:pt idx="72">
                  <c:v>320892.32258064515</c:v>
                </c:pt>
                <c:pt idx="73">
                  <c:v>322193.41935483873</c:v>
                </c:pt>
                <c:pt idx="74">
                  <c:v>323494.51612903224</c:v>
                </c:pt>
                <c:pt idx="75">
                  <c:v>324795.61290322582</c:v>
                </c:pt>
                <c:pt idx="76">
                  <c:v>326096.70967741933</c:v>
                </c:pt>
                <c:pt idx="77">
                  <c:v>327397.80645161291</c:v>
                </c:pt>
                <c:pt idx="78">
                  <c:v>328698.90322580643</c:v>
                </c:pt>
                <c:pt idx="79">
                  <c:v>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2-4BBB-9D33-9D0115D04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K_serv_index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variables'!$BF$2:$BF$4</c:f>
              <c:strCache>
                <c:ptCount val="3"/>
                <c:pt idx="0">
                  <c:v>K_serv_index</c:v>
                </c:pt>
                <c:pt idx="2">
                  <c:v>ratio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variables'!$BF$5:$BF$84</c:f>
              <c:numCache>
                <c:formatCode>_-* #,##0.00\ _€_-;\-* #,##0.00\ _€_-;_-* "-"??\ _€_-;_-@_-</c:formatCode>
                <c:ptCount val="80"/>
                <c:pt idx="0">
                  <c:v>1</c:v>
                </c:pt>
                <c:pt idx="1">
                  <c:v>1.0030750759606355</c:v>
                </c:pt>
                <c:pt idx="2">
                  <c:v>1.0000395271702203</c:v>
                </c:pt>
                <c:pt idx="3">
                  <c:v>1.008613993455433</c:v>
                </c:pt>
                <c:pt idx="4">
                  <c:v>1.0295377888801709</c:v>
                </c:pt>
                <c:pt idx="5">
                  <c:v>1.0507196906421004</c:v>
                </c:pt>
                <c:pt idx="6">
                  <c:v>1.072886284601736</c:v>
                </c:pt>
                <c:pt idx="7">
                  <c:v>1.0901674364810574</c:v>
                </c:pt>
                <c:pt idx="8">
                  <c:v>1.1068440481480757</c:v>
                </c:pt>
                <c:pt idx="9">
                  <c:v>1.1203695680778325</c:v>
                </c:pt>
                <c:pt idx="10">
                  <c:v>1.129658324143846</c:v>
                </c:pt>
                <c:pt idx="11">
                  <c:v>1.1387661254098791</c:v>
                </c:pt>
                <c:pt idx="12">
                  <c:v>1.1468795600440025</c:v>
                </c:pt>
                <c:pt idx="13">
                  <c:v>1.1472248582163891</c:v>
                </c:pt>
                <c:pt idx="14">
                  <c:v>1.1510759319209505</c:v>
                </c:pt>
                <c:pt idx="15">
                  <c:v>1.1529421738736858</c:v>
                </c:pt>
                <c:pt idx="16">
                  <c:v>1.1569314189460591</c:v>
                </c:pt>
                <c:pt idx="17">
                  <c:v>1.1631817928818295</c:v>
                </c:pt>
                <c:pt idx="18">
                  <c:v>1.1623760121182767</c:v>
                </c:pt>
                <c:pt idx="19">
                  <c:v>1.1769564139470299</c:v>
                </c:pt>
                <c:pt idx="20">
                  <c:v>1.2073323799792557</c:v>
                </c:pt>
                <c:pt idx="21">
                  <c:v>1.2306119947150298</c:v>
                </c:pt>
                <c:pt idx="22">
                  <c:v>1.2422796331857104</c:v>
                </c:pt>
                <c:pt idx="23">
                  <c:v>1.2510458732346197</c:v>
                </c:pt>
                <c:pt idx="24">
                  <c:v>1.2591668986964286</c:v>
                </c:pt>
                <c:pt idx="25">
                  <c:v>1.289649191641278</c:v>
                </c:pt>
                <c:pt idx="26">
                  <c:v>1.2792039477748842</c:v>
                </c:pt>
                <c:pt idx="27">
                  <c:v>1.2823443960179237</c:v>
                </c:pt>
                <c:pt idx="28">
                  <c:v>1.2927218399548819</c:v>
                </c:pt>
                <c:pt idx="29">
                  <c:v>1.2921021917399287</c:v>
                </c:pt>
                <c:pt idx="30">
                  <c:v>1.3068370660894353</c:v>
                </c:pt>
                <c:pt idx="31">
                  <c:v>1.3201271247449244</c:v>
                </c:pt>
                <c:pt idx="32">
                  <c:v>1.2874289669399634</c:v>
                </c:pt>
                <c:pt idx="33">
                  <c:v>1.3144545728653607</c:v>
                </c:pt>
                <c:pt idx="34">
                  <c:v>1.2507101559565388</c:v>
                </c:pt>
                <c:pt idx="35">
                  <c:v>1.2671971969156692</c:v>
                </c:pt>
                <c:pt idx="36">
                  <c:v>1.2782553322710681</c:v>
                </c:pt>
                <c:pt idx="37">
                  <c:v>1.2560315202073737</c:v>
                </c:pt>
                <c:pt idx="38">
                  <c:v>1.3101256092589264</c:v>
                </c:pt>
                <c:pt idx="39">
                  <c:v>1.3031296207910952</c:v>
                </c:pt>
                <c:pt idx="40">
                  <c:v>1.2338694877001182</c:v>
                </c:pt>
                <c:pt idx="41">
                  <c:v>1.237410622605521</c:v>
                </c:pt>
                <c:pt idx="42">
                  <c:v>1.2359267449756479</c:v>
                </c:pt>
                <c:pt idx="43">
                  <c:v>1.2517822447298015</c:v>
                </c:pt>
                <c:pt idx="44">
                  <c:v>1.2739613483503083</c:v>
                </c:pt>
                <c:pt idx="45">
                  <c:v>1.2610199473902783</c:v>
                </c:pt>
                <c:pt idx="46">
                  <c:v>1.2609534843541275</c:v>
                </c:pt>
                <c:pt idx="47">
                  <c:v>1.2599069793003956</c:v>
                </c:pt>
                <c:pt idx="48">
                  <c:v>1.2623582952688983</c:v>
                </c:pt>
                <c:pt idx="49">
                  <c:v>1.2729458164550245</c:v>
                </c:pt>
                <c:pt idx="50">
                  <c:v>1.2835333376411509</c:v>
                </c:pt>
                <c:pt idx="51">
                  <c:v>1.294120858827277</c:v>
                </c:pt>
                <c:pt idx="52">
                  <c:v>1.3047083800134034</c:v>
                </c:pt>
                <c:pt idx="53">
                  <c:v>1.3152959011995295</c:v>
                </c:pt>
                <c:pt idx="54">
                  <c:v>1.3258834223856557</c:v>
                </c:pt>
                <c:pt idx="55">
                  <c:v>1.3364709435717821</c:v>
                </c:pt>
                <c:pt idx="56">
                  <c:v>1.3470584647579082</c:v>
                </c:pt>
                <c:pt idx="57">
                  <c:v>1.3576459859440344</c:v>
                </c:pt>
                <c:pt idx="58">
                  <c:v>1.3682335071301608</c:v>
                </c:pt>
                <c:pt idx="59">
                  <c:v>1.3788210283162869</c:v>
                </c:pt>
                <c:pt idx="60">
                  <c:v>1.3894085495024133</c:v>
                </c:pt>
                <c:pt idx="61">
                  <c:v>1.3999960706885395</c:v>
                </c:pt>
                <c:pt idx="62">
                  <c:v>1.4105835918746656</c:v>
                </c:pt>
                <c:pt idx="63">
                  <c:v>1.421171113060792</c:v>
                </c:pt>
                <c:pt idx="64">
                  <c:v>1.4317586342469182</c:v>
                </c:pt>
                <c:pt idx="65">
                  <c:v>1.4423461554330443</c:v>
                </c:pt>
                <c:pt idx="66">
                  <c:v>1.4529336766191707</c:v>
                </c:pt>
                <c:pt idx="67">
                  <c:v>1.4635211978052969</c:v>
                </c:pt>
                <c:pt idx="68">
                  <c:v>1.4741087189914233</c:v>
                </c:pt>
                <c:pt idx="69">
                  <c:v>1.4846962401775494</c:v>
                </c:pt>
                <c:pt idx="70">
                  <c:v>1.4952837613636758</c:v>
                </c:pt>
                <c:pt idx="71">
                  <c:v>1.505871282549802</c:v>
                </c:pt>
                <c:pt idx="72">
                  <c:v>1.5164588037359281</c:v>
                </c:pt>
                <c:pt idx="73">
                  <c:v>1.5270463249220545</c:v>
                </c:pt>
                <c:pt idx="74">
                  <c:v>1.5376338461081807</c:v>
                </c:pt>
                <c:pt idx="75">
                  <c:v>1.5482213672943068</c:v>
                </c:pt>
                <c:pt idx="76">
                  <c:v>1.5588088884804332</c:v>
                </c:pt>
                <c:pt idx="77">
                  <c:v>1.5693964096665594</c:v>
                </c:pt>
                <c:pt idx="78">
                  <c:v>1.5799839308526857</c:v>
                </c:pt>
                <c:pt idx="79">
                  <c:v>1.5905714520388119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4-4E7E-A617-0AFC9726F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L_HC_INDEX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variables'!$BG$2:$BG$4</c:f>
              <c:strCache>
                <c:ptCount val="3"/>
                <c:pt idx="0">
                  <c:v>L_HC_INDEX</c:v>
                </c:pt>
                <c:pt idx="2">
                  <c:v>index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variables'!$BG$5:$BG$84</c:f>
              <c:numCache>
                <c:formatCode>_-* #,##0.00\ _€_-;\-* #,##0.00\ _€_-;_-* "-"??\ _€_-;_-@_-</c:formatCode>
                <c:ptCount val="80"/>
                <c:pt idx="0">
                  <c:v>1</c:v>
                </c:pt>
                <c:pt idx="1">
                  <c:v>1.008</c:v>
                </c:pt>
                <c:pt idx="2">
                  <c:v>1.016</c:v>
                </c:pt>
                <c:pt idx="3">
                  <c:v>1.0249999999999999</c:v>
                </c:pt>
                <c:pt idx="4">
                  <c:v>1.0329999999999999</c:v>
                </c:pt>
                <c:pt idx="5">
                  <c:v>1.0409999999999999</c:v>
                </c:pt>
                <c:pt idx="6">
                  <c:v>1.05</c:v>
                </c:pt>
                <c:pt idx="7">
                  <c:v>1.0580000000000001</c:v>
                </c:pt>
                <c:pt idx="8">
                  <c:v>1.0669999999999999</c:v>
                </c:pt>
                <c:pt idx="9">
                  <c:v>1.075</c:v>
                </c:pt>
                <c:pt idx="10">
                  <c:v>1.083</c:v>
                </c:pt>
                <c:pt idx="11">
                  <c:v>1.091</c:v>
                </c:pt>
                <c:pt idx="12">
                  <c:v>1.099</c:v>
                </c:pt>
                <c:pt idx="13">
                  <c:v>1.107</c:v>
                </c:pt>
                <c:pt idx="14">
                  <c:v>1.115</c:v>
                </c:pt>
                <c:pt idx="15">
                  <c:v>1.1240000000000001</c:v>
                </c:pt>
                <c:pt idx="16">
                  <c:v>1.1319999999999999</c:v>
                </c:pt>
                <c:pt idx="17">
                  <c:v>1.1399999999999999</c:v>
                </c:pt>
                <c:pt idx="18">
                  <c:v>1.1479999999999999</c:v>
                </c:pt>
                <c:pt idx="19">
                  <c:v>1.157</c:v>
                </c:pt>
                <c:pt idx="20">
                  <c:v>1.1679999999999999</c:v>
                </c:pt>
                <c:pt idx="21">
                  <c:v>1.179</c:v>
                </c:pt>
                <c:pt idx="22">
                  <c:v>1.19</c:v>
                </c:pt>
                <c:pt idx="23">
                  <c:v>1.2010000000000001</c:v>
                </c:pt>
                <c:pt idx="24">
                  <c:v>1.212</c:v>
                </c:pt>
                <c:pt idx="25">
                  <c:v>1.2230000000000001</c:v>
                </c:pt>
                <c:pt idx="26">
                  <c:v>1.2350000000000001</c:v>
                </c:pt>
                <c:pt idx="27">
                  <c:v>1.246</c:v>
                </c:pt>
                <c:pt idx="28">
                  <c:v>1.258</c:v>
                </c:pt>
                <c:pt idx="29">
                  <c:v>1.27</c:v>
                </c:pt>
                <c:pt idx="30">
                  <c:v>1.2769999999999999</c:v>
                </c:pt>
                <c:pt idx="31">
                  <c:v>1.284</c:v>
                </c:pt>
                <c:pt idx="32">
                  <c:v>1.29</c:v>
                </c:pt>
                <c:pt idx="33">
                  <c:v>1.2969999999999999</c:v>
                </c:pt>
                <c:pt idx="34">
                  <c:v>1.304</c:v>
                </c:pt>
                <c:pt idx="35">
                  <c:v>1.3109999999999999</c:v>
                </c:pt>
                <c:pt idx="36">
                  <c:v>1.3180000000000001</c:v>
                </c:pt>
                <c:pt idx="37">
                  <c:v>1.3260000000000001</c:v>
                </c:pt>
                <c:pt idx="38">
                  <c:v>1.333</c:v>
                </c:pt>
                <c:pt idx="39">
                  <c:v>1.34</c:v>
                </c:pt>
                <c:pt idx="40">
                  <c:v>1.343</c:v>
                </c:pt>
                <c:pt idx="41">
                  <c:v>1.3460000000000001</c:v>
                </c:pt>
                <c:pt idx="42">
                  <c:v>1.3480000000000001</c:v>
                </c:pt>
                <c:pt idx="43">
                  <c:v>1.351</c:v>
                </c:pt>
                <c:pt idx="44">
                  <c:v>1.3540000000000001</c:v>
                </c:pt>
                <c:pt idx="45">
                  <c:v>1.357</c:v>
                </c:pt>
                <c:pt idx="46">
                  <c:v>1.36</c:v>
                </c:pt>
                <c:pt idx="47">
                  <c:v>1.363</c:v>
                </c:pt>
                <c:pt idx="48">
                  <c:v>1.365</c:v>
                </c:pt>
                <c:pt idx="49">
                  <c:v>1.3745909150757076</c:v>
                </c:pt>
                <c:pt idx="50">
                  <c:v>1.3841818301514155</c:v>
                </c:pt>
                <c:pt idx="51">
                  <c:v>1.3937727452271231</c:v>
                </c:pt>
                <c:pt idx="52">
                  <c:v>1.403363660302831</c:v>
                </c:pt>
                <c:pt idx="53">
                  <c:v>1.4129545753785386</c:v>
                </c:pt>
                <c:pt idx="54">
                  <c:v>1.4225454904542465</c:v>
                </c:pt>
                <c:pt idx="55">
                  <c:v>1.4321364055299541</c:v>
                </c:pt>
                <c:pt idx="56">
                  <c:v>1.441727320605662</c:v>
                </c:pt>
                <c:pt idx="57">
                  <c:v>1.4513182356813696</c:v>
                </c:pt>
                <c:pt idx="58">
                  <c:v>1.4609091507570775</c:v>
                </c:pt>
                <c:pt idx="59">
                  <c:v>1.4705000658327851</c:v>
                </c:pt>
                <c:pt idx="60">
                  <c:v>1.4800909809084928</c:v>
                </c:pt>
                <c:pt idx="61">
                  <c:v>1.4896818959842006</c:v>
                </c:pt>
                <c:pt idx="62">
                  <c:v>1.4992728110599083</c:v>
                </c:pt>
                <c:pt idx="63">
                  <c:v>1.5088637261356161</c:v>
                </c:pt>
                <c:pt idx="64">
                  <c:v>1.5184546412113238</c:v>
                </c:pt>
                <c:pt idx="65">
                  <c:v>1.5280455562870316</c:v>
                </c:pt>
                <c:pt idx="66">
                  <c:v>1.5376364713627393</c:v>
                </c:pt>
                <c:pt idx="67">
                  <c:v>1.5472273864384469</c:v>
                </c:pt>
                <c:pt idx="68">
                  <c:v>1.5568183015141548</c:v>
                </c:pt>
                <c:pt idx="69">
                  <c:v>1.5664092165898627</c:v>
                </c:pt>
                <c:pt idx="70">
                  <c:v>1.5760001316655703</c:v>
                </c:pt>
                <c:pt idx="71">
                  <c:v>1.5855910467412779</c:v>
                </c:pt>
                <c:pt idx="72">
                  <c:v>1.5951819618169858</c:v>
                </c:pt>
                <c:pt idx="73">
                  <c:v>1.6047728768926934</c:v>
                </c:pt>
                <c:pt idx="74">
                  <c:v>1.6143637919684013</c:v>
                </c:pt>
                <c:pt idx="75">
                  <c:v>1.6239547070441089</c:v>
                </c:pt>
                <c:pt idx="76">
                  <c:v>1.6335456221198168</c:v>
                </c:pt>
                <c:pt idx="77">
                  <c:v>1.6431365371955244</c:v>
                </c:pt>
                <c:pt idx="78">
                  <c:v>1.6527274522712321</c:v>
                </c:pt>
                <c:pt idx="79">
                  <c:v>1.6623183673469399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6-44DE-8C54-FA1C9580F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L_HRS_AVG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variables'!$BH$2:$BH$4</c:f>
              <c:strCache>
                <c:ptCount val="3"/>
                <c:pt idx="0">
                  <c:v>L_HRS_AVG</c:v>
                </c:pt>
                <c:pt idx="2">
                  <c:v>index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variables'!$BH$5:$BH$84</c:f>
              <c:numCache>
                <c:formatCode>_-* #,##0\ _€_-;\-* #,##0\ _€_-;_-* "-"??\ _€_-;_-@_-</c:formatCode>
                <c:ptCount val="80"/>
                <c:pt idx="0">
                  <c:v>1830.1424082915082</c:v>
                </c:pt>
                <c:pt idx="1">
                  <c:v>1851.366498164102</c:v>
                </c:pt>
                <c:pt idx="2">
                  <c:v>1860.2523532946127</c:v>
                </c:pt>
                <c:pt idx="3">
                  <c:v>1845.2970025070667</c:v>
                </c:pt>
                <c:pt idx="4">
                  <c:v>1814.0795925120067</c:v>
                </c:pt>
                <c:pt idx="5">
                  <c:v>1807.0241265230372</c:v>
                </c:pt>
                <c:pt idx="6">
                  <c:v>1816.9293401588136</c:v>
                </c:pt>
                <c:pt idx="7">
                  <c:v>1818.0374703034311</c:v>
                </c:pt>
                <c:pt idx="8">
                  <c:v>1815.4929996725575</c:v>
                </c:pt>
                <c:pt idx="9">
                  <c:v>1785.3963824804425</c:v>
                </c:pt>
                <c:pt idx="10">
                  <c:v>1749.1199345067541</c:v>
                </c:pt>
                <c:pt idx="11">
                  <c:v>1745.4192457438703</c:v>
                </c:pt>
                <c:pt idx="12">
                  <c:v>1739.5484800370132</c:v>
                </c:pt>
                <c:pt idx="13">
                  <c:v>1745.752522133004</c:v>
                </c:pt>
                <c:pt idx="14">
                  <c:v>1748.0817322354376</c:v>
                </c:pt>
                <c:pt idx="15">
                  <c:v>1742.7367782997426</c:v>
                </c:pt>
                <c:pt idx="16">
                  <c:v>1747.5667376553911</c:v>
                </c:pt>
                <c:pt idx="17">
                  <c:v>1754.7257383966244</c:v>
                </c:pt>
                <c:pt idx="18">
                  <c:v>1758.5569419131734</c:v>
                </c:pt>
                <c:pt idx="19">
                  <c:v>1745.9440852211937</c:v>
                </c:pt>
                <c:pt idx="20">
                  <c:v>1720.5465838509315</c:v>
                </c:pt>
                <c:pt idx="21">
                  <c:v>1714.3304620203603</c:v>
                </c:pt>
                <c:pt idx="22">
                  <c:v>1710.3160723636761</c:v>
                </c:pt>
                <c:pt idx="23">
                  <c:v>1720.5904840322296</c:v>
                </c:pt>
                <c:pt idx="24">
                  <c:v>1722.6252493367158</c:v>
                </c:pt>
                <c:pt idx="25">
                  <c:v>1722.0924989687157</c:v>
                </c:pt>
                <c:pt idx="26">
                  <c:v>1721.1954421646892</c:v>
                </c:pt>
                <c:pt idx="27">
                  <c:v>1716.999440194066</c:v>
                </c:pt>
                <c:pt idx="28">
                  <c:v>1708.6103928370956</c:v>
                </c:pt>
                <c:pt idx="29">
                  <c:v>1692.9539541906961</c:v>
                </c:pt>
                <c:pt idx="30">
                  <c:v>1695.9764722863742</c:v>
                </c:pt>
                <c:pt idx="31">
                  <c:v>1678.5613956609259</c:v>
                </c:pt>
                <c:pt idx="32">
                  <c:v>1669.3803428267709</c:v>
                </c:pt>
                <c:pt idx="33">
                  <c:v>1666.7157378198388</c:v>
                </c:pt>
                <c:pt idx="34">
                  <c:v>1669.7371727657953</c:v>
                </c:pt>
                <c:pt idx="35">
                  <c:v>1663.9857229882195</c:v>
                </c:pt>
                <c:pt idx="36">
                  <c:v>1665.8213629246375</c:v>
                </c:pt>
                <c:pt idx="37">
                  <c:v>1665.8213629246375</c:v>
                </c:pt>
                <c:pt idx="38">
                  <c:v>1638.3317327479765</c:v>
                </c:pt>
                <c:pt idx="39">
                  <c:v>1643.2078279761192</c:v>
                </c:pt>
                <c:pt idx="40">
                  <c:v>1639.8158470270866</c:v>
                </c:pt>
                <c:pt idx="41">
                  <c:v>1655.0190254907902</c:v>
                </c:pt>
                <c:pt idx="42">
                  <c:v>1665.9748862057199</c:v>
                </c:pt>
                <c:pt idx="43">
                  <c:v>1672.4340318988084</c:v>
                </c:pt>
                <c:pt idx="44">
                  <c:v>1669.4651547479202</c:v>
                </c:pt>
                <c:pt idx="45">
                  <c:v>1667.6988989871943</c:v>
                </c:pt>
                <c:pt idx="46">
                  <c:v>1668.9490594877873</c:v>
                </c:pt>
                <c:pt idx="47">
                  <c:v>1663.1888838367101</c:v>
                </c:pt>
                <c:pt idx="48">
                  <c:v>1667.9477114219292</c:v>
                </c:pt>
                <c:pt idx="49">
                  <c:v>1662.5300433115444</c:v>
                </c:pt>
                <c:pt idx="50">
                  <c:v>1657.1123752011595</c:v>
                </c:pt>
                <c:pt idx="51">
                  <c:v>1651.6947070907747</c:v>
                </c:pt>
                <c:pt idx="52">
                  <c:v>1646.27703898039</c:v>
                </c:pt>
                <c:pt idx="53">
                  <c:v>1640.859370870005</c:v>
                </c:pt>
                <c:pt idx="54">
                  <c:v>1635.4417027596203</c:v>
                </c:pt>
                <c:pt idx="55">
                  <c:v>1630.0240346492355</c:v>
                </c:pt>
                <c:pt idx="56">
                  <c:v>1624.6063665388506</c:v>
                </c:pt>
                <c:pt idx="57">
                  <c:v>1619.1886984284658</c:v>
                </c:pt>
                <c:pt idx="58">
                  <c:v>1613.7710303180811</c:v>
                </c:pt>
                <c:pt idx="59">
                  <c:v>1608.3533622076961</c:v>
                </c:pt>
                <c:pt idx="60">
                  <c:v>1602.9356940973114</c:v>
                </c:pt>
                <c:pt idx="61">
                  <c:v>1597.5180259869267</c:v>
                </c:pt>
                <c:pt idx="62">
                  <c:v>1592.1003578765417</c:v>
                </c:pt>
                <c:pt idx="63">
                  <c:v>1586.682689766157</c:v>
                </c:pt>
                <c:pt idx="64">
                  <c:v>1581.2650216557722</c:v>
                </c:pt>
                <c:pt idx="65">
                  <c:v>1575.8473535453875</c:v>
                </c:pt>
                <c:pt idx="66">
                  <c:v>1570.4296854350025</c:v>
                </c:pt>
                <c:pt idx="67">
                  <c:v>1565.0120173246178</c:v>
                </c:pt>
                <c:pt idx="68">
                  <c:v>1559.594349214233</c:v>
                </c:pt>
                <c:pt idx="69">
                  <c:v>1554.1766811038481</c:v>
                </c:pt>
                <c:pt idx="70">
                  <c:v>1548.7590129934633</c:v>
                </c:pt>
                <c:pt idx="71">
                  <c:v>1543.3413448830786</c:v>
                </c:pt>
                <c:pt idx="72">
                  <c:v>1537.9236767726936</c:v>
                </c:pt>
                <c:pt idx="73">
                  <c:v>1532.5060086623089</c:v>
                </c:pt>
                <c:pt idx="74">
                  <c:v>1527.0883405519241</c:v>
                </c:pt>
                <c:pt idx="75">
                  <c:v>1521.6706724415392</c:v>
                </c:pt>
                <c:pt idx="76">
                  <c:v>1516.2530043311544</c:v>
                </c:pt>
                <c:pt idx="77">
                  <c:v>1510.8353362207697</c:v>
                </c:pt>
                <c:pt idx="78">
                  <c:v>1505.4176681103847</c:v>
                </c:pt>
                <c:pt idx="79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0-4706-881E-C9A39FD4A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Population</a:t>
            </a:r>
            <a:r>
              <a:rPr lang="en-US" b="1" baseline="0"/>
              <a:t> ('000s)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variables'!$BI$2:$BI$4</c:f>
              <c:strCache>
                <c:ptCount val="3"/>
                <c:pt idx="0">
                  <c:v>POPULATION</c:v>
                </c:pt>
                <c:pt idx="2">
                  <c:v>000s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variables'!$BI$5:$BI$84</c:f>
              <c:numCache>
                <c:formatCode>_-* #,##0\ _€_-;\-* #,##0\ _€_-;_-* "-"??\ _€_-;_-@_-</c:formatCode>
                <c:ptCount val="80"/>
                <c:pt idx="0">
                  <c:v>55928</c:v>
                </c:pt>
                <c:pt idx="1">
                  <c:v>56096.7</c:v>
                </c:pt>
                <c:pt idx="2">
                  <c:v>56222.9</c:v>
                </c:pt>
                <c:pt idx="3">
                  <c:v>56235.6</c:v>
                </c:pt>
                <c:pt idx="4">
                  <c:v>56225.7</c:v>
                </c:pt>
                <c:pt idx="5">
                  <c:v>56216.1</c:v>
                </c:pt>
                <c:pt idx="6">
                  <c:v>56189.9</c:v>
                </c:pt>
                <c:pt idx="7">
                  <c:v>56178</c:v>
                </c:pt>
                <c:pt idx="8">
                  <c:v>56240.1</c:v>
                </c:pt>
                <c:pt idx="9">
                  <c:v>56329.7</c:v>
                </c:pt>
                <c:pt idx="10">
                  <c:v>56357.5</c:v>
                </c:pt>
                <c:pt idx="11">
                  <c:v>56290.7</c:v>
                </c:pt>
                <c:pt idx="12">
                  <c:v>56315.7</c:v>
                </c:pt>
                <c:pt idx="13">
                  <c:v>56409.3</c:v>
                </c:pt>
                <c:pt idx="14">
                  <c:v>56554</c:v>
                </c:pt>
                <c:pt idx="15">
                  <c:v>56683.8</c:v>
                </c:pt>
                <c:pt idx="16">
                  <c:v>56804</c:v>
                </c:pt>
                <c:pt idx="17">
                  <c:v>56916.4</c:v>
                </c:pt>
                <c:pt idx="18">
                  <c:v>57076.5</c:v>
                </c:pt>
                <c:pt idx="19">
                  <c:v>57237.5</c:v>
                </c:pt>
                <c:pt idx="20">
                  <c:v>57438.7</c:v>
                </c:pt>
                <c:pt idx="21">
                  <c:v>57584.5</c:v>
                </c:pt>
                <c:pt idx="22">
                  <c:v>57713.9</c:v>
                </c:pt>
                <c:pt idx="23">
                  <c:v>57862.1</c:v>
                </c:pt>
                <c:pt idx="24">
                  <c:v>58024.800000000003</c:v>
                </c:pt>
                <c:pt idx="25">
                  <c:v>58164.4</c:v>
                </c:pt>
                <c:pt idx="26">
                  <c:v>58314.2</c:v>
                </c:pt>
                <c:pt idx="27">
                  <c:v>58474.9</c:v>
                </c:pt>
                <c:pt idx="28">
                  <c:v>58684.4</c:v>
                </c:pt>
                <c:pt idx="29">
                  <c:v>58886.1</c:v>
                </c:pt>
                <c:pt idx="30">
                  <c:v>59113</c:v>
                </c:pt>
                <c:pt idx="31">
                  <c:v>59365.7</c:v>
                </c:pt>
                <c:pt idx="32">
                  <c:v>59636.7</c:v>
                </c:pt>
                <c:pt idx="33">
                  <c:v>59950.400000000001</c:v>
                </c:pt>
                <c:pt idx="34">
                  <c:v>60413.3</c:v>
                </c:pt>
                <c:pt idx="35">
                  <c:v>60827.1</c:v>
                </c:pt>
                <c:pt idx="36">
                  <c:v>61319.1</c:v>
                </c:pt>
                <c:pt idx="37">
                  <c:v>61823.8</c:v>
                </c:pt>
                <c:pt idx="38">
                  <c:v>62260.5</c:v>
                </c:pt>
                <c:pt idx="39">
                  <c:v>62759.5</c:v>
                </c:pt>
                <c:pt idx="40">
                  <c:v>63285.1</c:v>
                </c:pt>
                <c:pt idx="41">
                  <c:v>63705</c:v>
                </c:pt>
                <c:pt idx="42">
                  <c:v>64105.7</c:v>
                </c:pt>
                <c:pt idx="43">
                  <c:v>64596.800000000003</c:v>
                </c:pt>
                <c:pt idx="44">
                  <c:v>65110</c:v>
                </c:pt>
                <c:pt idx="45">
                  <c:v>65648.100000000006</c:v>
                </c:pt>
                <c:pt idx="46">
                  <c:v>66040.2</c:v>
                </c:pt>
                <c:pt idx="47">
                  <c:v>66435.600000000006</c:v>
                </c:pt>
                <c:pt idx="48">
                  <c:v>66875.112500000003</c:v>
                </c:pt>
                <c:pt idx="49">
                  <c:v>67314.625</c:v>
                </c:pt>
                <c:pt idx="50">
                  <c:v>67754.137500000012</c:v>
                </c:pt>
                <c:pt idx="51">
                  <c:v>68193.650000000009</c:v>
                </c:pt>
                <c:pt idx="52">
                  <c:v>68633.162500000006</c:v>
                </c:pt>
                <c:pt idx="53">
                  <c:v>69072.675000000003</c:v>
                </c:pt>
                <c:pt idx="54">
                  <c:v>69512.1875</c:v>
                </c:pt>
                <c:pt idx="55">
                  <c:v>69951.700000000012</c:v>
                </c:pt>
                <c:pt idx="56">
                  <c:v>70391.212500000009</c:v>
                </c:pt>
                <c:pt idx="57">
                  <c:v>70830.725000000006</c:v>
                </c:pt>
                <c:pt idx="58">
                  <c:v>71270.237500000003</c:v>
                </c:pt>
                <c:pt idx="59">
                  <c:v>71709.75</c:v>
                </c:pt>
                <c:pt idx="60">
                  <c:v>72149.262499999997</c:v>
                </c:pt>
                <c:pt idx="61">
                  <c:v>72588.775000000009</c:v>
                </c:pt>
                <c:pt idx="62">
                  <c:v>73028.287500000006</c:v>
                </c:pt>
                <c:pt idx="63">
                  <c:v>73467.8</c:v>
                </c:pt>
                <c:pt idx="64">
                  <c:v>73907.3125</c:v>
                </c:pt>
                <c:pt idx="65">
                  <c:v>74346.824999999997</c:v>
                </c:pt>
                <c:pt idx="66">
                  <c:v>74786.337499999994</c:v>
                </c:pt>
                <c:pt idx="67">
                  <c:v>75225.850000000006</c:v>
                </c:pt>
                <c:pt idx="68">
                  <c:v>75665.362500000003</c:v>
                </c:pt>
                <c:pt idx="69">
                  <c:v>76104.875</c:v>
                </c:pt>
                <c:pt idx="70">
                  <c:v>76544.387499999997</c:v>
                </c:pt>
                <c:pt idx="71">
                  <c:v>76983.899999999994</c:v>
                </c:pt>
                <c:pt idx="72">
                  <c:v>77423.412500000006</c:v>
                </c:pt>
                <c:pt idx="73">
                  <c:v>77862.925000000003</c:v>
                </c:pt>
                <c:pt idx="74">
                  <c:v>78302.4375</c:v>
                </c:pt>
                <c:pt idx="75">
                  <c:v>78741.95</c:v>
                </c:pt>
                <c:pt idx="76">
                  <c:v>79181.462499999994</c:v>
                </c:pt>
                <c:pt idx="77">
                  <c:v>79620.975000000006</c:v>
                </c:pt>
                <c:pt idx="78">
                  <c:v>80060.487500000003</c:v>
                </c:pt>
                <c:pt idx="79">
                  <c:v>80500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D-4765-A072-41E5132E7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R_NOM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variables'!$BJ$2:$BJ$4</c:f>
              <c:strCache>
                <c:ptCount val="3"/>
                <c:pt idx="0">
                  <c:v>R_NOM (refer to BoE data for 1971-2019 values)</c:v>
                </c:pt>
                <c:pt idx="2">
                  <c:v>000s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variables'!$BJ$5:$BJ$84</c:f>
              <c:numCache>
                <c:formatCode>_-* #,##0.00\ _€_-;\-* #,##0.00\ _€_-;_-* "-"??\ _€_-;_-@_-</c:formatCode>
                <c:ptCount val="80"/>
                <c:pt idx="48">
                  <c:v>0.75</c:v>
                </c:pt>
                <c:pt idx="49">
                  <c:v>0.81455475599669158</c:v>
                </c:pt>
                <c:pt idx="50">
                  <c:v>0.87910951199338316</c:v>
                </c:pt>
                <c:pt idx="51">
                  <c:v>0.94366426799007486</c:v>
                </c:pt>
                <c:pt idx="52">
                  <c:v>1.0082190239867663</c:v>
                </c:pt>
                <c:pt idx="53">
                  <c:v>1.072773779983458</c:v>
                </c:pt>
                <c:pt idx="54">
                  <c:v>1.1373285359801497</c:v>
                </c:pt>
                <c:pt idx="55">
                  <c:v>1.2018832919768412</c:v>
                </c:pt>
                <c:pt idx="56">
                  <c:v>1.2664380479735329</c:v>
                </c:pt>
                <c:pt idx="57">
                  <c:v>1.3309928039702243</c:v>
                </c:pt>
                <c:pt idx="58">
                  <c:v>1.395547559966916</c:v>
                </c:pt>
                <c:pt idx="59">
                  <c:v>1.4601023159636077</c:v>
                </c:pt>
                <c:pt idx="60">
                  <c:v>1.5246570719602992</c:v>
                </c:pt>
                <c:pt idx="61">
                  <c:v>1.5892118279569909</c:v>
                </c:pt>
                <c:pt idx="62">
                  <c:v>1.6537665839536824</c:v>
                </c:pt>
                <c:pt idx="63">
                  <c:v>1.7183213399503741</c:v>
                </c:pt>
                <c:pt idx="64">
                  <c:v>1.7828760959470658</c:v>
                </c:pt>
                <c:pt idx="65">
                  <c:v>1.8474308519437572</c:v>
                </c:pt>
                <c:pt idx="66">
                  <c:v>1.9119856079404489</c:v>
                </c:pt>
                <c:pt idx="67">
                  <c:v>1.9765403639371406</c:v>
                </c:pt>
                <c:pt idx="68">
                  <c:v>2.0410951199338321</c:v>
                </c:pt>
                <c:pt idx="69">
                  <c:v>2.1056498759305238</c:v>
                </c:pt>
                <c:pt idx="70">
                  <c:v>2.1702046319272155</c:v>
                </c:pt>
                <c:pt idx="71">
                  <c:v>2.2347593879239067</c:v>
                </c:pt>
                <c:pt idx="72">
                  <c:v>2.2993141439205984</c:v>
                </c:pt>
                <c:pt idx="73">
                  <c:v>2.3638688999172901</c:v>
                </c:pt>
                <c:pt idx="74">
                  <c:v>2.4284236559139818</c:v>
                </c:pt>
                <c:pt idx="75">
                  <c:v>2.4929784119106735</c:v>
                </c:pt>
                <c:pt idx="76">
                  <c:v>2.5575331679073647</c:v>
                </c:pt>
                <c:pt idx="77">
                  <c:v>2.6220879239040564</c:v>
                </c:pt>
                <c:pt idx="78">
                  <c:v>2.6866426799007481</c:v>
                </c:pt>
                <c:pt idx="79">
                  <c:v>2.7511974358974398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3-43B2-962E-33DA3C0B4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SAP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variables'!$BK$2:$BK$4</c:f>
              <c:strCache>
                <c:ptCount val="3"/>
                <c:pt idx="0">
                  <c:v>SAP</c:v>
                </c:pt>
                <c:pt idx="2">
                  <c:v>index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variables'!$BK$5:$BK$84</c:f>
              <c:numCache>
                <c:formatCode>_-* #,##0.00\ _€_-;\-* #,##0.00\ _€_-;_-* "-"??\ _€_-;_-@_-</c:formatCode>
                <c:ptCount val="80"/>
                <c:pt idx="0">
                  <c:v>17.600000000000001</c:v>
                </c:pt>
                <c:pt idx="1">
                  <c:v>18.399999999999999</c:v>
                </c:pt>
                <c:pt idx="2">
                  <c:v>19.2</c:v>
                </c:pt>
                <c:pt idx="3">
                  <c:v>20.5</c:v>
                </c:pt>
                <c:pt idx="4">
                  <c:v>22</c:v>
                </c:pt>
                <c:pt idx="5">
                  <c:v>23.1</c:v>
                </c:pt>
                <c:pt idx="6">
                  <c:v>24.7</c:v>
                </c:pt>
                <c:pt idx="7">
                  <c:v>26.6</c:v>
                </c:pt>
                <c:pt idx="8">
                  <c:v>27.3</c:v>
                </c:pt>
                <c:pt idx="9">
                  <c:v>29</c:v>
                </c:pt>
                <c:pt idx="10">
                  <c:v>30.3</c:v>
                </c:pt>
                <c:pt idx="11">
                  <c:v>31.6</c:v>
                </c:pt>
                <c:pt idx="12">
                  <c:v>33</c:v>
                </c:pt>
                <c:pt idx="13">
                  <c:v>34.9</c:v>
                </c:pt>
                <c:pt idx="14">
                  <c:v>35.700000000000003</c:v>
                </c:pt>
                <c:pt idx="15">
                  <c:v>36.5</c:v>
                </c:pt>
                <c:pt idx="16">
                  <c:v>37.9</c:v>
                </c:pt>
                <c:pt idx="17">
                  <c:v>38.700000000000003</c:v>
                </c:pt>
                <c:pt idx="18">
                  <c:v>39</c:v>
                </c:pt>
                <c:pt idx="19">
                  <c:v>39.700000000000003</c:v>
                </c:pt>
                <c:pt idx="20">
                  <c:v>40.200000000000003</c:v>
                </c:pt>
                <c:pt idx="21">
                  <c:v>41</c:v>
                </c:pt>
                <c:pt idx="22">
                  <c:v>41.9</c:v>
                </c:pt>
                <c:pt idx="23">
                  <c:v>42.4</c:v>
                </c:pt>
                <c:pt idx="24">
                  <c:v>42.7</c:v>
                </c:pt>
                <c:pt idx="25">
                  <c:v>43.4</c:v>
                </c:pt>
                <c:pt idx="26">
                  <c:v>43.4</c:v>
                </c:pt>
                <c:pt idx="27">
                  <c:v>43.7</c:v>
                </c:pt>
                <c:pt idx="28">
                  <c:v>44.6</c:v>
                </c:pt>
                <c:pt idx="29">
                  <c:v>44.9</c:v>
                </c:pt>
                <c:pt idx="30">
                  <c:v>45.5</c:v>
                </c:pt>
                <c:pt idx="31">
                  <c:v>45.8</c:v>
                </c:pt>
                <c:pt idx="32">
                  <c:v>47.1</c:v>
                </c:pt>
                <c:pt idx="33">
                  <c:v>46.6</c:v>
                </c:pt>
                <c:pt idx="34">
                  <c:v>47.4</c:v>
                </c:pt>
                <c:pt idx="35">
                  <c:v>48.1</c:v>
                </c:pt>
                <c:pt idx="36">
                  <c:v>48.7</c:v>
                </c:pt>
                <c:pt idx="37">
                  <c:v>49.8</c:v>
                </c:pt>
                <c:pt idx="38">
                  <c:v>51.4</c:v>
                </c:pt>
                <c:pt idx="39">
                  <c:v>53.1</c:v>
                </c:pt>
                <c:pt idx="40">
                  <c:v>55</c:v>
                </c:pt>
                <c:pt idx="41">
                  <c:v>56.9</c:v>
                </c:pt>
                <c:pt idx="42">
                  <c:v>58.6</c:v>
                </c:pt>
                <c:pt idx="43">
                  <c:v>59.7</c:v>
                </c:pt>
                <c:pt idx="44">
                  <c:v>60.9</c:v>
                </c:pt>
                <c:pt idx="45">
                  <c:v>61.5</c:v>
                </c:pt>
                <c:pt idx="46">
                  <c:v>61.7</c:v>
                </c:pt>
                <c:pt idx="47">
                  <c:v>62</c:v>
                </c:pt>
                <c:pt idx="48">
                  <c:v>63.2</c:v>
                </c:pt>
                <c:pt idx="49">
                  <c:v>63.41935483870968</c:v>
                </c:pt>
                <c:pt idx="50">
                  <c:v>63.638709677419357</c:v>
                </c:pt>
                <c:pt idx="51">
                  <c:v>63.858064516129033</c:v>
                </c:pt>
                <c:pt idx="52">
                  <c:v>64.07741935483871</c:v>
                </c:pt>
                <c:pt idx="53">
                  <c:v>64.296774193548387</c:v>
                </c:pt>
                <c:pt idx="54">
                  <c:v>64.516129032258064</c:v>
                </c:pt>
                <c:pt idx="55">
                  <c:v>64.735483870967741</c:v>
                </c:pt>
                <c:pt idx="56">
                  <c:v>64.954838709677418</c:v>
                </c:pt>
                <c:pt idx="57">
                  <c:v>65.174193548387095</c:v>
                </c:pt>
                <c:pt idx="58">
                  <c:v>65.393548387096772</c:v>
                </c:pt>
                <c:pt idx="59">
                  <c:v>65.612903225806448</c:v>
                </c:pt>
                <c:pt idx="60">
                  <c:v>65.832258064516125</c:v>
                </c:pt>
                <c:pt idx="61">
                  <c:v>66.051612903225802</c:v>
                </c:pt>
                <c:pt idx="62">
                  <c:v>66.270967741935479</c:v>
                </c:pt>
                <c:pt idx="63">
                  <c:v>66.490322580645156</c:v>
                </c:pt>
                <c:pt idx="64">
                  <c:v>66.709677419354847</c:v>
                </c:pt>
                <c:pt idx="65">
                  <c:v>66.929032258064524</c:v>
                </c:pt>
                <c:pt idx="66">
                  <c:v>67.148387096774201</c:v>
                </c:pt>
                <c:pt idx="67">
                  <c:v>67.367741935483878</c:v>
                </c:pt>
                <c:pt idx="68">
                  <c:v>67.587096774193554</c:v>
                </c:pt>
                <c:pt idx="69">
                  <c:v>67.806451612903231</c:v>
                </c:pt>
                <c:pt idx="70">
                  <c:v>68.025806451612908</c:v>
                </c:pt>
                <c:pt idx="71">
                  <c:v>68.245161290322585</c:v>
                </c:pt>
                <c:pt idx="72">
                  <c:v>68.464516129032262</c:v>
                </c:pt>
                <c:pt idx="73">
                  <c:v>68.683870967741939</c:v>
                </c:pt>
                <c:pt idx="74">
                  <c:v>68.903225806451616</c:v>
                </c:pt>
                <c:pt idx="75">
                  <c:v>69.122580645161293</c:v>
                </c:pt>
                <c:pt idx="76">
                  <c:v>69.341935483870969</c:v>
                </c:pt>
                <c:pt idx="77">
                  <c:v>69.561290322580646</c:v>
                </c:pt>
                <c:pt idx="78">
                  <c:v>69.780645161290323</c:v>
                </c:pt>
                <c:pt idx="7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F-4ED3-8D6A-DDDBC9766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Y_RW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variables'!$BL$2:$BL$4</c:f>
              <c:strCache>
                <c:ptCount val="3"/>
                <c:pt idx="0">
                  <c:v>Y_RW</c:v>
                </c:pt>
                <c:pt idx="2">
                  <c:v>million GBP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variables'!$BL$5:$BL$84</c:f>
              <c:numCache>
                <c:formatCode>_-* #,##0.00\ _€_-;\-* #,##0.00\ _€_-;_-* "-"??\ _€_-;_-@_-</c:formatCode>
                <c:ptCount val="80"/>
                <c:pt idx="0">
                  <c:v>1032640667160.5699</c:v>
                </c:pt>
                <c:pt idx="1">
                  <c:v>1077267964337.1</c:v>
                </c:pt>
                <c:pt idx="2">
                  <c:v>1147547293652.78</c:v>
                </c:pt>
                <c:pt idx="3">
                  <c:v>1119037583025.71</c:v>
                </c:pt>
                <c:pt idx="4">
                  <c:v>1102546891238.9099</c:v>
                </c:pt>
                <c:pt idx="5">
                  <c:v>1134633940223.2</c:v>
                </c:pt>
                <c:pt idx="6">
                  <c:v>1162520411502.9299</c:v>
                </c:pt>
                <c:pt idx="7">
                  <c:v>1211395798121.3701</c:v>
                </c:pt>
                <c:pt idx="8">
                  <c:v>1256811227751.0601</c:v>
                </c:pt>
                <c:pt idx="9">
                  <c:v>1231280769263.8401</c:v>
                </c:pt>
                <c:pt idx="10">
                  <c:v>1221581430996.5</c:v>
                </c:pt>
                <c:pt idx="11">
                  <c:v>1245950651793.2</c:v>
                </c:pt>
                <c:pt idx="12">
                  <c:v>1298552898501.5901</c:v>
                </c:pt>
                <c:pt idx="13">
                  <c:v>1328018429210.28</c:v>
                </c:pt>
                <c:pt idx="14">
                  <c:v>1383096864745</c:v>
                </c:pt>
                <c:pt idx="15">
                  <c:v>1426669126652.6201</c:v>
                </c:pt>
                <c:pt idx="16">
                  <c:v>1503605659270.8</c:v>
                </c:pt>
                <c:pt idx="17">
                  <c:v>1589798555002.4399</c:v>
                </c:pt>
                <c:pt idx="18">
                  <c:v>1630777246572.54</c:v>
                </c:pt>
                <c:pt idx="19">
                  <c:v>1642743164202.02</c:v>
                </c:pt>
                <c:pt idx="20">
                  <c:v>1624621709108.1599</c:v>
                </c:pt>
                <c:pt idx="21">
                  <c:v>1631137775244.8899</c:v>
                </c:pt>
                <c:pt idx="22">
                  <c:v>1671750348383.74</c:v>
                </c:pt>
                <c:pt idx="23">
                  <c:v>1736046020146.98</c:v>
                </c:pt>
                <c:pt idx="24">
                  <c:v>1779996976908.1001</c:v>
                </c:pt>
                <c:pt idx="25">
                  <c:v>1824346191893.8201</c:v>
                </c:pt>
                <c:pt idx="26">
                  <c:v>1894671635328.74</c:v>
                </c:pt>
                <c:pt idx="27">
                  <c:v>1963729638937.01</c:v>
                </c:pt>
                <c:pt idx="28">
                  <c:v>2031050676959.3401</c:v>
                </c:pt>
                <c:pt idx="29">
                  <c:v>2100867467607.3</c:v>
                </c:pt>
                <c:pt idx="30">
                  <c:v>2163354906535.3701</c:v>
                </c:pt>
                <c:pt idx="31">
                  <c:v>2213638870146.23</c:v>
                </c:pt>
                <c:pt idx="32">
                  <c:v>2286387401482.1401</c:v>
                </c:pt>
                <c:pt idx="33">
                  <c:v>2340665128141.4302</c:v>
                </c:pt>
                <c:pt idx="34">
                  <c:v>2415091934236.3198</c:v>
                </c:pt>
                <c:pt idx="35">
                  <c:v>2482432535772.4902</c:v>
                </c:pt>
                <c:pt idx="36">
                  <c:v>2542769379516.9399</c:v>
                </c:pt>
                <c:pt idx="37">
                  <c:v>2535620292133.23</c:v>
                </c:pt>
                <c:pt idx="38">
                  <c:v>2427911661952.04</c:v>
                </c:pt>
                <c:pt idx="39">
                  <c:v>2475244321361.1099</c:v>
                </c:pt>
                <c:pt idx="40">
                  <c:v>2513366731633.23</c:v>
                </c:pt>
                <c:pt idx="41">
                  <c:v>2550537514107.23</c:v>
                </c:pt>
                <c:pt idx="42">
                  <c:v>2605105899522.3198</c:v>
                </c:pt>
                <c:pt idx="43">
                  <c:v>2673033408186.23</c:v>
                </c:pt>
                <c:pt idx="44">
                  <c:v>2735997359822.4399</c:v>
                </c:pt>
                <c:pt idx="45">
                  <c:v>2788478032878.8799</c:v>
                </c:pt>
                <c:pt idx="46">
                  <c:v>2841238185458.7998</c:v>
                </c:pt>
                <c:pt idx="47">
                  <c:v>2879331250460.1802</c:v>
                </c:pt>
                <c:pt idx="48">
                  <c:v>2919890722673.6899</c:v>
                </c:pt>
                <c:pt idx="49">
                  <c:v>2981114237826.5254</c:v>
                </c:pt>
                <c:pt idx="50">
                  <c:v>3042337752979.3608</c:v>
                </c:pt>
                <c:pt idx="51">
                  <c:v>3103561268132.1963</c:v>
                </c:pt>
                <c:pt idx="52">
                  <c:v>3164784783285.0317</c:v>
                </c:pt>
                <c:pt idx="53">
                  <c:v>3226008298437.8672</c:v>
                </c:pt>
                <c:pt idx="54">
                  <c:v>3287231813590.7021</c:v>
                </c:pt>
                <c:pt idx="55">
                  <c:v>3348455328743.5381</c:v>
                </c:pt>
                <c:pt idx="56">
                  <c:v>3409678843896.373</c:v>
                </c:pt>
                <c:pt idx="57">
                  <c:v>3470902359049.209</c:v>
                </c:pt>
                <c:pt idx="58">
                  <c:v>3532125874202.0439</c:v>
                </c:pt>
                <c:pt idx="59">
                  <c:v>3593349389354.8799</c:v>
                </c:pt>
                <c:pt idx="60">
                  <c:v>3654572904507.7148</c:v>
                </c:pt>
                <c:pt idx="61">
                  <c:v>3715796419660.5503</c:v>
                </c:pt>
                <c:pt idx="62">
                  <c:v>3777019934813.3857</c:v>
                </c:pt>
                <c:pt idx="63">
                  <c:v>3838243449966.2212</c:v>
                </c:pt>
                <c:pt idx="64">
                  <c:v>3899466965119.0566</c:v>
                </c:pt>
                <c:pt idx="65">
                  <c:v>3960690480271.8921</c:v>
                </c:pt>
                <c:pt idx="66">
                  <c:v>4021913995424.7275</c:v>
                </c:pt>
                <c:pt idx="67">
                  <c:v>4083137510577.563</c:v>
                </c:pt>
                <c:pt idx="68">
                  <c:v>4144361025730.3984</c:v>
                </c:pt>
                <c:pt idx="69">
                  <c:v>4205584540883.2339</c:v>
                </c:pt>
                <c:pt idx="70">
                  <c:v>4266808056036.0693</c:v>
                </c:pt>
                <c:pt idx="71">
                  <c:v>4328031571188.9043</c:v>
                </c:pt>
                <c:pt idx="72">
                  <c:v>4389255086341.7397</c:v>
                </c:pt>
                <c:pt idx="73">
                  <c:v>4450478601494.5752</c:v>
                </c:pt>
                <c:pt idx="74">
                  <c:v>4511702116647.4102</c:v>
                </c:pt>
                <c:pt idx="75">
                  <c:v>4572925631800.2461</c:v>
                </c:pt>
                <c:pt idx="76">
                  <c:v>4634149146953.082</c:v>
                </c:pt>
                <c:pt idx="77">
                  <c:v>4695372662105.917</c:v>
                </c:pt>
                <c:pt idx="78">
                  <c:v>4756596177258.752</c:v>
                </c:pt>
                <c:pt idx="79">
                  <c:v>4817819692411.5879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E3-4E16-AF31-B72466715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  <c:max val="500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15930328546808"/>
          <c:y val="0.14720398385994268"/>
          <c:w val="0.69199214423018074"/>
          <c:h val="0.645514792144161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6E-4FCD-B1ED-2234B56007B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6E-4FCD-B1ED-2234B56007B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6E-4FCD-B1ED-2234B56007B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6E-4FCD-B1ED-2234B56007B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6E-4FCD-B1ED-2234B56007B2}"/>
              </c:ext>
            </c:extLst>
          </c:dPt>
          <c:cat>
            <c:strRef>
              <c:f>'ByDefault Exogenous variables'!$B$2:$F$2</c:f>
              <c:strCache>
                <c:ptCount val="5"/>
                <c:pt idx="0">
                  <c:v>CPS_BIOW</c:v>
                </c:pt>
                <c:pt idx="1">
                  <c:v>CPS_COAL</c:v>
                </c:pt>
                <c:pt idx="2">
                  <c:v>CPS_ELEC</c:v>
                </c:pt>
                <c:pt idx="3">
                  <c:v>CPS_NG</c:v>
                </c:pt>
                <c:pt idx="4">
                  <c:v>CPS_OIL</c:v>
                </c:pt>
              </c:strCache>
            </c:strRef>
          </c:cat>
          <c:val>
            <c:numRef>
              <c:f>'ByDefault Exogenous variables'!$B$3:$F$3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AEC1-4C44-A9C7-7C0AD85A7CCD}"/>
            </c:ext>
          </c:extLst>
        </c:ser>
        <c:ser>
          <c:idx val="1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C1-4C44-A9C7-7C0AD85A7CC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76E-4FCD-B1ED-2234B56007B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EC1-4C44-A9C7-7C0AD85A7CC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C1-4C44-A9C7-7C0AD85A7CC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C1-4C44-A9C7-7C0AD85A7CCD}"/>
              </c:ext>
            </c:extLst>
          </c:dPt>
          <c:dLbls>
            <c:dLbl>
              <c:idx val="0"/>
              <c:layout>
                <c:manualLayout>
                  <c:x val="1.6969702800375096E-2"/>
                  <c:y val="9.8145628468564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1-4C44-A9C7-7C0AD85A7CCD}"/>
                </c:ext>
              </c:extLst>
            </c:dLbl>
            <c:dLbl>
              <c:idx val="2"/>
              <c:layout>
                <c:manualLayout>
                  <c:x val="0.1052121573623256"/>
                  <c:y val="6.33197603022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1-4C44-A9C7-7C0AD85A7CCD}"/>
                </c:ext>
              </c:extLst>
            </c:dLbl>
            <c:dLbl>
              <c:idx val="3"/>
              <c:layout>
                <c:manualLayout>
                  <c:x val="8.1454573441800474E-2"/>
                  <c:y val="-5.3821796256954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1-4C44-A9C7-7C0AD85A7CCD}"/>
                </c:ext>
              </c:extLst>
            </c:dLbl>
            <c:dLbl>
              <c:idx val="4"/>
              <c:layout>
                <c:manualLayout>
                  <c:x val="-3.1110762406505574E-17"/>
                  <c:y val="9.1813652438334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1-4C44-A9C7-7C0AD85A7CCD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'ByDefault Exogenous variables'!$B$2:$F$2</c:f>
              <c:strCache>
                <c:ptCount val="5"/>
                <c:pt idx="0">
                  <c:v>CPS_BIOW</c:v>
                </c:pt>
                <c:pt idx="1">
                  <c:v>CPS_COAL</c:v>
                </c:pt>
                <c:pt idx="2">
                  <c:v>CPS_ELEC</c:v>
                </c:pt>
                <c:pt idx="3">
                  <c:v>CPS_NG</c:v>
                </c:pt>
                <c:pt idx="4">
                  <c:v>CPS_OIL</c:v>
                </c:pt>
              </c:strCache>
            </c:strRef>
          </c:cat>
          <c:val>
            <c:numRef>
              <c:f>'ByDefault Exogenous variables'!$B$53:$F$53</c:f>
              <c:numCache>
                <c:formatCode>0.00%</c:formatCode>
                <c:ptCount val="5"/>
                <c:pt idx="0">
                  <c:v>3.1330371755903696E-2</c:v>
                </c:pt>
                <c:pt idx="1">
                  <c:v>9.9368716389992991E-4</c:v>
                </c:pt>
                <c:pt idx="2">
                  <c:v>0.45312134673836801</c:v>
                </c:pt>
                <c:pt idx="3">
                  <c:v>0.38373860182370823</c:v>
                </c:pt>
                <c:pt idx="4">
                  <c:v>0.13081599251812018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1-4C44-A9C7-7C0AD85A7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PEN_FEN_EFF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variables'!$BM$2:$BM$4</c:f>
              <c:strCache>
                <c:ptCount val="3"/>
                <c:pt idx="0">
                  <c:v>pen_fen_eff</c:v>
                </c:pt>
                <c:pt idx="2">
                  <c:v>% final energy per unit of primary energy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variables'!$BM$5:$BM$84</c:f>
              <c:numCache>
                <c:formatCode>0.0%</c:formatCode>
                <c:ptCount val="80"/>
                <c:pt idx="0">
                  <c:v>0.64420711535191999</c:v>
                </c:pt>
                <c:pt idx="1">
                  <c:v>0.64629474511780105</c:v>
                </c:pt>
                <c:pt idx="2">
                  <c:v>0.65678130775078403</c:v>
                </c:pt>
                <c:pt idx="3">
                  <c:v>0.65800876546536102</c:v>
                </c:pt>
                <c:pt idx="4">
                  <c:v>0.66818173621930699</c:v>
                </c:pt>
                <c:pt idx="5">
                  <c:v>0.66386283223730602</c:v>
                </c:pt>
                <c:pt idx="6">
                  <c:v>0.66441706913102305</c:v>
                </c:pt>
                <c:pt idx="7">
                  <c:v>0.66639776377503901</c:v>
                </c:pt>
                <c:pt idx="8">
                  <c:v>0.66269457262071196</c:v>
                </c:pt>
                <c:pt idx="9">
                  <c:v>0.66158136012343005</c:v>
                </c:pt>
                <c:pt idx="10">
                  <c:v>0.67093301717551201</c:v>
                </c:pt>
                <c:pt idx="11">
                  <c:v>0.67006674370849495</c:v>
                </c:pt>
                <c:pt idx="12">
                  <c:v>0.670572670661024</c:v>
                </c:pt>
                <c:pt idx="13">
                  <c:v>0.67072358712509605</c:v>
                </c:pt>
                <c:pt idx="14">
                  <c:v>0.66334830620252005</c:v>
                </c:pt>
                <c:pt idx="15">
                  <c:v>0.67251147891463003</c:v>
                </c:pt>
                <c:pt idx="16">
                  <c:v>0.67395952228382305</c:v>
                </c:pt>
                <c:pt idx="17">
                  <c:v>0.67922176908468201</c:v>
                </c:pt>
                <c:pt idx="18">
                  <c:v>0.67282989497503398</c:v>
                </c:pt>
                <c:pt idx="19">
                  <c:v>0.67092427467439797</c:v>
                </c:pt>
                <c:pt idx="20">
                  <c:v>0.67601545609931402</c:v>
                </c:pt>
                <c:pt idx="21">
                  <c:v>0.66890717151574697</c:v>
                </c:pt>
                <c:pt idx="22">
                  <c:v>0.67213524222156396</c:v>
                </c:pt>
                <c:pt idx="23">
                  <c:v>0.66811720361375804</c:v>
                </c:pt>
                <c:pt idx="24">
                  <c:v>0.66500446139463598</c:v>
                </c:pt>
                <c:pt idx="25">
                  <c:v>0.67106290960038195</c:v>
                </c:pt>
                <c:pt idx="26">
                  <c:v>0.673425450282362</c:v>
                </c:pt>
                <c:pt idx="27">
                  <c:v>0.66844374900397097</c:v>
                </c:pt>
                <c:pt idx="28">
                  <c:v>0.67880779578887296</c:v>
                </c:pt>
                <c:pt idx="29">
                  <c:v>0.67598276156298998</c:v>
                </c:pt>
                <c:pt idx="30">
                  <c:v>0.67394662280747497</c:v>
                </c:pt>
                <c:pt idx="31">
                  <c:v>0.67048627797723903</c:v>
                </c:pt>
                <c:pt idx="32">
                  <c:v>0.66710720611901497</c:v>
                </c:pt>
                <c:pt idx="33">
                  <c:v>0.67770166242881902</c:v>
                </c:pt>
                <c:pt idx="34">
                  <c:v>0.66734933653193995</c:v>
                </c:pt>
                <c:pt idx="35">
                  <c:v>0.666342585625192</c:v>
                </c:pt>
                <c:pt idx="36">
                  <c:v>0.67352169471524004</c:v>
                </c:pt>
                <c:pt idx="37">
                  <c:v>0.67878794778453999</c:v>
                </c:pt>
                <c:pt idx="38">
                  <c:v>0.67400916284137902</c:v>
                </c:pt>
                <c:pt idx="39">
                  <c:v>0.67751081487643905</c:v>
                </c:pt>
                <c:pt idx="40">
                  <c:v>0.6691492597184</c:v>
                </c:pt>
                <c:pt idx="41">
                  <c:v>0.66540385885945097</c:v>
                </c:pt>
                <c:pt idx="42">
                  <c:v>0.67931926380309404</c:v>
                </c:pt>
                <c:pt idx="43">
                  <c:v>0.68269537249119605</c:v>
                </c:pt>
                <c:pt idx="44">
                  <c:v>0.69397881153520502</c:v>
                </c:pt>
                <c:pt idx="45">
                  <c:v>0.71911041813879795</c:v>
                </c:pt>
                <c:pt idx="46">
                  <c:v>0.72630963762674405</c:v>
                </c:pt>
                <c:pt idx="47">
                  <c:v>0.736977575474274</c:v>
                </c:pt>
                <c:pt idx="48">
                  <c:v>0.73769702624070299</c:v>
                </c:pt>
                <c:pt idx="49">
                  <c:v>0.73841647700713187</c:v>
                </c:pt>
                <c:pt idx="50">
                  <c:v>0.73913592777356085</c:v>
                </c:pt>
                <c:pt idx="51">
                  <c:v>0.73985537853998973</c:v>
                </c:pt>
                <c:pt idx="52">
                  <c:v>0.74057482930641871</c:v>
                </c:pt>
                <c:pt idx="53">
                  <c:v>0.74129428007284759</c:v>
                </c:pt>
                <c:pt idx="54">
                  <c:v>0.74201373083927658</c:v>
                </c:pt>
                <c:pt idx="55">
                  <c:v>0.74273318160570545</c:v>
                </c:pt>
                <c:pt idx="56">
                  <c:v>0.74345263237213444</c:v>
                </c:pt>
                <c:pt idx="57">
                  <c:v>0.74417208313856342</c:v>
                </c:pt>
                <c:pt idx="58">
                  <c:v>0.7448915339049923</c:v>
                </c:pt>
                <c:pt idx="59">
                  <c:v>0.74561098467142128</c:v>
                </c:pt>
                <c:pt idx="60">
                  <c:v>0.74633043543785016</c:v>
                </c:pt>
                <c:pt idx="61">
                  <c:v>0.74704988620427915</c:v>
                </c:pt>
                <c:pt idx="62">
                  <c:v>0.74776933697070802</c:v>
                </c:pt>
                <c:pt idx="63">
                  <c:v>0.74848878773713701</c:v>
                </c:pt>
                <c:pt idx="64">
                  <c:v>0.74920823850356599</c:v>
                </c:pt>
                <c:pt idx="65">
                  <c:v>0.74992768926999487</c:v>
                </c:pt>
                <c:pt idx="66">
                  <c:v>0.75064714003642385</c:v>
                </c:pt>
                <c:pt idx="67">
                  <c:v>0.75136659080285273</c:v>
                </c:pt>
                <c:pt idx="68">
                  <c:v>0.75208604156928172</c:v>
                </c:pt>
                <c:pt idx="69">
                  <c:v>0.75280549233571059</c:v>
                </c:pt>
                <c:pt idx="70">
                  <c:v>0.75352494310213958</c:v>
                </c:pt>
                <c:pt idx="71">
                  <c:v>0.75424439386856856</c:v>
                </c:pt>
                <c:pt idx="72">
                  <c:v>0.75496384463499744</c:v>
                </c:pt>
                <c:pt idx="73">
                  <c:v>0.75568329540142642</c:v>
                </c:pt>
                <c:pt idx="74">
                  <c:v>0.7564027461678553</c:v>
                </c:pt>
                <c:pt idx="75">
                  <c:v>0.75712219693428429</c:v>
                </c:pt>
                <c:pt idx="76">
                  <c:v>0.75784164770071316</c:v>
                </c:pt>
                <c:pt idx="77">
                  <c:v>0.75856109846714215</c:v>
                </c:pt>
                <c:pt idx="78">
                  <c:v>0.75928054923357102</c:v>
                </c:pt>
                <c:pt idx="79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1-4963-840E-078F8C39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NEX</a:t>
            </a:r>
            <a:r>
              <a:rPr lang="en-US" b="1" baseline="0"/>
              <a:t> TAXES*  (over GDP)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092648379600612E-2"/>
          <c:y val="0.11549978397872449"/>
          <c:w val="0.87863482814602056"/>
          <c:h val="0.77177732301335211"/>
        </c:manualLayout>
      </c:layout>
      <c:lineChart>
        <c:grouping val="standard"/>
        <c:varyColors val="0"/>
        <c:ser>
          <c:idx val="0"/>
          <c:order val="0"/>
          <c:tx>
            <c:strRef>
              <c:f>'ByDefault Exogenous variables'!$BN$2:$BN$4</c:f>
              <c:strCache>
                <c:ptCount val="3"/>
                <c:pt idx="0">
                  <c:v>NET_TAX/Y</c:v>
                </c:pt>
                <c:pt idx="2">
                  <c:v>% over GDP (Y)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'ByDefault Exogenous variables'!$A$5:$A$84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cat>
          <c:val>
            <c:numRef>
              <c:f>'ByDefault Exogenous variables'!$BN$5:$BN$84</c:f>
              <c:numCache>
                <c:formatCode>0.0%</c:formatCode>
                <c:ptCount val="80"/>
                <c:pt idx="0">
                  <c:v>0.10592351117118549</c:v>
                </c:pt>
                <c:pt idx="1">
                  <c:v>9.7203520757444761E-2</c:v>
                </c:pt>
                <c:pt idx="2">
                  <c:v>8.4994984464071638E-2</c:v>
                </c:pt>
                <c:pt idx="3">
                  <c:v>7.2971105256338278E-2</c:v>
                </c:pt>
                <c:pt idx="4">
                  <c:v>7.245255461761152E-2</c:v>
                </c:pt>
                <c:pt idx="5">
                  <c:v>7.7048378024996172E-2</c:v>
                </c:pt>
                <c:pt idx="6">
                  <c:v>8.6837769606154205E-2</c:v>
                </c:pt>
                <c:pt idx="7">
                  <c:v>8.5889438588943851E-2</c:v>
                </c:pt>
                <c:pt idx="8">
                  <c:v>9.4947920678141187E-2</c:v>
                </c:pt>
                <c:pt idx="9">
                  <c:v>0.10277937172411936</c:v>
                </c:pt>
                <c:pt idx="10">
                  <c:v>0.10373309412089429</c:v>
                </c:pt>
                <c:pt idx="11">
                  <c:v>0.11025901281906694</c:v>
                </c:pt>
                <c:pt idx="12">
                  <c:v>0.10546330875001067</c:v>
                </c:pt>
                <c:pt idx="13">
                  <c:v>0.10552530955079387</c:v>
                </c:pt>
                <c:pt idx="14">
                  <c:v>0.10266198229849334</c:v>
                </c:pt>
                <c:pt idx="15">
                  <c:v>0.10840843194107046</c:v>
                </c:pt>
                <c:pt idx="16">
                  <c:v>0.10850364816382474</c:v>
                </c:pt>
                <c:pt idx="17">
                  <c:v>0.1079072077925584</c:v>
                </c:pt>
                <c:pt idx="18">
                  <c:v>0.10456060300330011</c:v>
                </c:pt>
                <c:pt idx="19">
                  <c:v>0.10161287188065736</c:v>
                </c:pt>
                <c:pt idx="20">
                  <c:v>0.10763695950466644</c:v>
                </c:pt>
                <c:pt idx="21">
                  <c:v>0.10821705553684891</c:v>
                </c:pt>
                <c:pt idx="22">
                  <c:v>0.10512520818192338</c:v>
                </c:pt>
                <c:pt idx="23">
                  <c:v>0.10665904042812352</c:v>
                </c:pt>
                <c:pt idx="24">
                  <c:v>0.10996129059576724</c:v>
                </c:pt>
                <c:pt idx="25">
                  <c:v>0.10739089461182784</c:v>
                </c:pt>
                <c:pt idx="26">
                  <c:v>0.11052061991069084</c:v>
                </c:pt>
                <c:pt idx="27">
                  <c:v>0.11293892084909755</c:v>
                </c:pt>
                <c:pt idx="28">
                  <c:v>0.11717698066462001</c:v>
                </c:pt>
                <c:pt idx="29">
                  <c:v>0.11841135140067524</c:v>
                </c:pt>
                <c:pt idx="30">
                  <c:v>0.11604084769957175</c:v>
                </c:pt>
                <c:pt idx="31">
                  <c:v>0.11532739285542881</c:v>
                </c:pt>
                <c:pt idx="32">
                  <c:v>0.11358490926517369</c:v>
                </c:pt>
                <c:pt idx="33">
                  <c:v>0.11456143986264468</c:v>
                </c:pt>
                <c:pt idx="34">
                  <c:v>0.11034587714046565</c:v>
                </c:pt>
                <c:pt idx="35">
                  <c:v>0.10986667065564529</c:v>
                </c:pt>
                <c:pt idx="36">
                  <c:v>0.11030312046232905</c:v>
                </c:pt>
                <c:pt idx="37">
                  <c:v>0.10616205413969655</c:v>
                </c:pt>
                <c:pt idx="38">
                  <c:v>0.10137273629604658</c:v>
                </c:pt>
                <c:pt idx="39">
                  <c:v>0.11421040866685304</c:v>
                </c:pt>
                <c:pt idx="40">
                  <c:v>0.1206945675096272</c:v>
                </c:pt>
                <c:pt idx="41">
                  <c:v>0.12039351081044765</c:v>
                </c:pt>
                <c:pt idx="42">
                  <c:v>0.12198596220039366</c:v>
                </c:pt>
                <c:pt idx="43">
                  <c:v>0.12230865353235199</c:v>
                </c:pt>
                <c:pt idx="44">
                  <c:v>0.12173265730415217</c:v>
                </c:pt>
                <c:pt idx="45">
                  <c:v>0.12136639274241093</c:v>
                </c:pt>
                <c:pt idx="46">
                  <c:v>0.12147294244804971</c:v>
                </c:pt>
                <c:pt idx="47">
                  <c:v>0.12073487995099431</c:v>
                </c:pt>
                <c:pt idx="48">
                  <c:v>0.11956762263803297</c:v>
                </c:pt>
                <c:pt idx="49">
                  <c:v>0.11778028002523594</c:v>
                </c:pt>
                <c:pt idx="50">
                  <c:v>0.11650360673038092</c:v>
                </c:pt>
                <c:pt idx="51">
                  <c:v>0.1155187444743499</c:v>
                </c:pt>
                <c:pt idx="52">
                  <c:v>0.1147318968518066</c:v>
                </c:pt>
                <c:pt idx="53">
                  <c:v>0.11408499942135236</c:v>
                </c:pt>
                <c:pt idx="54">
                  <c:v>0.11354295828983416</c:v>
                </c:pt>
                <c:pt idx="55">
                  <c:v>0.10705622434845374</c:v>
                </c:pt>
                <c:pt idx="56">
                  <c:v>0.10705622434845374</c:v>
                </c:pt>
                <c:pt idx="57">
                  <c:v>0.10705622434845374</c:v>
                </c:pt>
                <c:pt idx="58">
                  <c:v>0.10705622434845374</c:v>
                </c:pt>
                <c:pt idx="59">
                  <c:v>0.10705622434845374</c:v>
                </c:pt>
                <c:pt idx="60">
                  <c:v>0.10705622434845374</c:v>
                </c:pt>
                <c:pt idx="61">
                  <c:v>0.10705622434845374</c:v>
                </c:pt>
                <c:pt idx="62">
                  <c:v>0.10705622434845374</c:v>
                </c:pt>
                <c:pt idx="63">
                  <c:v>0.10705622434845374</c:v>
                </c:pt>
                <c:pt idx="64">
                  <c:v>0.10705622434845374</c:v>
                </c:pt>
                <c:pt idx="65">
                  <c:v>0.10705622434845374</c:v>
                </c:pt>
                <c:pt idx="66">
                  <c:v>0.10705622434845374</c:v>
                </c:pt>
                <c:pt idx="67">
                  <c:v>0.10705622434845374</c:v>
                </c:pt>
                <c:pt idx="68">
                  <c:v>0.10705622434845374</c:v>
                </c:pt>
                <c:pt idx="69">
                  <c:v>0.10705622434845374</c:v>
                </c:pt>
                <c:pt idx="70">
                  <c:v>0.10705622434845374</c:v>
                </c:pt>
                <c:pt idx="71">
                  <c:v>0.10705622434845374</c:v>
                </c:pt>
                <c:pt idx="72">
                  <c:v>0.10705622434845374</c:v>
                </c:pt>
                <c:pt idx="73">
                  <c:v>0.10705622434845374</c:v>
                </c:pt>
                <c:pt idx="74">
                  <c:v>0.10705622434845374</c:v>
                </c:pt>
                <c:pt idx="75">
                  <c:v>0.10705622434845374</c:v>
                </c:pt>
                <c:pt idx="76">
                  <c:v>0.10705622434845374</c:v>
                </c:pt>
                <c:pt idx="77">
                  <c:v>0.10705622434845374</c:v>
                </c:pt>
                <c:pt idx="78">
                  <c:v>0.10705622434845374</c:v>
                </c:pt>
                <c:pt idx="79">
                  <c:v>0.10705622434845374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5-475D-86A8-692BCDE23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224175"/>
        <c:axId val="395222511"/>
      </c:lineChart>
      <c:catAx>
        <c:axId val="39522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2511"/>
        <c:crosses val="autoZero"/>
        <c:auto val="1"/>
        <c:lblAlgn val="ctr"/>
        <c:lblOffset val="100"/>
        <c:noMultiLvlLbl val="0"/>
      </c:catAx>
      <c:valAx>
        <c:axId val="39522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22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[1]Manufacturing!$U$46</c:f>
              <c:strCache>
                <c:ptCount val="1"/>
                <c:pt idx="0">
                  <c:v>Stock_EV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[1]Manufacturing!$T$47:$T$75</c:f>
              <c:strCach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strCache>
            </c:strRef>
          </c:cat>
          <c:val>
            <c:numRef>
              <c:f>[1]Manufacturing!$U$47:$U$75</c:f>
              <c:numCache>
                <c:formatCode>General</c:formatCode>
                <c:ptCount val="29"/>
                <c:pt idx="0">
                  <c:v>361.42775185077261</c:v>
                </c:pt>
                <c:pt idx="1">
                  <c:v>930.88346351593623</c:v>
                </c:pt>
                <c:pt idx="2">
                  <c:v>1836.7896891978694</c:v>
                </c:pt>
                <c:pt idx="3">
                  <c:v>3279.4025343144012</c:v>
                </c:pt>
                <c:pt idx="4">
                  <c:v>4909.1183873184655</c:v>
                </c:pt>
                <c:pt idx="5">
                  <c:v>6751.4269388145067</c:v>
                </c:pt>
                <c:pt idx="6">
                  <c:v>8837.3422438359958</c:v>
                </c:pt>
                <c:pt idx="7">
                  <c:v>11226.520786336416</c:v>
                </c:pt>
                <c:pt idx="8">
                  <c:v>13985.758845358388</c:v>
                </c:pt>
                <c:pt idx="9">
                  <c:v>16753.380154779174</c:v>
                </c:pt>
                <c:pt idx="10">
                  <c:v>19524.387880184149</c:v>
                </c:pt>
                <c:pt idx="11">
                  <c:v>22251.556219774418</c:v>
                </c:pt>
                <c:pt idx="12">
                  <c:v>24935.82111496307</c:v>
                </c:pt>
                <c:pt idx="13">
                  <c:v>27563.959368445077</c:v>
                </c:pt>
                <c:pt idx="14">
                  <c:v>30115.233356294622</c:v>
                </c:pt>
                <c:pt idx="15">
                  <c:v>32565.957837589427</c:v>
                </c:pt>
                <c:pt idx="16">
                  <c:v>34863.979002182095</c:v>
                </c:pt>
                <c:pt idx="17">
                  <c:v>37018.677436775564</c:v>
                </c:pt>
                <c:pt idx="18">
                  <c:v>38938.832538081566</c:v>
                </c:pt>
                <c:pt idx="19">
                  <c:v>40637.444038486276</c:v>
                </c:pt>
                <c:pt idx="20">
                  <c:v>42135.442341597773</c:v>
                </c:pt>
                <c:pt idx="21">
                  <c:v>43466.865942832068</c:v>
                </c:pt>
                <c:pt idx="22">
                  <c:v>44692.094449093813</c:v>
                </c:pt>
                <c:pt idx="23">
                  <c:v>45551.11156493624</c:v>
                </c:pt>
                <c:pt idx="24">
                  <c:v>46285.228101632209</c:v>
                </c:pt>
                <c:pt idx="25">
                  <c:v>46945.708574235643</c:v>
                </c:pt>
                <c:pt idx="26">
                  <c:v>47567.707099825966</c:v>
                </c:pt>
                <c:pt idx="27">
                  <c:v>48176.015388510838</c:v>
                </c:pt>
                <c:pt idx="28">
                  <c:v>48563.930666188571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1-41DE-B590-94388C776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118528"/>
        <c:axId val="1021117280"/>
      </c:lineChart>
      <c:lineChart>
        <c:grouping val="standard"/>
        <c:varyColors val="0"/>
        <c:ser>
          <c:idx val="2"/>
          <c:order val="1"/>
          <c:tx>
            <c:strRef>
              <c:f>[1]Manufacturing!$W$46</c:f>
              <c:strCache>
                <c:ptCount val="1"/>
                <c:pt idx="0">
                  <c:v>EV_manuf_075</c:v>
                </c:pt>
              </c:strCache>
            </c:strRef>
          </c:tx>
          <c:spPr>
            <a:ln w="95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cat>
            <c:strRef>
              <c:f>[1]Manufacturing!$T$47:$T$75</c:f>
              <c:strCach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strCache>
            </c:strRef>
          </c:cat>
          <c:val>
            <c:numRef>
              <c:f>[1]Manufacturing!$W$47:$W$75</c:f>
              <c:numCache>
                <c:formatCode>General</c:formatCode>
                <c:ptCount val="29"/>
                <c:pt idx="0">
                  <c:v>271.07081388807944</c:v>
                </c:pt>
                <c:pt idx="1">
                  <c:v>427.09178374887267</c:v>
                </c:pt>
                <c:pt idx="2">
                  <c:v>679.42966926144982</c:v>
                </c:pt>
                <c:pt idx="3">
                  <c:v>1081.959633837399</c:v>
                </c:pt>
                <c:pt idx="4">
                  <c:v>1222.2868897530484</c:v>
                </c:pt>
                <c:pt idx="5">
                  <c:v>1381.7314136220307</c:v>
                </c:pt>
                <c:pt idx="6">
                  <c:v>1564.4364787661168</c:v>
                </c:pt>
                <c:pt idx="7">
                  <c:v>1791.8839068753143</c:v>
                </c:pt>
                <c:pt idx="8">
                  <c:v>2069.4285442664795</c:v>
                </c:pt>
                <c:pt idx="9">
                  <c:v>2075.7159820655897</c:v>
                </c:pt>
                <c:pt idx="10">
                  <c:v>2078.2557940537308</c:v>
                </c:pt>
                <c:pt idx="11">
                  <c:v>2045.376254692701</c:v>
                </c:pt>
                <c:pt idx="12">
                  <c:v>2013.198671391488</c:v>
                </c:pt>
                <c:pt idx="13">
                  <c:v>1971.1036901115051</c:v>
                </c:pt>
                <c:pt idx="14">
                  <c:v>1913.4554908871582</c:v>
                </c:pt>
                <c:pt idx="15">
                  <c:v>2109.114174859184</c:v>
                </c:pt>
                <c:pt idx="16">
                  <c:v>2072.5971722629779</c:v>
                </c:pt>
                <c:pt idx="17">
                  <c:v>2075.2212482445702</c:v>
                </c:pt>
                <c:pt idx="18">
                  <c:v>2055.0043011634507</c:v>
                </c:pt>
                <c:pt idx="19">
                  <c:v>2010.3263834013017</c:v>
                </c:pt>
                <c:pt idx="20">
                  <c:v>2081.9986053781804</c:v>
                </c:pt>
                <c:pt idx="21">
                  <c:v>2184.5365179737328</c:v>
                </c:pt>
                <c:pt idx="22">
                  <c:v>2327.3810442670892</c:v>
                </c:pt>
                <c:pt idx="23">
                  <c:v>2250.2162835384183</c:v>
                </c:pt>
                <c:pt idx="24">
                  <c:v>2327.2266676410845</c:v>
                </c:pt>
                <c:pt idx="25">
                  <c:v>2411.3044956580197</c:v>
                </c:pt>
                <c:pt idx="26">
                  <c:v>2478.6309905835037</c:v>
                </c:pt>
                <c:pt idx="27">
                  <c:v>2512.6262658076535</c:v>
                </c:pt>
                <c:pt idx="28">
                  <c:v>2327.6665367213036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1-41DE-B590-94388C776641}"/>
            </c:ext>
          </c:extLst>
        </c:ser>
        <c:ser>
          <c:idx val="3"/>
          <c:order val="2"/>
          <c:tx>
            <c:strRef>
              <c:f>[1]Manufacturing!$X$46</c:f>
              <c:strCache>
                <c:ptCount val="1"/>
                <c:pt idx="0">
                  <c:v>EV_manuf_1</c:v>
                </c:pt>
              </c:strCache>
            </c:strRef>
          </c:tx>
          <c:spPr>
            <a:ln w="95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cat>
            <c:strRef>
              <c:f>[1]Manufacturing!$T$47:$T$75</c:f>
              <c:strCach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strCache>
            </c:strRef>
          </c:cat>
          <c:val>
            <c:numRef>
              <c:f>[1]Manufacturing!$X$47:$X$75</c:f>
              <c:numCache>
                <c:formatCode>General</c:formatCode>
                <c:ptCount val="29"/>
                <c:pt idx="0">
                  <c:v>361.42775185077261</c:v>
                </c:pt>
                <c:pt idx="1">
                  <c:v>569.45571166516356</c:v>
                </c:pt>
                <c:pt idx="2">
                  <c:v>905.90622568193305</c:v>
                </c:pt>
                <c:pt idx="3">
                  <c:v>1442.6128451165318</c:v>
                </c:pt>
                <c:pt idx="4">
                  <c:v>1629.7158530040647</c:v>
                </c:pt>
                <c:pt idx="5">
                  <c:v>1842.308551496041</c:v>
                </c:pt>
                <c:pt idx="6">
                  <c:v>2085.9153050214891</c:v>
                </c:pt>
                <c:pt idx="7">
                  <c:v>2389.1785425004191</c:v>
                </c:pt>
                <c:pt idx="8">
                  <c:v>2759.2380590219727</c:v>
                </c:pt>
                <c:pt idx="9">
                  <c:v>2767.621309420786</c:v>
                </c:pt>
                <c:pt idx="10">
                  <c:v>2771.0077254049743</c:v>
                </c:pt>
                <c:pt idx="11">
                  <c:v>2727.1683395902678</c:v>
                </c:pt>
                <c:pt idx="12">
                  <c:v>2684.2648951886508</c:v>
                </c:pt>
                <c:pt idx="13">
                  <c:v>2628.1382534820068</c:v>
                </c:pt>
                <c:pt idx="14">
                  <c:v>2551.2739878495445</c:v>
                </c:pt>
                <c:pt idx="15">
                  <c:v>2812.1522331455785</c:v>
                </c:pt>
                <c:pt idx="16">
                  <c:v>2763.462896350637</c:v>
                </c:pt>
                <c:pt idx="17">
                  <c:v>2766.9616643260933</c:v>
                </c:pt>
                <c:pt idx="18">
                  <c:v>2740.0057348846012</c:v>
                </c:pt>
                <c:pt idx="19">
                  <c:v>2680.4351778684022</c:v>
                </c:pt>
                <c:pt idx="20">
                  <c:v>2775.9981405042408</c:v>
                </c:pt>
                <c:pt idx="21">
                  <c:v>2912.7153572983107</c:v>
                </c:pt>
                <c:pt idx="22">
                  <c:v>3103.1747256894523</c:v>
                </c:pt>
                <c:pt idx="23">
                  <c:v>3000.2883780512243</c:v>
                </c:pt>
                <c:pt idx="24">
                  <c:v>3102.9688901881127</c:v>
                </c:pt>
                <c:pt idx="25">
                  <c:v>3215.0726608773598</c:v>
                </c:pt>
                <c:pt idx="26">
                  <c:v>3304.841320778005</c:v>
                </c:pt>
                <c:pt idx="27">
                  <c:v>3350.1683544102048</c:v>
                </c:pt>
                <c:pt idx="28">
                  <c:v>3103.5553822950715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1-41DE-B590-94388C776641}"/>
            </c:ext>
          </c:extLst>
        </c:ser>
        <c:ser>
          <c:idx val="4"/>
          <c:order val="3"/>
          <c:tx>
            <c:strRef>
              <c:f>[1]Manufacturing!$Y$46</c:f>
              <c:strCache>
                <c:ptCount val="1"/>
                <c:pt idx="0">
                  <c:v>EV_manuf_125</c:v>
                </c:pt>
              </c:strCache>
            </c:strRef>
          </c:tx>
          <c:spPr>
            <a:ln w="95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cat>
            <c:strRef>
              <c:f>[1]Manufacturing!$T$47:$T$75</c:f>
              <c:strCach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strCache>
            </c:strRef>
          </c:cat>
          <c:val>
            <c:numRef>
              <c:f>[1]Manufacturing!$Y$47:$Y$75</c:f>
              <c:numCache>
                <c:formatCode>General</c:formatCode>
                <c:ptCount val="29"/>
                <c:pt idx="0">
                  <c:v>451.78468981346577</c:v>
                </c:pt>
                <c:pt idx="1">
                  <c:v>711.81963958145445</c:v>
                </c:pt>
                <c:pt idx="2">
                  <c:v>1132.3827821024163</c:v>
                </c:pt>
                <c:pt idx="3">
                  <c:v>1803.2660563956647</c:v>
                </c:pt>
                <c:pt idx="4">
                  <c:v>2037.144816255081</c:v>
                </c:pt>
                <c:pt idx="5">
                  <c:v>2302.8856893700513</c:v>
                </c:pt>
                <c:pt idx="6">
                  <c:v>2607.3941312768611</c:v>
                </c:pt>
                <c:pt idx="7">
                  <c:v>2986.4731781255241</c:v>
                </c:pt>
                <c:pt idx="8">
                  <c:v>3449.0475737774659</c:v>
                </c:pt>
                <c:pt idx="9">
                  <c:v>3459.5266367759823</c:v>
                </c:pt>
                <c:pt idx="10">
                  <c:v>3463.7596567562177</c:v>
                </c:pt>
                <c:pt idx="11">
                  <c:v>3408.9604244878346</c:v>
                </c:pt>
                <c:pt idx="12">
                  <c:v>3355.3311189858136</c:v>
                </c:pt>
                <c:pt idx="13">
                  <c:v>3285.1728168525087</c:v>
                </c:pt>
                <c:pt idx="14">
                  <c:v>3189.0924848119307</c:v>
                </c:pt>
                <c:pt idx="15">
                  <c:v>3515.190291431973</c:v>
                </c:pt>
                <c:pt idx="16">
                  <c:v>3454.3286204382962</c:v>
                </c:pt>
                <c:pt idx="17">
                  <c:v>3458.7020804076164</c:v>
                </c:pt>
                <c:pt idx="18">
                  <c:v>3425.0071686057518</c:v>
                </c:pt>
                <c:pt idx="19">
                  <c:v>3350.543972335503</c:v>
                </c:pt>
                <c:pt idx="20">
                  <c:v>3469.9976756303013</c:v>
                </c:pt>
                <c:pt idx="21">
                  <c:v>3640.8941966228886</c:v>
                </c:pt>
                <c:pt idx="22">
                  <c:v>3878.9684071118154</c:v>
                </c:pt>
                <c:pt idx="23">
                  <c:v>3750.3604725640303</c:v>
                </c:pt>
                <c:pt idx="24">
                  <c:v>3878.7111127351409</c:v>
                </c:pt>
                <c:pt idx="25">
                  <c:v>4018.8408260966999</c:v>
                </c:pt>
                <c:pt idx="26">
                  <c:v>4131.0516509725057</c:v>
                </c:pt>
                <c:pt idx="27">
                  <c:v>4187.7104430127556</c:v>
                </c:pt>
                <c:pt idx="28">
                  <c:v>3879.4442278688393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F1-41DE-B590-94388C776641}"/>
            </c:ext>
          </c:extLst>
        </c:ser>
        <c:ser>
          <c:idx val="8"/>
          <c:order val="4"/>
          <c:tx>
            <c:strRef>
              <c:f>[1]Manufacturing!$AC$46</c:f>
              <c:strCache>
                <c:ptCount val="1"/>
                <c:pt idx="0">
                  <c:v>Base Max Capacity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[1]Manufacturing!$T$47:$T$75</c:f>
              <c:strCach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strCache>
            </c:strRef>
          </c:cat>
          <c:val>
            <c:numRef>
              <c:f>[1]Manufacturing!$AC$47:$AC$75</c:f>
              <c:numCache>
                <c:formatCode>General</c:formatCode>
                <c:ptCount val="29"/>
                <c:pt idx="0">
                  <c:v>1630</c:v>
                </c:pt>
                <c:pt idx="1">
                  <c:v>1630</c:v>
                </c:pt>
                <c:pt idx="2">
                  <c:v>1630</c:v>
                </c:pt>
                <c:pt idx="3">
                  <c:v>1630</c:v>
                </c:pt>
                <c:pt idx="4">
                  <c:v>1630</c:v>
                </c:pt>
                <c:pt idx="5">
                  <c:v>1630</c:v>
                </c:pt>
                <c:pt idx="6">
                  <c:v>1630</c:v>
                </c:pt>
                <c:pt idx="7">
                  <c:v>1630</c:v>
                </c:pt>
                <c:pt idx="8">
                  <c:v>1630</c:v>
                </c:pt>
                <c:pt idx="9">
                  <c:v>1630</c:v>
                </c:pt>
                <c:pt idx="10">
                  <c:v>1630</c:v>
                </c:pt>
                <c:pt idx="11">
                  <c:v>1630</c:v>
                </c:pt>
                <c:pt idx="12">
                  <c:v>1630</c:v>
                </c:pt>
                <c:pt idx="13">
                  <c:v>1630</c:v>
                </c:pt>
                <c:pt idx="14">
                  <c:v>1630</c:v>
                </c:pt>
                <c:pt idx="15">
                  <c:v>1630</c:v>
                </c:pt>
                <c:pt idx="16">
                  <c:v>1630</c:v>
                </c:pt>
                <c:pt idx="17">
                  <c:v>1630</c:v>
                </c:pt>
                <c:pt idx="18">
                  <c:v>1630</c:v>
                </c:pt>
                <c:pt idx="19">
                  <c:v>1630</c:v>
                </c:pt>
                <c:pt idx="20">
                  <c:v>1630</c:v>
                </c:pt>
                <c:pt idx="21">
                  <c:v>1630</c:v>
                </c:pt>
                <c:pt idx="22">
                  <c:v>1630</c:v>
                </c:pt>
                <c:pt idx="23">
                  <c:v>1630</c:v>
                </c:pt>
                <c:pt idx="24">
                  <c:v>1630</c:v>
                </c:pt>
                <c:pt idx="25">
                  <c:v>1630</c:v>
                </c:pt>
                <c:pt idx="26">
                  <c:v>1630</c:v>
                </c:pt>
                <c:pt idx="27">
                  <c:v>1630</c:v>
                </c:pt>
                <c:pt idx="28">
                  <c:v>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F1-41DE-B590-94388C776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62464"/>
        <c:axId val="1116157472"/>
      </c:lineChart>
      <c:catAx>
        <c:axId val="102111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1117280"/>
        <c:crosses val="autoZero"/>
        <c:auto val="1"/>
        <c:lblAlgn val="ctr"/>
        <c:lblOffset val="100"/>
        <c:noMultiLvlLbl val="0"/>
      </c:catAx>
      <c:valAx>
        <c:axId val="102111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Stock of EVs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1118528"/>
        <c:crosses val="autoZero"/>
        <c:crossBetween val="between"/>
      </c:valAx>
      <c:valAx>
        <c:axId val="11161574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New EVs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162464"/>
        <c:crosses val="max"/>
        <c:crossBetween val="between"/>
      </c:valAx>
      <c:catAx>
        <c:axId val="111616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615747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5.0000019760783859E-2"/>
          <c:y val="0.92330722845089763"/>
          <c:w val="0.89999996047843234"/>
          <c:h val="6.85727365455708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8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41954347363454"/>
          <c:y val="2.8177642587749737E-2"/>
          <c:w val="0.8207690442924952"/>
          <c:h val="0.8142794743157642"/>
        </c:manualLayout>
      </c:layout>
      <c:areaChart>
        <c:grouping val="stacked"/>
        <c:varyColors val="0"/>
        <c:ser>
          <c:idx val="0"/>
          <c:order val="0"/>
          <c:tx>
            <c:strRef>
              <c:f>[2]Hoja2!$BO$6</c:f>
              <c:strCache>
                <c:ptCount val="1"/>
                <c:pt idx="0">
                  <c:v>Inv_purch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[5]Hoja2!$BN$7:$BN$37</c:f>
              <c:strCache>
                <c:ptCount val="31"/>
              </c:strCache>
            </c:strRef>
          </c:cat>
          <c:val>
            <c:numRef>
              <c:f>[5]Hoja2!$BO$6:$BO$37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0-2818-4BD2-B663-4EBE5B8BBD8C}"/>
            </c:ext>
          </c:extLst>
        </c:ser>
        <c:ser>
          <c:idx val="1"/>
          <c:order val="1"/>
          <c:tx>
            <c:strRef>
              <c:f>[2]Hoja2!$BP$6</c:f>
              <c:strCache>
                <c:ptCount val="1"/>
                <c:pt idx="0">
                  <c:v>Consump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[5]Hoja2!$BN$7:$BN$37</c:f>
              <c:strCache>
                <c:ptCount val="31"/>
              </c:strCache>
            </c:strRef>
          </c:cat>
          <c:val>
            <c:numRef>
              <c:f>[5]Hoja2!$BP$6:$BP$37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1-2818-4BD2-B663-4EBE5B8BBD8C}"/>
            </c:ext>
          </c:extLst>
        </c:ser>
        <c:ser>
          <c:idx val="2"/>
          <c:order val="2"/>
          <c:tx>
            <c:strRef>
              <c:f>[2]Hoja2!$BQ$6</c:f>
              <c:strCache>
                <c:ptCount val="1"/>
                <c:pt idx="0">
                  <c:v>Inv_manuf_0.75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  <a:prstDash val="solid"/>
            </a:ln>
            <a:effectLst/>
          </c:spPr>
          <c:cat>
            <c:strRef>
              <c:f>[5]Hoja2!$BN$7:$BN$37</c:f>
              <c:strCache>
                <c:ptCount val="31"/>
              </c:strCache>
            </c:strRef>
          </c:cat>
          <c:val>
            <c:numRef>
              <c:f>[5]Hoja2!$BQ$6:$BQ$37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2-2818-4BD2-B663-4EBE5B8BBD8C}"/>
            </c:ext>
          </c:extLst>
        </c:ser>
        <c:ser>
          <c:idx val="3"/>
          <c:order val="3"/>
          <c:tx>
            <c:strRef>
              <c:f>[2]Hoja2!$BR$6</c:f>
              <c:strCache>
                <c:ptCount val="1"/>
                <c:pt idx="0">
                  <c:v>Inv_manuf_1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  <a:prstDash val="dash"/>
            </a:ln>
            <a:effectLst/>
          </c:spPr>
          <c:cat>
            <c:strRef>
              <c:f>[5]Hoja2!$BN$7:$BN$37</c:f>
              <c:strCache>
                <c:ptCount val="31"/>
              </c:strCache>
            </c:strRef>
          </c:cat>
          <c:val>
            <c:numRef>
              <c:f>[5]Hoja2!$BR$6:$BR$37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3-2818-4BD2-B663-4EBE5B8BBD8C}"/>
            </c:ext>
          </c:extLst>
        </c:ser>
        <c:ser>
          <c:idx val="4"/>
          <c:order val="4"/>
          <c:tx>
            <c:strRef>
              <c:f>[2]Hoja2!$BS$6</c:f>
              <c:strCache>
                <c:ptCount val="1"/>
                <c:pt idx="0">
                  <c:v>Inv_manuf_1.25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  <a:prstDash val="lgDash"/>
            </a:ln>
            <a:effectLst/>
          </c:spPr>
          <c:cat>
            <c:strRef>
              <c:f>[5]Hoja2!$BN$7:$BN$37</c:f>
              <c:strCache>
                <c:ptCount val="31"/>
              </c:strCache>
            </c:strRef>
          </c:cat>
          <c:val>
            <c:numRef>
              <c:f>[5]Hoja2!$BS$6:$BS$37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4-2818-4BD2-B663-4EBE5B8BB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923183"/>
        <c:axId val="1496049231"/>
      </c:areaChart>
      <c:catAx>
        <c:axId val="1532923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049231"/>
        <c:crosses val="autoZero"/>
        <c:auto val="1"/>
        <c:lblAlgn val="ctr"/>
        <c:lblOffset val="100"/>
        <c:noMultiLvlLbl val="0"/>
      </c:catAx>
      <c:valAx>
        <c:axId val="1496049231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million GBP</a:t>
                </a:r>
              </a:p>
            </c:rich>
          </c:tx>
          <c:layout>
            <c:manualLayout>
              <c:xMode val="edge"/>
              <c:yMode val="edge"/>
              <c:x val="2.8627198475860904E-3"/>
              <c:y val="0.347951871828048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292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08690113735784"/>
          <c:y val="0.94762053941079627"/>
          <c:w val="0.80569286439195098"/>
          <c:h val="5.23794605892037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8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[2]p_en_k!$AU$1:$AU$2</c:f>
              <c:strCache>
                <c:ptCount val="2"/>
                <c:pt idx="0">
                  <c:v>HISTORICAL</c:v>
                </c:pt>
                <c:pt idx="1">
                  <c:v>P_K_COAL</c:v>
                </c:pt>
              </c:strCache>
            </c:strRef>
          </c:tx>
          <c:spPr>
            <a:ln w="28575" cap="rnd">
              <a:solidFill>
                <a:srgbClr val="ED7D31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[2]p_en_k!$AU$3:$AU$82</c:f>
              <c:numCache>
                <c:formatCode>General</c:formatCode>
                <c:ptCount val="80"/>
                <c:pt idx="0">
                  <c:v>5.78</c:v>
                </c:pt>
                <c:pt idx="1">
                  <c:v>5.53</c:v>
                </c:pt>
                <c:pt idx="2">
                  <c:v>5.94</c:v>
                </c:pt>
                <c:pt idx="3">
                  <c:v>7.07</c:v>
                </c:pt>
                <c:pt idx="4">
                  <c:v>8.52</c:v>
                </c:pt>
                <c:pt idx="5">
                  <c:v>10.58</c:v>
                </c:pt>
                <c:pt idx="6">
                  <c:v>12.04</c:v>
                </c:pt>
                <c:pt idx="7">
                  <c:v>12.4</c:v>
                </c:pt>
                <c:pt idx="8">
                  <c:v>14.54</c:v>
                </c:pt>
                <c:pt idx="9">
                  <c:v>18.54</c:v>
                </c:pt>
                <c:pt idx="10">
                  <c:v>21.75</c:v>
                </c:pt>
                <c:pt idx="11">
                  <c:v>23.35</c:v>
                </c:pt>
                <c:pt idx="12">
                  <c:v>24.83</c:v>
                </c:pt>
                <c:pt idx="13">
                  <c:v>26.75</c:v>
                </c:pt>
                <c:pt idx="14">
                  <c:v>28.48</c:v>
                </c:pt>
                <c:pt idx="15">
                  <c:v>29.33</c:v>
                </c:pt>
                <c:pt idx="16">
                  <c:v>29.58</c:v>
                </c:pt>
                <c:pt idx="17">
                  <c:v>29.93</c:v>
                </c:pt>
                <c:pt idx="18">
                  <c:v>30.37</c:v>
                </c:pt>
                <c:pt idx="19">
                  <c:v>31.47</c:v>
                </c:pt>
                <c:pt idx="20">
                  <c:v>33.49</c:v>
                </c:pt>
                <c:pt idx="21">
                  <c:v>34.78</c:v>
                </c:pt>
                <c:pt idx="22">
                  <c:v>34.97</c:v>
                </c:pt>
                <c:pt idx="23">
                  <c:v>37.200000000000003</c:v>
                </c:pt>
                <c:pt idx="24">
                  <c:v>37.83</c:v>
                </c:pt>
                <c:pt idx="25">
                  <c:v>38.21</c:v>
                </c:pt>
                <c:pt idx="26">
                  <c:v>38.520000000000003</c:v>
                </c:pt>
                <c:pt idx="27">
                  <c:v>38.89</c:v>
                </c:pt>
                <c:pt idx="28">
                  <c:v>39.68</c:v>
                </c:pt>
                <c:pt idx="29">
                  <c:v>40.31</c:v>
                </c:pt>
                <c:pt idx="30">
                  <c:v>42.25</c:v>
                </c:pt>
                <c:pt idx="31">
                  <c:v>44.41</c:v>
                </c:pt>
                <c:pt idx="32">
                  <c:v>45.35</c:v>
                </c:pt>
                <c:pt idx="33">
                  <c:v>47.72</c:v>
                </c:pt>
                <c:pt idx="34">
                  <c:v>52.55</c:v>
                </c:pt>
                <c:pt idx="35">
                  <c:v>56.55</c:v>
                </c:pt>
                <c:pt idx="36">
                  <c:v>60.6</c:v>
                </c:pt>
                <c:pt idx="37">
                  <c:v>72.06</c:v>
                </c:pt>
                <c:pt idx="38">
                  <c:v>84.87</c:v>
                </c:pt>
                <c:pt idx="39">
                  <c:v>84.87</c:v>
                </c:pt>
                <c:pt idx="40">
                  <c:v>89.02</c:v>
                </c:pt>
                <c:pt idx="41">
                  <c:v>92.1</c:v>
                </c:pt>
                <c:pt idx="42">
                  <c:v>93.55</c:v>
                </c:pt>
                <c:pt idx="43">
                  <c:v>96.15</c:v>
                </c:pt>
                <c:pt idx="44">
                  <c:v>96.34</c:v>
                </c:pt>
                <c:pt idx="45">
                  <c:v>96.15</c:v>
                </c:pt>
                <c:pt idx="46">
                  <c:v>98.36</c:v>
                </c:pt>
                <c:pt idx="4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4-4105-AB47-A2389877CB2F}"/>
            </c:ext>
          </c:extLst>
        </c:ser>
        <c:ser>
          <c:idx val="1"/>
          <c:order val="1"/>
          <c:tx>
            <c:strRef>
              <c:f>[2]p_en_k!$AV$1:$AV$2</c:f>
              <c:strCache>
                <c:ptCount val="2"/>
                <c:pt idx="0">
                  <c:v>HISTORICAL</c:v>
                </c:pt>
                <c:pt idx="1">
                  <c:v>P_K_ELEC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[2]p_en_k!$AV$3:$AV$82</c:f>
              <c:numCache>
                <c:formatCode>General</c:formatCode>
                <c:ptCount val="80"/>
                <c:pt idx="0">
                  <c:v>5.0199999999999996</c:v>
                </c:pt>
                <c:pt idx="1">
                  <c:v>5.48</c:v>
                </c:pt>
                <c:pt idx="2">
                  <c:v>5.91</c:v>
                </c:pt>
                <c:pt idx="3">
                  <c:v>7.22</c:v>
                </c:pt>
                <c:pt idx="4">
                  <c:v>9.92</c:v>
                </c:pt>
                <c:pt idx="5">
                  <c:v>12.2</c:v>
                </c:pt>
                <c:pt idx="6">
                  <c:v>14.24</c:v>
                </c:pt>
                <c:pt idx="7">
                  <c:v>14.23</c:v>
                </c:pt>
                <c:pt idx="8">
                  <c:v>15.45</c:v>
                </c:pt>
                <c:pt idx="9">
                  <c:v>19.649999999999999</c:v>
                </c:pt>
                <c:pt idx="10">
                  <c:v>23.63</c:v>
                </c:pt>
                <c:pt idx="11">
                  <c:v>25.94</c:v>
                </c:pt>
                <c:pt idx="12">
                  <c:v>26.88</c:v>
                </c:pt>
                <c:pt idx="13">
                  <c:v>27.27</c:v>
                </c:pt>
                <c:pt idx="14">
                  <c:v>28.14</c:v>
                </c:pt>
                <c:pt idx="15">
                  <c:v>28.73</c:v>
                </c:pt>
                <c:pt idx="16">
                  <c:v>28.59</c:v>
                </c:pt>
                <c:pt idx="17">
                  <c:v>30.13</c:v>
                </c:pt>
                <c:pt idx="18">
                  <c:v>32.33</c:v>
                </c:pt>
                <c:pt idx="19">
                  <c:v>34.96</c:v>
                </c:pt>
                <c:pt idx="20">
                  <c:v>38.49</c:v>
                </c:pt>
                <c:pt idx="21">
                  <c:v>40.479999999999997</c:v>
                </c:pt>
                <c:pt idx="22">
                  <c:v>40.340000000000003</c:v>
                </c:pt>
                <c:pt idx="23">
                  <c:v>41.67</c:v>
                </c:pt>
                <c:pt idx="24">
                  <c:v>42.23</c:v>
                </c:pt>
                <c:pt idx="25">
                  <c:v>42.05</c:v>
                </c:pt>
                <c:pt idx="26">
                  <c:v>40</c:v>
                </c:pt>
                <c:pt idx="27">
                  <c:v>38.17</c:v>
                </c:pt>
                <c:pt idx="28">
                  <c:v>37.74</c:v>
                </c:pt>
                <c:pt idx="29">
                  <c:v>36.950000000000003</c:v>
                </c:pt>
                <c:pt idx="30">
                  <c:v>36.61</c:v>
                </c:pt>
                <c:pt idx="31">
                  <c:v>36.78</c:v>
                </c:pt>
                <c:pt idx="32">
                  <c:v>37.17</c:v>
                </c:pt>
                <c:pt idx="33">
                  <c:v>39.39</c:v>
                </c:pt>
                <c:pt idx="34">
                  <c:v>43.58</c:v>
                </c:pt>
                <c:pt idx="35">
                  <c:v>53.07</c:v>
                </c:pt>
                <c:pt idx="36">
                  <c:v>57.3</c:v>
                </c:pt>
                <c:pt idx="37">
                  <c:v>66.209999999999894</c:v>
                </c:pt>
                <c:pt idx="38">
                  <c:v>69.23</c:v>
                </c:pt>
                <c:pt idx="39">
                  <c:v>67.5</c:v>
                </c:pt>
                <c:pt idx="40">
                  <c:v>72.430000000000007</c:v>
                </c:pt>
                <c:pt idx="41">
                  <c:v>76.489999999999995</c:v>
                </c:pt>
                <c:pt idx="42">
                  <c:v>82.2</c:v>
                </c:pt>
                <c:pt idx="43">
                  <c:v>86.69</c:v>
                </c:pt>
                <c:pt idx="44">
                  <c:v>86.43</c:v>
                </c:pt>
                <c:pt idx="45">
                  <c:v>86.26</c:v>
                </c:pt>
                <c:pt idx="46">
                  <c:v>92.05</c:v>
                </c:pt>
                <c:pt idx="4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4-4105-AB47-A2389877CB2F}"/>
            </c:ext>
          </c:extLst>
        </c:ser>
        <c:ser>
          <c:idx val="2"/>
          <c:order val="2"/>
          <c:tx>
            <c:strRef>
              <c:f>[2]p_en_k!$AW$1:$AW$2</c:f>
              <c:strCache>
                <c:ptCount val="2"/>
                <c:pt idx="0">
                  <c:v>HISTORICAL</c:v>
                </c:pt>
                <c:pt idx="1">
                  <c:v>P_K_NG</c:v>
                </c:pt>
              </c:strCache>
            </c:strRef>
          </c:tx>
          <c:spPr>
            <a:ln w="28575" cap="rnd">
              <a:solidFill>
                <a:srgbClr val="E79E8D"/>
              </a:solidFill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[2]p_en_k!$AW$3:$AW$82</c:f>
              <c:numCache>
                <c:formatCode>General</c:formatCode>
                <c:ptCount val="80"/>
                <c:pt idx="0">
                  <c:v>11.61</c:v>
                </c:pt>
                <c:pt idx="1">
                  <c:v>8.68</c:v>
                </c:pt>
                <c:pt idx="2">
                  <c:v>6.95</c:v>
                </c:pt>
                <c:pt idx="3">
                  <c:v>6.51</c:v>
                </c:pt>
                <c:pt idx="4">
                  <c:v>7.15</c:v>
                </c:pt>
                <c:pt idx="5">
                  <c:v>8.7799999999999905</c:v>
                </c:pt>
                <c:pt idx="6">
                  <c:v>10.4</c:v>
                </c:pt>
                <c:pt idx="7">
                  <c:v>11.58</c:v>
                </c:pt>
                <c:pt idx="8">
                  <c:v>12</c:v>
                </c:pt>
                <c:pt idx="9">
                  <c:v>14.02</c:v>
                </c:pt>
                <c:pt idx="10">
                  <c:v>17.649999999999999</c:v>
                </c:pt>
                <c:pt idx="11">
                  <c:v>21.99</c:v>
                </c:pt>
                <c:pt idx="12">
                  <c:v>24.63</c:v>
                </c:pt>
                <c:pt idx="13">
                  <c:v>25.53</c:v>
                </c:pt>
                <c:pt idx="14">
                  <c:v>26.56</c:v>
                </c:pt>
                <c:pt idx="15">
                  <c:v>27.04</c:v>
                </c:pt>
                <c:pt idx="16">
                  <c:v>26.8</c:v>
                </c:pt>
                <c:pt idx="17">
                  <c:v>27.01</c:v>
                </c:pt>
                <c:pt idx="18">
                  <c:v>28.15</c:v>
                </c:pt>
                <c:pt idx="19">
                  <c:v>30.08</c:v>
                </c:pt>
                <c:pt idx="20">
                  <c:v>32.18</c:v>
                </c:pt>
                <c:pt idx="21">
                  <c:v>32.119999999999997</c:v>
                </c:pt>
                <c:pt idx="22">
                  <c:v>30.89</c:v>
                </c:pt>
                <c:pt idx="23">
                  <c:v>32.75</c:v>
                </c:pt>
                <c:pt idx="24">
                  <c:v>33.840000000000003</c:v>
                </c:pt>
                <c:pt idx="25">
                  <c:v>33.9</c:v>
                </c:pt>
                <c:pt idx="26">
                  <c:v>33.590000000000003</c:v>
                </c:pt>
                <c:pt idx="27">
                  <c:v>32.51</c:v>
                </c:pt>
                <c:pt idx="28">
                  <c:v>32.46</c:v>
                </c:pt>
                <c:pt idx="29">
                  <c:v>31.81</c:v>
                </c:pt>
                <c:pt idx="30">
                  <c:v>32.72</c:v>
                </c:pt>
                <c:pt idx="31">
                  <c:v>34.76</c:v>
                </c:pt>
                <c:pt idx="32">
                  <c:v>35.46</c:v>
                </c:pt>
                <c:pt idx="33">
                  <c:v>37.979999999999997</c:v>
                </c:pt>
                <c:pt idx="34">
                  <c:v>43.4</c:v>
                </c:pt>
                <c:pt idx="35">
                  <c:v>56.94</c:v>
                </c:pt>
                <c:pt idx="36">
                  <c:v>61.39</c:v>
                </c:pt>
                <c:pt idx="37">
                  <c:v>73.290000000000006</c:v>
                </c:pt>
                <c:pt idx="38">
                  <c:v>83.13</c:v>
                </c:pt>
                <c:pt idx="39">
                  <c:v>78.47</c:v>
                </c:pt>
                <c:pt idx="40">
                  <c:v>87.06</c:v>
                </c:pt>
                <c:pt idx="41">
                  <c:v>96.17</c:v>
                </c:pt>
                <c:pt idx="42">
                  <c:v>103.52</c:v>
                </c:pt>
                <c:pt idx="43">
                  <c:v>108.39</c:v>
                </c:pt>
                <c:pt idx="44">
                  <c:v>103.52</c:v>
                </c:pt>
                <c:pt idx="45">
                  <c:v>97.41</c:v>
                </c:pt>
                <c:pt idx="46">
                  <c:v>96.27</c:v>
                </c:pt>
                <c:pt idx="4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4-4105-AB47-A2389877CB2F}"/>
            </c:ext>
          </c:extLst>
        </c:ser>
        <c:ser>
          <c:idx val="3"/>
          <c:order val="3"/>
          <c:tx>
            <c:strRef>
              <c:f>[2]p_en_k!$AX$1:$AX$2</c:f>
              <c:strCache>
                <c:ptCount val="2"/>
                <c:pt idx="0">
                  <c:v>HISTORICAL</c:v>
                </c:pt>
                <c:pt idx="1">
                  <c:v>P_K_OIL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[2]p_en_k!$AX$3:$AX$82</c:f>
              <c:numCache>
                <c:formatCode>General</c:formatCode>
                <c:ptCount val="80"/>
                <c:pt idx="0">
                  <c:v>5.28</c:v>
                </c:pt>
                <c:pt idx="1">
                  <c:v>5.46</c:v>
                </c:pt>
                <c:pt idx="2">
                  <c:v>5.52</c:v>
                </c:pt>
                <c:pt idx="3">
                  <c:v>6.64</c:v>
                </c:pt>
                <c:pt idx="4">
                  <c:v>10.73</c:v>
                </c:pt>
                <c:pt idx="5">
                  <c:v>11.48</c:v>
                </c:pt>
                <c:pt idx="6">
                  <c:v>12.59</c:v>
                </c:pt>
                <c:pt idx="7">
                  <c:v>12.52</c:v>
                </c:pt>
                <c:pt idx="8">
                  <c:v>16.399999999999999</c:v>
                </c:pt>
                <c:pt idx="9">
                  <c:v>21.11</c:v>
                </c:pt>
                <c:pt idx="10">
                  <c:v>25.1</c:v>
                </c:pt>
                <c:pt idx="11">
                  <c:v>27.11</c:v>
                </c:pt>
                <c:pt idx="12">
                  <c:v>29.17</c:v>
                </c:pt>
                <c:pt idx="13">
                  <c:v>30.07</c:v>
                </c:pt>
                <c:pt idx="14">
                  <c:v>32.08</c:v>
                </c:pt>
                <c:pt idx="15">
                  <c:v>27.88</c:v>
                </c:pt>
                <c:pt idx="16">
                  <c:v>27.83</c:v>
                </c:pt>
                <c:pt idx="17">
                  <c:v>27.36</c:v>
                </c:pt>
                <c:pt idx="18">
                  <c:v>29.32</c:v>
                </c:pt>
                <c:pt idx="19">
                  <c:v>33.06</c:v>
                </c:pt>
                <c:pt idx="20">
                  <c:v>35.270000000000003</c:v>
                </c:pt>
                <c:pt idx="21">
                  <c:v>35.96</c:v>
                </c:pt>
                <c:pt idx="22">
                  <c:v>38.81</c:v>
                </c:pt>
                <c:pt idx="23">
                  <c:v>40.5</c:v>
                </c:pt>
                <c:pt idx="24">
                  <c:v>42.46</c:v>
                </c:pt>
                <c:pt idx="25">
                  <c:v>44.68</c:v>
                </c:pt>
                <c:pt idx="26">
                  <c:v>49.1</c:v>
                </c:pt>
                <c:pt idx="27">
                  <c:v>51.52</c:v>
                </c:pt>
                <c:pt idx="28">
                  <c:v>55.88</c:v>
                </c:pt>
                <c:pt idx="29">
                  <c:v>63.28</c:v>
                </c:pt>
                <c:pt idx="30">
                  <c:v>60.03</c:v>
                </c:pt>
                <c:pt idx="31">
                  <c:v>58.16</c:v>
                </c:pt>
                <c:pt idx="32">
                  <c:v>60.24</c:v>
                </c:pt>
                <c:pt idx="33">
                  <c:v>63.63</c:v>
                </c:pt>
                <c:pt idx="34">
                  <c:v>69.16</c:v>
                </c:pt>
                <c:pt idx="35">
                  <c:v>72.92</c:v>
                </c:pt>
                <c:pt idx="36">
                  <c:v>75.040000000000006</c:v>
                </c:pt>
                <c:pt idx="37">
                  <c:v>86.19</c:v>
                </c:pt>
                <c:pt idx="38">
                  <c:v>79.47</c:v>
                </c:pt>
                <c:pt idx="39">
                  <c:v>92.74</c:v>
                </c:pt>
                <c:pt idx="40">
                  <c:v>106.37</c:v>
                </c:pt>
                <c:pt idx="41">
                  <c:v>108.41</c:v>
                </c:pt>
                <c:pt idx="42">
                  <c:v>107.26</c:v>
                </c:pt>
                <c:pt idx="43">
                  <c:v>101.95</c:v>
                </c:pt>
                <c:pt idx="44">
                  <c:v>88.5</c:v>
                </c:pt>
                <c:pt idx="45">
                  <c:v>86.37</c:v>
                </c:pt>
                <c:pt idx="46">
                  <c:v>93.45</c:v>
                </c:pt>
                <c:pt idx="4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F4-4105-AB47-A2389877CB2F}"/>
            </c:ext>
          </c:extLst>
        </c:ser>
        <c:ser>
          <c:idx val="4"/>
          <c:order val="4"/>
          <c:tx>
            <c:strRef>
              <c:f>[2]p_en_k!$AY$1:$AY$2</c:f>
              <c:strCache>
                <c:ptCount val="2"/>
                <c:pt idx="0">
                  <c:v>LOW</c:v>
                </c:pt>
                <c:pt idx="1">
                  <c:v>P_K_COAL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[2]p_en_k!$AY$3:$AY$82</c:f>
              <c:numCache>
                <c:formatCode>General</c:formatCode>
                <c:ptCount val="80"/>
                <c:pt idx="47">
                  <c:v>100</c:v>
                </c:pt>
                <c:pt idx="48">
                  <c:v>98.062601041682015</c:v>
                </c:pt>
                <c:pt idx="49">
                  <c:v>96.12520208336403</c:v>
                </c:pt>
                <c:pt idx="50">
                  <c:v>94.187803125046059</c:v>
                </c:pt>
                <c:pt idx="51">
                  <c:v>92.250404166728075</c:v>
                </c:pt>
                <c:pt idx="52">
                  <c:v>90.31300520841009</c:v>
                </c:pt>
                <c:pt idx="53">
                  <c:v>88.375606250092119</c:v>
                </c:pt>
                <c:pt idx="54">
                  <c:v>86.438207291774134</c:v>
                </c:pt>
                <c:pt idx="55">
                  <c:v>84.500808333456149</c:v>
                </c:pt>
                <c:pt idx="56">
                  <c:v>85.033615213740248</c:v>
                </c:pt>
                <c:pt idx="57">
                  <c:v>85.456277339647343</c:v>
                </c:pt>
                <c:pt idx="58">
                  <c:v>85.878939465554396</c:v>
                </c:pt>
                <c:pt idx="59">
                  <c:v>86.724263717368572</c:v>
                </c:pt>
                <c:pt idx="60">
                  <c:v>87.146925843275639</c:v>
                </c:pt>
                <c:pt idx="61">
                  <c:v>87.679732723559738</c:v>
                </c:pt>
                <c:pt idx="62">
                  <c:v>88.102394849466833</c:v>
                </c:pt>
                <c:pt idx="63">
                  <c:v>88.635201729750932</c:v>
                </c:pt>
                <c:pt idx="64">
                  <c:v>89.057863855657999</c:v>
                </c:pt>
                <c:pt idx="65">
                  <c:v>90.325850233379228</c:v>
                </c:pt>
                <c:pt idx="66">
                  <c:v>90.325850233379228</c:v>
                </c:pt>
                <c:pt idx="67">
                  <c:v>90.325850233379228</c:v>
                </c:pt>
                <c:pt idx="68">
                  <c:v>90.325850233379228</c:v>
                </c:pt>
                <c:pt idx="69">
                  <c:v>90.325850233379228</c:v>
                </c:pt>
                <c:pt idx="70">
                  <c:v>90.325850233379228</c:v>
                </c:pt>
                <c:pt idx="71">
                  <c:v>90.325850233379228</c:v>
                </c:pt>
                <c:pt idx="72">
                  <c:v>90.325850233379228</c:v>
                </c:pt>
                <c:pt idx="73">
                  <c:v>90.325850233379228</c:v>
                </c:pt>
                <c:pt idx="74">
                  <c:v>90.325850233379228</c:v>
                </c:pt>
                <c:pt idx="75">
                  <c:v>90.325850233379228</c:v>
                </c:pt>
                <c:pt idx="76">
                  <c:v>90.325850233379228</c:v>
                </c:pt>
                <c:pt idx="77">
                  <c:v>90.325850233379228</c:v>
                </c:pt>
                <c:pt idx="78">
                  <c:v>90.325850233379228</c:v>
                </c:pt>
                <c:pt idx="79">
                  <c:v>90.325850233379228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F4-4105-AB47-A2389877CB2F}"/>
            </c:ext>
          </c:extLst>
        </c:ser>
        <c:ser>
          <c:idx val="5"/>
          <c:order val="5"/>
          <c:tx>
            <c:strRef>
              <c:f>[2]p_en_k!$AZ$1:$AZ$2</c:f>
              <c:strCache>
                <c:ptCount val="2"/>
                <c:pt idx="0">
                  <c:v>LOW</c:v>
                </c:pt>
                <c:pt idx="1">
                  <c:v>P_K_ELEC_BEIS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[2]p_en_k!$AZ$3:$AZ$82</c:f>
              <c:numCache>
                <c:formatCode>General</c:formatCode>
                <c:ptCount val="80"/>
                <c:pt idx="47">
                  <c:v>100</c:v>
                </c:pt>
                <c:pt idx="48">
                  <c:v>99.074416177190074</c:v>
                </c:pt>
                <c:pt idx="49">
                  <c:v>98.148832354380133</c:v>
                </c:pt>
                <c:pt idx="50">
                  <c:v>97.223248531570206</c:v>
                </c:pt>
                <c:pt idx="51">
                  <c:v>96.297664708760266</c:v>
                </c:pt>
                <c:pt idx="52">
                  <c:v>95.372080885950339</c:v>
                </c:pt>
                <c:pt idx="53">
                  <c:v>94.446497063140413</c:v>
                </c:pt>
                <c:pt idx="54">
                  <c:v>93.520913240330472</c:v>
                </c:pt>
                <c:pt idx="55">
                  <c:v>92.595329417520546</c:v>
                </c:pt>
                <c:pt idx="56">
                  <c:v>93.697030767724584</c:v>
                </c:pt>
                <c:pt idx="57">
                  <c:v>92.165609838264274</c:v>
                </c:pt>
                <c:pt idx="58">
                  <c:v>95.091706084956428</c:v>
                </c:pt>
                <c:pt idx="59">
                  <c:v>94.395472477378846</c:v>
                </c:pt>
                <c:pt idx="60">
                  <c:v>93.635346924037648</c:v>
                </c:pt>
                <c:pt idx="61">
                  <c:v>89.842532716224255</c:v>
                </c:pt>
                <c:pt idx="62">
                  <c:v>94.345862286278873</c:v>
                </c:pt>
                <c:pt idx="63">
                  <c:v>98.626277641335093</c:v>
                </c:pt>
                <c:pt idx="64">
                  <c:v>99.183807543811611</c:v>
                </c:pt>
                <c:pt idx="65">
                  <c:v>96.783108736273789</c:v>
                </c:pt>
                <c:pt idx="66">
                  <c:v>98.033039980461609</c:v>
                </c:pt>
                <c:pt idx="67">
                  <c:v>96.634089486999059</c:v>
                </c:pt>
                <c:pt idx="68">
                  <c:v>94.727058210955093</c:v>
                </c:pt>
                <c:pt idx="69">
                  <c:v>97.337842867436194</c:v>
                </c:pt>
                <c:pt idx="70">
                  <c:v>97.029157792319936</c:v>
                </c:pt>
                <c:pt idx="71">
                  <c:v>97.286544572440434</c:v>
                </c:pt>
                <c:pt idx="72">
                  <c:v>102.55433677132743</c:v>
                </c:pt>
                <c:pt idx="73">
                  <c:v>101.39008220950002</c:v>
                </c:pt>
                <c:pt idx="74">
                  <c:v>97.071539283439392</c:v>
                </c:pt>
                <c:pt idx="75">
                  <c:v>96.671089596254959</c:v>
                </c:pt>
                <c:pt idx="76">
                  <c:v>99.014768258437542</c:v>
                </c:pt>
                <c:pt idx="77">
                  <c:v>97.795437995055678</c:v>
                </c:pt>
                <c:pt idx="78">
                  <c:v>97.955381249396439</c:v>
                </c:pt>
                <c:pt idx="79">
                  <c:v>97.664602151266166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F4-4105-AB47-A2389877CB2F}"/>
            </c:ext>
          </c:extLst>
        </c:ser>
        <c:ser>
          <c:idx val="6"/>
          <c:order val="6"/>
          <c:tx>
            <c:strRef>
              <c:f>[2]p_en_k!$BA$1:$BA$2</c:f>
              <c:strCache>
                <c:ptCount val="2"/>
                <c:pt idx="0">
                  <c:v>LOW</c:v>
                </c:pt>
                <c:pt idx="1">
                  <c:v>P_K_ELEC_MARCO</c:v>
                </c:pt>
              </c:strCache>
            </c:strRef>
          </c:tx>
          <c:spPr>
            <a:ln w="57150" cap="rnd">
              <a:solidFill>
                <a:srgbClr val="5B9BD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[2]p_en_k!$BA$3:$BA$82</c:f>
              <c:numCache>
                <c:formatCode>General</c:formatCode>
                <c:ptCount val="80"/>
                <c:pt idx="47">
                  <c:v>100</c:v>
                </c:pt>
                <c:pt idx="48">
                  <c:v>99.43456540910951</c:v>
                </c:pt>
                <c:pt idx="49">
                  <c:v>98.86913081821902</c:v>
                </c:pt>
                <c:pt idx="50">
                  <c:v>98.303696227328516</c:v>
                </c:pt>
                <c:pt idx="51">
                  <c:v>97.738261636438025</c:v>
                </c:pt>
                <c:pt idx="52">
                  <c:v>97.172827045547535</c:v>
                </c:pt>
                <c:pt idx="53">
                  <c:v>96.607392454657031</c:v>
                </c:pt>
                <c:pt idx="54">
                  <c:v>96.041957863766541</c:v>
                </c:pt>
                <c:pt idx="55">
                  <c:v>95.476523272876051</c:v>
                </c:pt>
                <c:pt idx="56">
                  <c:v>94.911088681985561</c:v>
                </c:pt>
                <c:pt idx="57">
                  <c:v>94.345654091095071</c:v>
                </c:pt>
                <c:pt idx="58">
                  <c:v>93.780219500204566</c:v>
                </c:pt>
                <c:pt idx="59">
                  <c:v>93.214784909314076</c:v>
                </c:pt>
                <c:pt idx="60">
                  <c:v>92.649350318423586</c:v>
                </c:pt>
                <c:pt idx="61">
                  <c:v>92.083915727533082</c:v>
                </c:pt>
                <c:pt idx="62">
                  <c:v>91.518481136642592</c:v>
                </c:pt>
                <c:pt idx="63">
                  <c:v>90.953046545752102</c:v>
                </c:pt>
                <c:pt idx="64">
                  <c:v>90.387611954861612</c:v>
                </c:pt>
                <c:pt idx="65">
                  <c:v>89.822177363971122</c:v>
                </c:pt>
                <c:pt idx="66">
                  <c:v>89.256742773080617</c:v>
                </c:pt>
                <c:pt idx="67">
                  <c:v>88.691308182190127</c:v>
                </c:pt>
                <c:pt idx="68">
                  <c:v>88.125873591299637</c:v>
                </c:pt>
                <c:pt idx="69">
                  <c:v>87.560439000409133</c:v>
                </c:pt>
                <c:pt idx="70">
                  <c:v>86.995004409518643</c:v>
                </c:pt>
                <c:pt idx="71">
                  <c:v>86.429569818628153</c:v>
                </c:pt>
                <c:pt idx="72">
                  <c:v>85.864135227737663</c:v>
                </c:pt>
                <c:pt idx="73">
                  <c:v>85.298700636847173</c:v>
                </c:pt>
                <c:pt idx="74">
                  <c:v>84.733266045956668</c:v>
                </c:pt>
                <c:pt idx="75">
                  <c:v>84.167831455066178</c:v>
                </c:pt>
                <c:pt idx="76">
                  <c:v>83.602396864175688</c:v>
                </c:pt>
                <c:pt idx="77">
                  <c:v>83.036962273285184</c:v>
                </c:pt>
                <c:pt idx="78">
                  <c:v>82.471527682394694</c:v>
                </c:pt>
                <c:pt idx="79">
                  <c:v>81.906093091504204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F4-4105-AB47-A2389877CB2F}"/>
            </c:ext>
          </c:extLst>
        </c:ser>
        <c:ser>
          <c:idx val="7"/>
          <c:order val="7"/>
          <c:tx>
            <c:strRef>
              <c:f>[2]p_en_k!$BB$1:$BB$2</c:f>
              <c:strCache>
                <c:ptCount val="2"/>
                <c:pt idx="0">
                  <c:v>LOW</c:v>
                </c:pt>
                <c:pt idx="1">
                  <c:v>P_K_NG</c:v>
                </c:pt>
              </c:strCache>
            </c:strRef>
          </c:tx>
          <c:spPr>
            <a:ln w="28575" cap="rnd">
              <a:solidFill>
                <a:srgbClr val="E79E8D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[2]p_en_k!$BB$3:$BB$82</c:f>
              <c:numCache>
                <c:formatCode>General</c:formatCode>
                <c:ptCount val="80"/>
                <c:pt idx="47">
                  <c:v>100</c:v>
                </c:pt>
                <c:pt idx="48">
                  <c:v>95.035248905228883</c:v>
                </c:pt>
                <c:pt idx="49">
                  <c:v>90.070497810457766</c:v>
                </c:pt>
                <c:pt idx="50">
                  <c:v>85.105746715686649</c:v>
                </c:pt>
                <c:pt idx="51">
                  <c:v>80.140995620915533</c:v>
                </c:pt>
                <c:pt idx="52">
                  <c:v>75.176244526144416</c:v>
                </c:pt>
                <c:pt idx="53">
                  <c:v>70.211493431373299</c:v>
                </c:pt>
                <c:pt idx="54">
                  <c:v>65.246742336602182</c:v>
                </c:pt>
                <c:pt idx="55">
                  <c:v>60.281991241831058</c:v>
                </c:pt>
                <c:pt idx="56">
                  <c:v>60.204374397002546</c:v>
                </c:pt>
                <c:pt idx="57">
                  <c:v>61.653922158813799</c:v>
                </c:pt>
                <c:pt idx="58">
                  <c:v>63.144117456483634</c:v>
                </c:pt>
                <c:pt idx="59">
                  <c:v>64.573006007406917</c:v>
                </c:pt>
                <c:pt idx="60">
                  <c:v>66.097347456635575</c:v>
                </c:pt>
                <c:pt idx="61">
                  <c:v>66.097347456635575</c:v>
                </c:pt>
                <c:pt idx="62">
                  <c:v>67.621688905864247</c:v>
                </c:pt>
                <c:pt idx="63">
                  <c:v>69.146030355092904</c:v>
                </c:pt>
                <c:pt idx="64">
                  <c:v>69.146030355092904</c:v>
                </c:pt>
                <c:pt idx="65">
                  <c:v>69.146030355092904</c:v>
                </c:pt>
                <c:pt idx="66">
                  <c:v>69.146030355092904</c:v>
                </c:pt>
                <c:pt idx="67">
                  <c:v>69.146030355092904</c:v>
                </c:pt>
                <c:pt idx="68">
                  <c:v>69.146030355092904</c:v>
                </c:pt>
                <c:pt idx="69">
                  <c:v>69.146030355092904</c:v>
                </c:pt>
                <c:pt idx="70">
                  <c:v>69.146030355092904</c:v>
                </c:pt>
                <c:pt idx="71">
                  <c:v>69.146030355092904</c:v>
                </c:pt>
                <c:pt idx="72">
                  <c:v>69.146030355092904</c:v>
                </c:pt>
                <c:pt idx="73">
                  <c:v>69.146030355092904</c:v>
                </c:pt>
                <c:pt idx="74">
                  <c:v>69.146030355092904</c:v>
                </c:pt>
                <c:pt idx="75">
                  <c:v>69.146030355092904</c:v>
                </c:pt>
                <c:pt idx="76">
                  <c:v>69.146030355092904</c:v>
                </c:pt>
                <c:pt idx="77">
                  <c:v>69.146030355092904</c:v>
                </c:pt>
                <c:pt idx="78">
                  <c:v>69.146030355092904</c:v>
                </c:pt>
                <c:pt idx="79">
                  <c:v>69.146030355092904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F4-4105-AB47-A2389877CB2F}"/>
            </c:ext>
          </c:extLst>
        </c:ser>
        <c:ser>
          <c:idx val="8"/>
          <c:order val="8"/>
          <c:tx>
            <c:strRef>
              <c:f>[2]p_en_k!$BC$1:$BC$2</c:f>
              <c:strCache>
                <c:ptCount val="2"/>
                <c:pt idx="0">
                  <c:v>LOW</c:v>
                </c:pt>
                <c:pt idx="1">
                  <c:v>P_K_OIL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[2]p_en_k!$BC$3:$BC$82</c:f>
              <c:numCache>
                <c:formatCode>General</c:formatCode>
                <c:ptCount val="80"/>
                <c:pt idx="47">
                  <c:v>100</c:v>
                </c:pt>
                <c:pt idx="48">
                  <c:v>95.860161118944518</c:v>
                </c:pt>
                <c:pt idx="49">
                  <c:v>91.720322237889022</c:v>
                </c:pt>
                <c:pt idx="50">
                  <c:v>87.580483356833525</c:v>
                </c:pt>
                <c:pt idx="51">
                  <c:v>83.440644475778043</c:v>
                </c:pt>
                <c:pt idx="52">
                  <c:v>79.300805594722561</c:v>
                </c:pt>
                <c:pt idx="53">
                  <c:v>75.160966713667065</c:v>
                </c:pt>
                <c:pt idx="54">
                  <c:v>71.021127832611569</c:v>
                </c:pt>
                <c:pt idx="55">
                  <c:v>66.881288951556087</c:v>
                </c:pt>
                <c:pt idx="56">
                  <c:v>70.616477470979319</c:v>
                </c:pt>
                <c:pt idx="57">
                  <c:v>71.927741289129258</c:v>
                </c:pt>
                <c:pt idx="58">
                  <c:v>73.040402172252598</c:v>
                </c:pt>
                <c:pt idx="59">
                  <c:v>74.351665990402552</c:v>
                </c:pt>
                <c:pt idx="60">
                  <c:v>75.673806736551612</c:v>
                </c:pt>
                <c:pt idx="61">
                  <c:v>76.985070554701579</c:v>
                </c:pt>
                <c:pt idx="62">
                  <c:v>79.408995255974872</c:v>
                </c:pt>
                <c:pt idx="63">
                  <c:v>80.720259074124812</c:v>
                </c:pt>
                <c:pt idx="64">
                  <c:v>83.343514417144576</c:v>
                </c:pt>
                <c:pt idx="65">
                  <c:v>83.343514417144576</c:v>
                </c:pt>
                <c:pt idx="66">
                  <c:v>83.343514417144576</c:v>
                </c:pt>
                <c:pt idx="67">
                  <c:v>83.343514417144576</c:v>
                </c:pt>
                <c:pt idx="68">
                  <c:v>83.343514417144576</c:v>
                </c:pt>
                <c:pt idx="69">
                  <c:v>83.343514417144576</c:v>
                </c:pt>
                <c:pt idx="70">
                  <c:v>83.343514417144576</c:v>
                </c:pt>
                <c:pt idx="71">
                  <c:v>83.343514417144576</c:v>
                </c:pt>
                <c:pt idx="72">
                  <c:v>83.343514417144576</c:v>
                </c:pt>
                <c:pt idx="73">
                  <c:v>83.343514417144576</c:v>
                </c:pt>
                <c:pt idx="74">
                  <c:v>83.343514417144576</c:v>
                </c:pt>
                <c:pt idx="75">
                  <c:v>83.343514417144576</c:v>
                </c:pt>
                <c:pt idx="76">
                  <c:v>83.343514417144576</c:v>
                </c:pt>
                <c:pt idx="77">
                  <c:v>83.343514417144576</c:v>
                </c:pt>
                <c:pt idx="78">
                  <c:v>83.343514417144576</c:v>
                </c:pt>
                <c:pt idx="79">
                  <c:v>83.343514417144576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F4-4105-AB47-A2389877CB2F}"/>
            </c:ext>
          </c:extLst>
        </c:ser>
        <c:ser>
          <c:idx val="9"/>
          <c:order val="9"/>
          <c:tx>
            <c:strRef>
              <c:f>[2]p_en_k!$BD$1:$BD$2</c:f>
              <c:strCache>
                <c:ptCount val="2"/>
                <c:pt idx="0">
                  <c:v>MEDIUM</c:v>
                </c:pt>
                <c:pt idx="1">
                  <c:v>P_K_COAL</c:v>
                </c:pt>
              </c:strCache>
            </c:strRef>
          </c:tx>
          <c:spPr>
            <a:ln w="28575" cap="rnd">
              <a:solidFill>
                <a:srgbClr val="ED7D31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[2]p_en_k!$BD$3:$BD$82</c:f>
              <c:numCache>
                <c:formatCode>General</c:formatCode>
                <c:ptCount val="80"/>
                <c:pt idx="47">
                  <c:v>100</c:v>
                </c:pt>
                <c:pt idx="48">
                  <c:v>99.360363219447635</c:v>
                </c:pt>
                <c:pt idx="49">
                  <c:v>98.720726438895269</c:v>
                </c:pt>
                <c:pt idx="50">
                  <c:v>98.081089658342918</c:v>
                </c:pt>
                <c:pt idx="51">
                  <c:v>97.441452877790553</c:v>
                </c:pt>
                <c:pt idx="52">
                  <c:v>96.801816097238188</c:v>
                </c:pt>
                <c:pt idx="53">
                  <c:v>96.162179316685837</c:v>
                </c:pt>
                <c:pt idx="54">
                  <c:v>95.522542536133471</c:v>
                </c:pt>
                <c:pt idx="55">
                  <c:v>94.882905755581106</c:v>
                </c:pt>
                <c:pt idx="56">
                  <c:v>95.415712635865205</c:v>
                </c:pt>
                <c:pt idx="57">
                  <c:v>95.838374761772272</c:v>
                </c:pt>
                <c:pt idx="58">
                  <c:v>96.573554259209388</c:v>
                </c:pt>
                <c:pt idx="59">
                  <c:v>96.573554259209388</c:v>
                </c:pt>
                <c:pt idx="60">
                  <c:v>97.106361139493501</c:v>
                </c:pt>
                <c:pt idx="61">
                  <c:v>97.529023265400568</c:v>
                </c:pt>
                <c:pt idx="62">
                  <c:v>98.061830145684681</c:v>
                </c:pt>
                <c:pt idx="63">
                  <c:v>98.484492271591776</c:v>
                </c:pt>
                <c:pt idx="64">
                  <c:v>98.907154397498843</c:v>
                </c:pt>
                <c:pt idx="65">
                  <c:v>99.752478649312977</c:v>
                </c:pt>
                <c:pt idx="66">
                  <c:v>99.752478649312977</c:v>
                </c:pt>
                <c:pt idx="67">
                  <c:v>99.752478649312977</c:v>
                </c:pt>
                <c:pt idx="68">
                  <c:v>99.752478649312977</c:v>
                </c:pt>
                <c:pt idx="69">
                  <c:v>99.752478649312977</c:v>
                </c:pt>
                <c:pt idx="70">
                  <c:v>99.752478649312977</c:v>
                </c:pt>
                <c:pt idx="71">
                  <c:v>99.752478649312977</c:v>
                </c:pt>
                <c:pt idx="72">
                  <c:v>99.752478649312977</c:v>
                </c:pt>
                <c:pt idx="73">
                  <c:v>99.752478649312977</c:v>
                </c:pt>
                <c:pt idx="74">
                  <c:v>99.752478649312977</c:v>
                </c:pt>
                <c:pt idx="75">
                  <c:v>99.752478649312977</c:v>
                </c:pt>
                <c:pt idx="76">
                  <c:v>99.752478649312977</c:v>
                </c:pt>
                <c:pt idx="77">
                  <c:v>99.752478649312977</c:v>
                </c:pt>
                <c:pt idx="78">
                  <c:v>99.752478649312977</c:v>
                </c:pt>
                <c:pt idx="79">
                  <c:v>99.752478649312977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F4-4105-AB47-A2389877CB2F}"/>
            </c:ext>
          </c:extLst>
        </c:ser>
        <c:ser>
          <c:idx val="10"/>
          <c:order val="10"/>
          <c:tx>
            <c:strRef>
              <c:f>[2]p_en_k!$BE$1:$BE$2</c:f>
              <c:strCache>
                <c:ptCount val="2"/>
                <c:pt idx="0">
                  <c:v>MEDIUM</c:v>
                </c:pt>
                <c:pt idx="1">
                  <c:v>P_K_ELEC</c:v>
                </c:pt>
              </c:strCache>
            </c:strRef>
          </c:tx>
          <c:spPr>
            <a:ln w="28575" cap="rnd">
              <a:solidFill>
                <a:srgbClr val="5B9BD5"/>
              </a:solidFill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[2]p_en_k!$BE$3:$BE$82</c:f>
              <c:numCache>
                <c:formatCode>General</c:formatCode>
                <c:ptCount val="80"/>
                <c:pt idx="47">
                  <c:v>100</c:v>
                </c:pt>
                <c:pt idx="48">
                  <c:v>99.745755109906995</c:v>
                </c:pt>
                <c:pt idx="49">
                  <c:v>99.491510219814003</c:v>
                </c:pt>
                <c:pt idx="50">
                  <c:v>99.237265329720998</c:v>
                </c:pt>
                <c:pt idx="51">
                  <c:v>98.983020439628007</c:v>
                </c:pt>
                <c:pt idx="52">
                  <c:v>98.728775549535001</c:v>
                </c:pt>
                <c:pt idx="53">
                  <c:v>98.474530659441996</c:v>
                </c:pt>
                <c:pt idx="54">
                  <c:v>98.220285769349005</c:v>
                </c:pt>
                <c:pt idx="55">
                  <c:v>97.966040879255999</c:v>
                </c:pt>
                <c:pt idx="56">
                  <c:v>98.878742899356808</c:v>
                </c:pt>
                <c:pt idx="57">
                  <c:v>97.264775832094472</c:v>
                </c:pt>
                <c:pt idx="58">
                  <c:v>100.20236952834105</c:v>
                </c:pt>
                <c:pt idx="59">
                  <c:v>99.488053674909608</c:v>
                </c:pt>
                <c:pt idx="60">
                  <c:v>98.512693744666578</c:v>
                </c:pt>
                <c:pt idx="61">
                  <c:v>94.727439515774378</c:v>
                </c:pt>
                <c:pt idx="62">
                  <c:v>99.30333112872097</c:v>
                </c:pt>
                <c:pt idx="63">
                  <c:v>103.69091290774877</c:v>
                </c:pt>
                <c:pt idx="64">
                  <c:v>104.20014693247931</c:v>
                </c:pt>
                <c:pt idx="65">
                  <c:v>101.78365958632931</c:v>
                </c:pt>
                <c:pt idx="66">
                  <c:v>102.89719129296786</c:v>
                </c:pt>
                <c:pt idx="67">
                  <c:v>101.5490777749411</c:v>
                </c:pt>
                <c:pt idx="68">
                  <c:v>99.597146999874326</c:v>
                </c:pt>
                <c:pt idx="69">
                  <c:v>102.34309179702952</c:v>
                </c:pt>
                <c:pt idx="70">
                  <c:v>101.96132246220515</c:v>
                </c:pt>
                <c:pt idx="71">
                  <c:v>102.21593314463956</c:v>
                </c:pt>
                <c:pt idx="72">
                  <c:v>107.4792902810285</c:v>
                </c:pt>
                <c:pt idx="73">
                  <c:v>106.37015443442006</c:v>
                </c:pt>
                <c:pt idx="74">
                  <c:v>101.94230378695767</c:v>
                </c:pt>
                <c:pt idx="75">
                  <c:v>101.62230249067989</c:v>
                </c:pt>
                <c:pt idx="76">
                  <c:v>103.88550330051868</c:v>
                </c:pt>
                <c:pt idx="77">
                  <c:v>102.53260278446366</c:v>
                </c:pt>
                <c:pt idx="78">
                  <c:v>102.77157241634244</c:v>
                </c:pt>
                <c:pt idx="79">
                  <c:v>102.38261636438024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F4-4105-AB47-A2389877CB2F}"/>
            </c:ext>
          </c:extLst>
        </c:ser>
        <c:ser>
          <c:idx val="11"/>
          <c:order val="11"/>
          <c:tx>
            <c:strRef>
              <c:f>[2]p_en_k!$BF$1:$BF$2</c:f>
              <c:strCache>
                <c:ptCount val="2"/>
                <c:pt idx="0">
                  <c:v>MEDIUM</c:v>
                </c:pt>
                <c:pt idx="1">
                  <c:v>P_K_NG</c:v>
                </c:pt>
              </c:strCache>
            </c:strRef>
          </c:tx>
          <c:spPr>
            <a:ln w="28575" cap="rnd">
              <a:solidFill>
                <a:srgbClr val="E79E8D"/>
              </a:solidFill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[2]p_en_k!$BF$3:$BF$82</c:f>
              <c:numCache>
                <c:formatCode>General</c:formatCode>
                <c:ptCount val="80"/>
                <c:pt idx="47">
                  <c:v>100</c:v>
                </c:pt>
                <c:pt idx="48">
                  <c:v>98.2744744848398</c:v>
                </c:pt>
                <c:pt idx="49">
                  <c:v>96.548948969679586</c:v>
                </c:pt>
                <c:pt idx="50">
                  <c:v>94.823423454519386</c:v>
                </c:pt>
                <c:pt idx="51">
                  <c:v>93.097897939359171</c:v>
                </c:pt>
                <c:pt idx="52">
                  <c:v>91.372372424198971</c:v>
                </c:pt>
                <c:pt idx="53">
                  <c:v>89.646846909038771</c:v>
                </c:pt>
                <c:pt idx="54">
                  <c:v>87.921321393878557</c:v>
                </c:pt>
                <c:pt idx="55">
                  <c:v>86.195795878718357</c:v>
                </c:pt>
                <c:pt idx="56">
                  <c:v>89.16686193234716</c:v>
                </c:pt>
                <c:pt idx="57">
                  <c:v>90.616409694158392</c:v>
                </c:pt>
                <c:pt idx="58">
                  <c:v>92.106604991828249</c:v>
                </c:pt>
                <c:pt idx="59">
                  <c:v>93.535493542751524</c:v>
                </c:pt>
                <c:pt idx="60">
                  <c:v>95.059834991980168</c:v>
                </c:pt>
                <c:pt idx="61">
                  <c:v>96.584176441208811</c:v>
                </c:pt>
                <c:pt idx="62">
                  <c:v>98.108517890437483</c:v>
                </c:pt>
                <c:pt idx="63">
                  <c:v>99.632859339666183</c:v>
                </c:pt>
                <c:pt idx="64">
                  <c:v>101.15720078889485</c:v>
                </c:pt>
                <c:pt idx="65">
                  <c:v>101.15720078889485</c:v>
                </c:pt>
                <c:pt idx="66">
                  <c:v>101.15720078889485</c:v>
                </c:pt>
                <c:pt idx="67">
                  <c:v>101.15720078889485</c:v>
                </c:pt>
                <c:pt idx="68">
                  <c:v>101.15720078889485</c:v>
                </c:pt>
                <c:pt idx="69">
                  <c:v>101.15720078889485</c:v>
                </c:pt>
                <c:pt idx="70">
                  <c:v>101.15720078889485</c:v>
                </c:pt>
                <c:pt idx="71">
                  <c:v>101.15720078889485</c:v>
                </c:pt>
                <c:pt idx="72">
                  <c:v>101.15720078889485</c:v>
                </c:pt>
                <c:pt idx="73">
                  <c:v>101.15720078889485</c:v>
                </c:pt>
                <c:pt idx="74">
                  <c:v>101.15720078889485</c:v>
                </c:pt>
                <c:pt idx="75">
                  <c:v>101.15720078889485</c:v>
                </c:pt>
                <c:pt idx="76">
                  <c:v>101.15720078889485</c:v>
                </c:pt>
                <c:pt idx="77">
                  <c:v>101.15720078889485</c:v>
                </c:pt>
                <c:pt idx="78">
                  <c:v>101.15720078889485</c:v>
                </c:pt>
                <c:pt idx="79">
                  <c:v>101.15720078889485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F4-4105-AB47-A2389877CB2F}"/>
            </c:ext>
          </c:extLst>
        </c:ser>
        <c:ser>
          <c:idx val="12"/>
          <c:order val="12"/>
          <c:tx>
            <c:strRef>
              <c:f>[2]p_en_k!$BG$1:$BG$2</c:f>
              <c:strCache>
                <c:ptCount val="2"/>
                <c:pt idx="0">
                  <c:v>MEDIUM</c:v>
                </c:pt>
                <c:pt idx="1">
                  <c:v>P_K_OIL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[2]p_en_k!$BG$3:$BG$82</c:f>
              <c:numCache>
                <c:formatCode>General</c:formatCode>
                <c:ptCount val="80"/>
                <c:pt idx="47">
                  <c:v>100</c:v>
                </c:pt>
                <c:pt idx="48">
                  <c:v>100.47405757046735</c:v>
                </c:pt>
                <c:pt idx="49">
                  <c:v>100.94811514093469</c:v>
                </c:pt>
                <c:pt idx="50">
                  <c:v>101.42217271140203</c:v>
                </c:pt>
                <c:pt idx="51">
                  <c:v>101.89623028186938</c:v>
                </c:pt>
                <c:pt idx="52">
                  <c:v>102.37028785233673</c:v>
                </c:pt>
                <c:pt idx="53">
                  <c:v>102.84434542280407</c:v>
                </c:pt>
                <c:pt idx="54">
                  <c:v>103.31840299327141</c:v>
                </c:pt>
                <c:pt idx="55">
                  <c:v>103.79246056373876</c:v>
                </c:pt>
                <c:pt idx="56">
                  <c:v>107.30729229213715</c:v>
                </c:pt>
                <c:pt idx="57">
                  <c:v>111.25268838130599</c:v>
                </c:pt>
                <c:pt idx="58">
                  <c:v>113.67588537585939</c:v>
                </c:pt>
                <c:pt idx="59">
                  <c:v>117.42195082328178</c:v>
                </c:pt>
                <c:pt idx="60">
                  <c:v>120.05535538758078</c:v>
                </c:pt>
                <c:pt idx="61">
                  <c:v>122.46840316085495</c:v>
                </c:pt>
                <c:pt idx="62">
                  <c:v>126.42394847130304</c:v>
                </c:pt>
                <c:pt idx="63">
                  <c:v>130.15913699072627</c:v>
                </c:pt>
                <c:pt idx="64">
                  <c:v>132.78239233374603</c:v>
                </c:pt>
                <c:pt idx="65">
                  <c:v>132.78239233374603</c:v>
                </c:pt>
                <c:pt idx="66">
                  <c:v>132.78239233374603</c:v>
                </c:pt>
                <c:pt idx="67">
                  <c:v>132.78239233374603</c:v>
                </c:pt>
                <c:pt idx="68">
                  <c:v>132.78239233374603</c:v>
                </c:pt>
                <c:pt idx="69">
                  <c:v>132.78239233374603</c:v>
                </c:pt>
                <c:pt idx="70">
                  <c:v>132.78239233374603</c:v>
                </c:pt>
                <c:pt idx="71">
                  <c:v>132.78239233374603</c:v>
                </c:pt>
                <c:pt idx="72">
                  <c:v>132.78239233374603</c:v>
                </c:pt>
                <c:pt idx="73">
                  <c:v>132.78239233374603</c:v>
                </c:pt>
                <c:pt idx="74">
                  <c:v>132.78239233374603</c:v>
                </c:pt>
                <c:pt idx="75">
                  <c:v>132.78239233374603</c:v>
                </c:pt>
                <c:pt idx="76">
                  <c:v>132.78239233374603</c:v>
                </c:pt>
                <c:pt idx="77">
                  <c:v>132.78239233374603</c:v>
                </c:pt>
                <c:pt idx="78">
                  <c:v>132.78239233374603</c:v>
                </c:pt>
                <c:pt idx="79">
                  <c:v>132.78239233374603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F4-4105-AB47-A2389877CB2F}"/>
            </c:ext>
          </c:extLst>
        </c:ser>
        <c:ser>
          <c:idx val="13"/>
          <c:order val="13"/>
          <c:tx>
            <c:strRef>
              <c:f>[2]p_en_k!$BH$1:$BH$2</c:f>
              <c:strCache>
                <c:ptCount val="2"/>
                <c:pt idx="0">
                  <c:v>HIGH</c:v>
                </c:pt>
                <c:pt idx="1">
                  <c:v>P_K_COAL</c:v>
                </c:pt>
              </c:strCache>
            </c:strRef>
          </c:tx>
          <c:spPr>
            <a:ln w="28575" cap="rnd">
              <a:solidFill>
                <a:srgbClr val="ED7D31">
                  <a:lumMod val="75000"/>
                </a:srgbClr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[2]p_en_k!$BH$3:$BH$82</c:f>
              <c:numCache>
                <c:formatCode>General</c:formatCode>
                <c:ptCount val="80"/>
                <c:pt idx="47">
                  <c:v>100</c:v>
                </c:pt>
                <c:pt idx="48">
                  <c:v>100.9888900859407</c:v>
                </c:pt>
                <c:pt idx="49">
                  <c:v>101.97778017188138</c:v>
                </c:pt>
                <c:pt idx="50">
                  <c:v>102.96667025782207</c:v>
                </c:pt>
                <c:pt idx="51">
                  <c:v>103.95556034376276</c:v>
                </c:pt>
                <c:pt idx="52">
                  <c:v>104.94445042970345</c:v>
                </c:pt>
                <c:pt idx="53">
                  <c:v>105.93334051564415</c:v>
                </c:pt>
                <c:pt idx="54">
                  <c:v>106.92223060158483</c:v>
                </c:pt>
                <c:pt idx="55">
                  <c:v>107.91112068752552</c:v>
                </c:pt>
                <c:pt idx="56">
                  <c:v>109.17910706524674</c:v>
                </c:pt>
                <c:pt idx="57">
                  <c:v>110.13457607143793</c:v>
                </c:pt>
                <c:pt idx="58">
                  <c:v>110.557238197345</c:v>
                </c:pt>
                <c:pt idx="59">
                  <c:v>111.51270720353621</c:v>
                </c:pt>
                <c:pt idx="60">
                  <c:v>112.77604571815247</c:v>
                </c:pt>
                <c:pt idx="61">
                  <c:v>113.73616258744862</c:v>
                </c:pt>
                <c:pt idx="62">
                  <c:v>114.15882471335568</c:v>
                </c:pt>
                <c:pt idx="63">
                  <c:v>115.11429371954686</c:v>
                </c:pt>
                <c:pt idx="64">
                  <c:v>116.38228009726809</c:v>
                </c:pt>
                <c:pt idx="65">
                  <c:v>116.91508697755221</c:v>
                </c:pt>
                <c:pt idx="66">
                  <c:v>116.91508697755221</c:v>
                </c:pt>
                <c:pt idx="67">
                  <c:v>116.91508697755221</c:v>
                </c:pt>
                <c:pt idx="68">
                  <c:v>116.91508697755221</c:v>
                </c:pt>
                <c:pt idx="69">
                  <c:v>116.91508697755221</c:v>
                </c:pt>
                <c:pt idx="70">
                  <c:v>116.91508697755221</c:v>
                </c:pt>
                <c:pt idx="71">
                  <c:v>116.91508697755221</c:v>
                </c:pt>
                <c:pt idx="72">
                  <c:v>116.91508697755221</c:v>
                </c:pt>
                <c:pt idx="73">
                  <c:v>116.91508697755221</c:v>
                </c:pt>
                <c:pt idx="74">
                  <c:v>116.91508697755221</c:v>
                </c:pt>
                <c:pt idx="75">
                  <c:v>116.91508697755221</c:v>
                </c:pt>
                <c:pt idx="76">
                  <c:v>116.91508697755221</c:v>
                </c:pt>
                <c:pt idx="77">
                  <c:v>116.91508697755221</c:v>
                </c:pt>
                <c:pt idx="78">
                  <c:v>116.91508697755221</c:v>
                </c:pt>
                <c:pt idx="79">
                  <c:v>116.91508697755221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F4-4105-AB47-A2389877CB2F}"/>
            </c:ext>
          </c:extLst>
        </c:ser>
        <c:ser>
          <c:idx val="14"/>
          <c:order val="14"/>
          <c:tx>
            <c:strRef>
              <c:f>[2]p_en_k!$BI$1:$BI$2</c:f>
              <c:strCache>
                <c:ptCount val="2"/>
                <c:pt idx="0">
                  <c:v>HIGH</c:v>
                </c:pt>
                <c:pt idx="1">
                  <c:v>P_K_ELEC_BEIS</c:v>
                </c:pt>
              </c:strCache>
            </c:strRef>
          </c:tx>
          <c:spPr>
            <a:ln w="28575" cap="rnd">
              <a:solidFill>
                <a:srgbClr val="5B9BD5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[2]p_en_k!$BI$3:$BI$82</c:f>
              <c:numCache>
                <c:formatCode>General</c:formatCode>
                <c:ptCount val="80"/>
                <c:pt idx="47">
                  <c:v>100</c:v>
                </c:pt>
                <c:pt idx="48">
                  <c:v>100.01139074425059</c:v>
                </c:pt>
                <c:pt idx="49">
                  <c:v>100.02278148850118</c:v>
                </c:pt>
                <c:pt idx="50">
                  <c:v>100.03417223275177</c:v>
                </c:pt>
                <c:pt idx="51">
                  <c:v>100.04556297700236</c:v>
                </c:pt>
                <c:pt idx="52">
                  <c:v>100.05695372125297</c:v>
                </c:pt>
                <c:pt idx="53">
                  <c:v>100.06834446550356</c:v>
                </c:pt>
                <c:pt idx="54">
                  <c:v>100.07973520975415</c:v>
                </c:pt>
                <c:pt idx="55">
                  <c:v>100.09112595400474</c:v>
                </c:pt>
                <c:pt idx="56">
                  <c:v>100.73872303094629</c:v>
                </c:pt>
                <c:pt idx="57">
                  <c:v>98.632757463445685</c:v>
                </c:pt>
                <c:pt idx="58">
                  <c:v>101.55079861546048</c:v>
                </c:pt>
                <c:pt idx="59">
                  <c:v>100.78957674936692</c:v>
                </c:pt>
                <c:pt idx="60">
                  <c:v>99.824270202902738</c:v>
                </c:pt>
                <c:pt idx="61">
                  <c:v>96.013301421593695</c:v>
                </c:pt>
                <c:pt idx="62">
                  <c:v>100.57712366305471</c:v>
                </c:pt>
                <c:pt idx="63">
                  <c:v>105.01549142573323</c:v>
                </c:pt>
                <c:pt idx="64">
                  <c:v>105.52372211124879</c:v>
                </c:pt>
                <c:pt idx="65">
                  <c:v>103.08265099344668</c:v>
                </c:pt>
                <c:pt idx="66">
                  <c:v>104.20363110642009</c:v>
                </c:pt>
                <c:pt idx="67">
                  <c:v>102.86223218630846</c:v>
                </c:pt>
                <c:pt idx="68">
                  <c:v>100.88141059983731</c:v>
                </c:pt>
                <c:pt idx="69">
                  <c:v>103.65772412007274</c:v>
                </c:pt>
                <c:pt idx="70">
                  <c:v>103.25233674875621</c:v>
                </c:pt>
                <c:pt idx="71">
                  <c:v>103.51437629303304</c:v>
                </c:pt>
                <c:pt idx="72">
                  <c:v>108.8285712098337</c:v>
                </c:pt>
                <c:pt idx="73">
                  <c:v>107.72705082338364</c:v>
                </c:pt>
                <c:pt idx="74">
                  <c:v>103.26692100934534</c:v>
                </c:pt>
                <c:pt idx="75">
                  <c:v>102.93100112356362</c:v>
                </c:pt>
                <c:pt idx="76">
                  <c:v>105.24133888523581</c:v>
                </c:pt>
                <c:pt idx="77">
                  <c:v>103.89314117031239</c:v>
                </c:pt>
                <c:pt idx="78">
                  <c:v>104.13123292990761</c:v>
                </c:pt>
                <c:pt idx="79">
                  <c:v>103.75066810134105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F4-4105-AB47-A2389877CB2F}"/>
            </c:ext>
          </c:extLst>
        </c:ser>
        <c:ser>
          <c:idx val="15"/>
          <c:order val="15"/>
          <c:tx>
            <c:strRef>
              <c:f>[2]p_en_k!$BJ$1:$BJ$2</c:f>
              <c:strCache>
                <c:ptCount val="2"/>
                <c:pt idx="0">
                  <c:v>HIGH</c:v>
                </c:pt>
                <c:pt idx="1">
                  <c:v>P_K_ELEC_MARCO</c:v>
                </c:pt>
              </c:strCache>
            </c:strRef>
          </c:tx>
          <c:spPr>
            <a:ln w="57150" cap="rnd">
              <a:solidFill>
                <a:srgbClr val="5B9BD5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[2]p_en_k!$BJ$3:$BJ$82</c:f>
              <c:numCache>
                <c:formatCode>General</c:formatCode>
                <c:ptCount val="80"/>
                <c:pt idx="47">
                  <c:v>100</c:v>
                </c:pt>
                <c:pt idx="48">
                  <c:v>100.71434811366426</c:v>
                </c:pt>
                <c:pt idx="49">
                  <c:v>101.42869622732852</c:v>
                </c:pt>
                <c:pt idx="50">
                  <c:v>102.14304434099277</c:v>
                </c:pt>
                <c:pt idx="51">
                  <c:v>102.85739245465703</c:v>
                </c:pt>
                <c:pt idx="52">
                  <c:v>103.57174056832129</c:v>
                </c:pt>
                <c:pt idx="53">
                  <c:v>104.28608868198555</c:v>
                </c:pt>
                <c:pt idx="54">
                  <c:v>105.0004367956498</c:v>
                </c:pt>
                <c:pt idx="55">
                  <c:v>105.71478490931406</c:v>
                </c:pt>
                <c:pt idx="56">
                  <c:v>106.42913302297833</c:v>
                </c:pt>
                <c:pt idx="57">
                  <c:v>107.14348113664259</c:v>
                </c:pt>
                <c:pt idx="58">
                  <c:v>107.85782925030685</c:v>
                </c:pt>
                <c:pt idx="59">
                  <c:v>108.57217736397111</c:v>
                </c:pt>
                <c:pt idx="60">
                  <c:v>109.28652547763537</c:v>
                </c:pt>
                <c:pt idx="61">
                  <c:v>110.00087359129962</c:v>
                </c:pt>
                <c:pt idx="62">
                  <c:v>110.71522170496388</c:v>
                </c:pt>
                <c:pt idx="63">
                  <c:v>111.42956981862814</c:v>
                </c:pt>
                <c:pt idx="64">
                  <c:v>112.1439179322924</c:v>
                </c:pt>
                <c:pt idx="65">
                  <c:v>112.85826604595665</c:v>
                </c:pt>
                <c:pt idx="66">
                  <c:v>113.57261415962091</c:v>
                </c:pt>
                <c:pt idx="67">
                  <c:v>114.28696227328517</c:v>
                </c:pt>
                <c:pt idx="68">
                  <c:v>115.00131038694943</c:v>
                </c:pt>
                <c:pt idx="69">
                  <c:v>115.71565850061369</c:v>
                </c:pt>
                <c:pt idx="70">
                  <c:v>116.43000661427794</c:v>
                </c:pt>
                <c:pt idx="71">
                  <c:v>117.14435472794221</c:v>
                </c:pt>
                <c:pt idx="72">
                  <c:v>117.85870284160646</c:v>
                </c:pt>
                <c:pt idx="73">
                  <c:v>118.57305095527073</c:v>
                </c:pt>
                <c:pt idx="74">
                  <c:v>119.28739906893499</c:v>
                </c:pt>
                <c:pt idx="75">
                  <c:v>120.00174718259925</c:v>
                </c:pt>
                <c:pt idx="76">
                  <c:v>120.7160952962635</c:v>
                </c:pt>
                <c:pt idx="77">
                  <c:v>121.43044340992776</c:v>
                </c:pt>
                <c:pt idx="78">
                  <c:v>122.14479152359202</c:v>
                </c:pt>
                <c:pt idx="79">
                  <c:v>122.85913963725628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F4-4105-AB47-A2389877CB2F}"/>
            </c:ext>
          </c:extLst>
        </c:ser>
        <c:ser>
          <c:idx val="16"/>
          <c:order val="16"/>
          <c:tx>
            <c:strRef>
              <c:f>[2]p_en_k!$BK$1:$BK$2</c:f>
              <c:strCache>
                <c:ptCount val="2"/>
                <c:pt idx="0">
                  <c:v>HIGH</c:v>
                </c:pt>
                <c:pt idx="1">
                  <c:v>P_K_NG</c:v>
                </c:pt>
              </c:strCache>
            </c:strRef>
          </c:tx>
          <c:spPr>
            <a:ln w="28575" cap="rnd">
              <a:solidFill>
                <a:srgbClr val="E79E8D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[2]p_en_k!$BK$3:$BK$82</c:f>
              <c:numCache>
                <c:formatCode>General</c:formatCode>
                <c:ptCount val="80"/>
                <c:pt idx="47">
                  <c:v>100</c:v>
                </c:pt>
                <c:pt idx="48">
                  <c:v>103.03804151367936</c:v>
                </c:pt>
                <c:pt idx="49">
                  <c:v>106.07608302735872</c:v>
                </c:pt>
                <c:pt idx="50">
                  <c:v>109.11412454103809</c:v>
                </c:pt>
                <c:pt idx="51">
                  <c:v>112.15216605471745</c:v>
                </c:pt>
                <c:pt idx="52">
                  <c:v>115.19020756839681</c:v>
                </c:pt>
                <c:pt idx="53">
                  <c:v>118.22824908207619</c:v>
                </c:pt>
                <c:pt idx="54">
                  <c:v>121.26629059575555</c:v>
                </c:pt>
                <c:pt idx="55">
                  <c:v>124.30433210943491</c:v>
                </c:pt>
                <c:pt idx="56">
                  <c:v>125.75105671383506</c:v>
                </c:pt>
                <c:pt idx="57">
                  <c:v>127.20060447564633</c:v>
                </c:pt>
                <c:pt idx="58">
                  <c:v>128.69079977331617</c:v>
                </c:pt>
                <c:pt idx="59">
                  <c:v>130.11968832423943</c:v>
                </c:pt>
                <c:pt idx="60">
                  <c:v>131.64402977346811</c:v>
                </c:pt>
                <c:pt idx="61">
                  <c:v>133.16837122269675</c:v>
                </c:pt>
                <c:pt idx="62">
                  <c:v>134.69271267192539</c:v>
                </c:pt>
                <c:pt idx="63">
                  <c:v>136.21705412115406</c:v>
                </c:pt>
                <c:pt idx="64">
                  <c:v>137.74139557038271</c:v>
                </c:pt>
                <c:pt idx="65">
                  <c:v>137.74139557038271</c:v>
                </c:pt>
                <c:pt idx="66">
                  <c:v>137.74139557038271</c:v>
                </c:pt>
                <c:pt idx="67">
                  <c:v>137.74139557038271</c:v>
                </c:pt>
                <c:pt idx="68">
                  <c:v>137.74139557038271</c:v>
                </c:pt>
                <c:pt idx="69">
                  <c:v>137.74139557038271</c:v>
                </c:pt>
                <c:pt idx="70">
                  <c:v>137.74139557038271</c:v>
                </c:pt>
                <c:pt idx="71">
                  <c:v>137.74139557038271</c:v>
                </c:pt>
                <c:pt idx="72">
                  <c:v>137.74139557038271</c:v>
                </c:pt>
                <c:pt idx="73">
                  <c:v>137.74139557038271</c:v>
                </c:pt>
                <c:pt idx="74">
                  <c:v>137.74139557038271</c:v>
                </c:pt>
                <c:pt idx="75">
                  <c:v>137.74139557038271</c:v>
                </c:pt>
                <c:pt idx="76">
                  <c:v>137.74139557038271</c:v>
                </c:pt>
                <c:pt idx="77">
                  <c:v>137.74139557038271</c:v>
                </c:pt>
                <c:pt idx="78">
                  <c:v>137.74139557038271</c:v>
                </c:pt>
                <c:pt idx="79">
                  <c:v>137.74139557038271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F4-4105-AB47-A2389877CB2F}"/>
            </c:ext>
          </c:extLst>
        </c:ser>
        <c:ser>
          <c:idx val="17"/>
          <c:order val="17"/>
          <c:tx>
            <c:strRef>
              <c:f>[2]p_en_k!$BL$1:$BL$2</c:f>
              <c:strCache>
                <c:ptCount val="2"/>
                <c:pt idx="0">
                  <c:v>HIGH</c:v>
                </c:pt>
                <c:pt idx="1">
                  <c:v>P_K_NG2</c:v>
                </c:pt>
              </c:strCache>
            </c:strRef>
          </c:tx>
          <c:spPr>
            <a:ln w="57150" cap="rnd">
              <a:solidFill>
                <a:srgbClr val="E79E8D"/>
              </a:solidFill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[2]p_en_k!$BL$3:$BL$82</c:f>
              <c:numCache>
                <c:formatCode>General</c:formatCode>
                <c:ptCount val="80"/>
                <c:pt idx="47">
                  <c:v>100</c:v>
                </c:pt>
                <c:pt idx="48">
                  <c:v>114.50551156508595</c:v>
                </c:pt>
                <c:pt idx="49">
                  <c:v>129.01102313017191</c:v>
                </c:pt>
                <c:pt idx="50">
                  <c:v>143.51653469525786</c:v>
                </c:pt>
                <c:pt idx="51">
                  <c:v>158.02204626034381</c:v>
                </c:pt>
                <c:pt idx="52">
                  <c:v>172.52755782542977</c:v>
                </c:pt>
                <c:pt idx="53">
                  <c:v>187.03306939051575</c:v>
                </c:pt>
                <c:pt idx="54">
                  <c:v>201.5385809556017</c:v>
                </c:pt>
                <c:pt idx="55">
                  <c:v>216.04409252068766</c:v>
                </c:pt>
                <c:pt idx="56">
                  <c:v>215.96647567585919</c:v>
                </c:pt>
                <c:pt idx="57">
                  <c:v>215.89168198844172</c:v>
                </c:pt>
                <c:pt idx="58">
                  <c:v>215.85753583688296</c:v>
                </c:pt>
                <c:pt idx="59">
                  <c:v>215.76208293857752</c:v>
                </c:pt>
                <c:pt idx="60">
                  <c:v>215.76208293857752</c:v>
                </c:pt>
                <c:pt idx="61">
                  <c:v>215.76208293857752</c:v>
                </c:pt>
                <c:pt idx="62">
                  <c:v>215.76208293857752</c:v>
                </c:pt>
                <c:pt idx="63">
                  <c:v>215.76208293857752</c:v>
                </c:pt>
                <c:pt idx="64">
                  <c:v>215.76208293857752</c:v>
                </c:pt>
                <c:pt idx="65">
                  <c:v>215.76208293857752</c:v>
                </c:pt>
                <c:pt idx="66">
                  <c:v>215.76208293857752</c:v>
                </c:pt>
                <c:pt idx="67">
                  <c:v>215.76208293857752</c:v>
                </c:pt>
                <c:pt idx="68">
                  <c:v>215.76208293857752</c:v>
                </c:pt>
                <c:pt idx="69">
                  <c:v>215.76208293857752</c:v>
                </c:pt>
                <c:pt idx="70">
                  <c:v>215.76208293857752</c:v>
                </c:pt>
                <c:pt idx="71">
                  <c:v>215.76208293857752</c:v>
                </c:pt>
                <c:pt idx="72">
                  <c:v>215.76208293857752</c:v>
                </c:pt>
                <c:pt idx="73">
                  <c:v>215.76208293857752</c:v>
                </c:pt>
                <c:pt idx="74">
                  <c:v>215.76208293857752</c:v>
                </c:pt>
                <c:pt idx="75">
                  <c:v>215.76208293857752</c:v>
                </c:pt>
                <c:pt idx="76">
                  <c:v>215.76208293857752</c:v>
                </c:pt>
                <c:pt idx="77">
                  <c:v>215.76208293857752</c:v>
                </c:pt>
                <c:pt idx="78">
                  <c:v>215.76208293857752</c:v>
                </c:pt>
                <c:pt idx="79">
                  <c:v>215.76208293857752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F4-4105-AB47-A2389877CB2F}"/>
            </c:ext>
          </c:extLst>
        </c:ser>
        <c:ser>
          <c:idx val="18"/>
          <c:order val="18"/>
          <c:tx>
            <c:strRef>
              <c:f>[2]p_en_k!$BM$1:$BM$2</c:f>
              <c:strCache>
                <c:ptCount val="2"/>
                <c:pt idx="0">
                  <c:v>HIGH</c:v>
                </c:pt>
                <c:pt idx="1">
                  <c:v>P_K_OIL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[2]p_en_k!$AT$3:$AT$82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[2]p_en_k!$BM$3:$BM$82</c:f>
              <c:numCache>
                <c:formatCode>General</c:formatCode>
                <c:ptCount val="80"/>
                <c:pt idx="47">
                  <c:v>100</c:v>
                </c:pt>
                <c:pt idx="48">
                  <c:v>107.31226845111728</c:v>
                </c:pt>
                <c:pt idx="49">
                  <c:v>114.62453690223455</c:v>
                </c:pt>
                <c:pt idx="50">
                  <c:v>121.93680535335184</c:v>
                </c:pt>
                <c:pt idx="51">
                  <c:v>129.24907380446911</c:v>
                </c:pt>
                <c:pt idx="52">
                  <c:v>136.5613422555864</c:v>
                </c:pt>
                <c:pt idx="53">
                  <c:v>143.87361070670369</c:v>
                </c:pt>
                <c:pt idx="54">
                  <c:v>151.18587915782098</c:v>
                </c:pt>
                <c:pt idx="55">
                  <c:v>158.49814760893824</c:v>
                </c:pt>
                <c:pt idx="56">
                  <c:v>161.80349947431091</c:v>
                </c:pt>
                <c:pt idx="57">
                  <c:v>165.74816785675986</c:v>
                </c:pt>
                <c:pt idx="58">
                  <c:v>169.48335637618308</c:v>
                </c:pt>
                <c:pt idx="59">
                  <c:v>171.90728107745639</c:v>
                </c:pt>
                <c:pt idx="60">
                  <c:v>174.54068564175543</c:v>
                </c:pt>
                <c:pt idx="61">
                  <c:v>179.59801490732769</c:v>
                </c:pt>
                <c:pt idx="62">
                  <c:v>182.22054254362763</c:v>
                </c:pt>
                <c:pt idx="63">
                  <c:v>185.96660799104998</c:v>
                </c:pt>
                <c:pt idx="64">
                  <c:v>189.7017965104732</c:v>
                </c:pt>
                <c:pt idx="65">
                  <c:v>189.7017965104732</c:v>
                </c:pt>
                <c:pt idx="66">
                  <c:v>189.7017965104732</c:v>
                </c:pt>
                <c:pt idx="67">
                  <c:v>189.7017965104732</c:v>
                </c:pt>
                <c:pt idx="68">
                  <c:v>189.7017965104732</c:v>
                </c:pt>
                <c:pt idx="69">
                  <c:v>189.7017965104732</c:v>
                </c:pt>
                <c:pt idx="70">
                  <c:v>189.7017965104732</c:v>
                </c:pt>
                <c:pt idx="71">
                  <c:v>189.7017965104732</c:v>
                </c:pt>
                <c:pt idx="72">
                  <c:v>189.7017965104732</c:v>
                </c:pt>
                <c:pt idx="73">
                  <c:v>189.7017965104732</c:v>
                </c:pt>
                <c:pt idx="74">
                  <c:v>189.7017965104732</c:v>
                </c:pt>
                <c:pt idx="75">
                  <c:v>189.7017965104732</c:v>
                </c:pt>
                <c:pt idx="76">
                  <c:v>189.7017965104732</c:v>
                </c:pt>
                <c:pt idx="77">
                  <c:v>189.7017965104732</c:v>
                </c:pt>
                <c:pt idx="78">
                  <c:v>189.7017965104732</c:v>
                </c:pt>
                <c:pt idx="79">
                  <c:v>189.7017965104732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F4-4105-AB47-A2389877C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2379983"/>
        <c:axId val="1776692607"/>
      </c:lineChart>
      <c:catAx>
        <c:axId val="1572379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92607"/>
        <c:crosses val="autoZero"/>
        <c:auto val="1"/>
        <c:lblAlgn val="ctr"/>
        <c:lblOffset val="100"/>
        <c:noMultiLvlLbl val="0"/>
      </c:catAx>
      <c:valAx>
        <c:axId val="1776692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2018=100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2379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8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Final Energy Mix in the Transport Sector (EV scenario)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'Scenario Input data'!$B$6:$B$7</c:f>
              <c:strCache>
                <c:ptCount val="2"/>
                <c:pt idx="0">
                  <c:v>TPT_BIOW</c:v>
                </c:pt>
                <c:pt idx="1">
                  <c:v>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'Scenario Input data'!$A$8:$A$39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'Scenario Input data'!$B$8:$B$39</c:f>
              <c:numCache>
                <c:formatCode>0%</c:formatCode>
                <c:ptCount val="32"/>
                <c:pt idx="0">
                  <c:v>4.001750461927453E-2</c:v>
                </c:pt>
                <c:pt idx="1">
                  <c:v>4.0144270651462442E-2</c:v>
                </c:pt>
                <c:pt idx="2">
                  <c:v>4.0209804294724025E-2</c:v>
                </c:pt>
                <c:pt idx="3">
                  <c:v>4.0302082726432896E-2</c:v>
                </c:pt>
                <c:pt idx="4">
                  <c:v>4.0432811607033492E-2</c:v>
                </c:pt>
                <c:pt idx="5">
                  <c:v>4.0617843253234233E-2</c:v>
                </c:pt>
                <c:pt idx="6">
                  <c:v>4.0877581976442381E-2</c:v>
                </c:pt>
                <c:pt idx="7">
                  <c:v>4.1236233409481064E-2</c:v>
                </c:pt>
                <c:pt idx="8">
                  <c:v>4.171873300514764E-2</c:v>
                </c:pt>
                <c:pt idx="9">
                  <c:v>4.2344184249185297E-2</c:v>
                </c:pt>
                <c:pt idx="10">
                  <c:v>4.3115907564622788E-2</c:v>
                </c:pt>
                <c:pt idx="11">
                  <c:v>4.4011362964336352E-2</c:v>
                </c:pt>
                <c:pt idx="12">
                  <c:v>4.4978715659732715E-2</c:v>
                </c:pt>
                <c:pt idx="13">
                  <c:v>4.5946068355129079E-2</c:v>
                </c:pt>
                <c:pt idx="14">
                  <c:v>4.6841523754842643E-2</c:v>
                </c:pt>
                <c:pt idx="15">
                  <c:v>4.7613247070280244E-2</c:v>
                </c:pt>
                <c:pt idx="16">
                  <c:v>4.8238698314317902E-2</c:v>
                </c:pt>
                <c:pt idx="17">
                  <c:v>4.8721197909984366E-2</c:v>
                </c:pt>
                <c:pt idx="18">
                  <c:v>4.9079849343022938E-2</c:v>
                </c:pt>
                <c:pt idx="19">
                  <c:v>4.9339588066231198E-2</c:v>
                </c:pt>
                <c:pt idx="20">
                  <c:v>4.9524619712431939E-2</c:v>
                </c:pt>
                <c:pt idx="21">
                  <c:v>4.9655348593032646E-2</c:v>
                </c:pt>
                <c:pt idx="22">
                  <c:v>4.9747627024741295E-2</c:v>
                </c:pt>
                <c:pt idx="23">
                  <c:v>4.9813160668002947E-2</c:v>
                </c:pt>
                <c:pt idx="24">
                  <c:v>4.9860314868970051E-2</c:v>
                </c:pt>
                <c:pt idx="25">
                  <c:v>4.9894941011195189E-2</c:v>
                </c:pt>
                <c:pt idx="26">
                  <c:v>4.9921074390915185E-2</c:v>
                </c:pt>
                <c:pt idx="27">
                  <c:v>4.9941471772190736E-2</c:v>
                </c:pt>
                <c:pt idx="28">
                  <c:v>4.9958004678050727E-2</c:v>
                </c:pt>
                <c:pt idx="29">
                  <c:v>4.9971938334476364E-2</c:v>
                </c:pt>
                <c:pt idx="30">
                  <c:v>4.9984125688489436E-2</c:v>
                </c:pt>
                <c:pt idx="31">
                  <c:v>4.9999999999999899E-2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5-4DF2-A366-348A3FBB4349}"/>
            </c:ext>
          </c:extLst>
        </c:ser>
        <c:ser>
          <c:idx val="1"/>
          <c:order val="1"/>
          <c:tx>
            <c:strRef>
              <c:f>'Scenario Input data'!$C$6:$C$7</c:f>
              <c:strCache>
                <c:ptCount val="2"/>
                <c:pt idx="0">
                  <c:v>TPT_COAL</c:v>
                </c:pt>
                <c:pt idx="1">
                  <c:v>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'Scenario Input data'!$A$8:$A$39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'Scenario Input data'!$C$8:$C$39</c:f>
              <c:numCache>
                <c:formatCode>0%</c:formatCode>
                <c:ptCount val="32"/>
                <c:pt idx="0">
                  <c:v>2.6743168336088691E-4</c:v>
                </c:pt>
                <c:pt idx="1">
                  <c:v>2.5880485486537441E-4</c:v>
                </c:pt>
                <c:pt idx="2">
                  <c:v>2.501780263698619E-4</c:v>
                </c:pt>
                <c:pt idx="3">
                  <c:v>2.4155119787434943E-4</c:v>
                </c:pt>
                <c:pt idx="4">
                  <c:v>2.3292436937883695E-4</c:v>
                </c:pt>
                <c:pt idx="5">
                  <c:v>2.2429754088332447E-4</c:v>
                </c:pt>
                <c:pt idx="6">
                  <c:v>2.1567071238781199E-4</c:v>
                </c:pt>
                <c:pt idx="7">
                  <c:v>2.0704388389229951E-4</c:v>
                </c:pt>
                <c:pt idx="8">
                  <c:v>1.9841705539678703E-4</c:v>
                </c:pt>
                <c:pt idx="9">
                  <c:v>1.8979022690127455E-4</c:v>
                </c:pt>
                <c:pt idx="10">
                  <c:v>1.8116339840576208E-4</c:v>
                </c:pt>
                <c:pt idx="11">
                  <c:v>1.725365699102496E-4</c:v>
                </c:pt>
                <c:pt idx="12">
                  <c:v>1.6390974141473712E-4</c:v>
                </c:pt>
                <c:pt idx="13">
                  <c:v>1.5528291291922464E-4</c:v>
                </c:pt>
                <c:pt idx="14">
                  <c:v>1.4665608442371216E-4</c:v>
                </c:pt>
                <c:pt idx="15">
                  <c:v>1.3802925592819968E-4</c:v>
                </c:pt>
                <c:pt idx="16">
                  <c:v>1.294024274326872E-4</c:v>
                </c:pt>
                <c:pt idx="17">
                  <c:v>1.2077559893717473E-4</c:v>
                </c:pt>
                <c:pt idx="18">
                  <c:v>1.1214877044166225E-4</c:v>
                </c:pt>
                <c:pt idx="19">
                  <c:v>1.0352194194614977E-4</c:v>
                </c:pt>
                <c:pt idx="20">
                  <c:v>9.4895113450637291E-5</c:v>
                </c:pt>
                <c:pt idx="21">
                  <c:v>8.6268284955124812E-5</c:v>
                </c:pt>
                <c:pt idx="22">
                  <c:v>7.7641456459612334E-5</c:v>
                </c:pt>
                <c:pt idx="23">
                  <c:v>6.9014627964099855E-5</c:v>
                </c:pt>
                <c:pt idx="24">
                  <c:v>6.0387799468587377E-5</c:v>
                </c:pt>
                <c:pt idx="25">
                  <c:v>5.1760970973074898E-5</c:v>
                </c:pt>
                <c:pt idx="26">
                  <c:v>4.313414247756242E-5</c:v>
                </c:pt>
                <c:pt idx="27">
                  <c:v>3.4507313982049941E-5</c:v>
                </c:pt>
                <c:pt idx="28">
                  <c:v>2.5880485486537459E-5</c:v>
                </c:pt>
                <c:pt idx="29">
                  <c:v>1.7253656991024977E-5</c:v>
                </c:pt>
                <c:pt idx="30">
                  <c:v>8.6268284955124954E-6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5-4DF2-A366-348A3FBB4349}"/>
            </c:ext>
          </c:extLst>
        </c:ser>
        <c:ser>
          <c:idx val="2"/>
          <c:order val="2"/>
          <c:tx>
            <c:strRef>
              <c:f>'Scenario Input data'!$D$6:$D$7</c:f>
              <c:strCache>
                <c:ptCount val="2"/>
                <c:pt idx="0">
                  <c:v>TPT_ELEC</c:v>
                </c:pt>
                <c:pt idx="1">
                  <c:v>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'Scenario Input data'!$A$8:$A$39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'Scenario Input data'!$D$8:$D$39</c:f>
              <c:numCache>
                <c:formatCode>0%</c:formatCode>
                <c:ptCount val="32"/>
                <c:pt idx="0">
                  <c:v>1.1402314499659632E-2</c:v>
                </c:pt>
                <c:pt idx="1">
                  <c:v>0.02</c:v>
                </c:pt>
                <c:pt idx="2">
                  <c:v>2.7384510199894636E-2</c:v>
                </c:pt>
                <c:pt idx="3">
                  <c:v>3.5036035298415848E-2</c:v>
                </c:pt>
                <c:pt idx="4">
                  <c:v>4.6204582945759215E-2</c:v>
                </c:pt>
                <c:pt idx="5">
                  <c:v>6.234014805538296E-2</c:v>
                </c:pt>
                <c:pt idx="6">
                  <c:v>8.5309091759106406E-2</c:v>
                </c:pt>
                <c:pt idx="7">
                  <c:v>0.11732547810300961</c:v>
                </c:pt>
                <c:pt idx="8">
                  <c:v>0.16067012700676497</c:v>
                </c:pt>
                <c:pt idx="9">
                  <c:v>0.2170904144323399</c:v>
                </c:pt>
                <c:pt idx="10">
                  <c:v>0.28689005601896583</c:v>
                </c:pt>
                <c:pt idx="11">
                  <c:v>0.36800734259939538</c:v>
                </c:pt>
                <c:pt idx="12">
                  <c:v>0.45570100000000002</c:v>
                </c:pt>
                <c:pt idx="13">
                  <c:v>0.54339465740060466</c:v>
                </c:pt>
                <c:pt idx="14">
                  <c:v>0.62451194398103416</c:v>
                </c:pt>
                <c:pt idx="15">
                  <c:v>0.69431158556766015</c:v>
                </c:pt>
                <c:pt idx="16">
                  <c:v>0.75073187299323496</c:v>
                </c:pt>
                <c:pt idx="17">
                  <c:v>0.79407652189699029</c:v>
                </c:pt>
                <c:pt idx="18">
                  <c:v>0.82609290824089365</c:v>
                </c:pt>
                <c:pt idx="19">
                  <c:v>0.84906185194461703</c:v>
                </c:pt>
                <c:pt idx="20">
                  <c:v>0.8651974170542408</c:v>
                </c:pt>
                <c:pt idx="21">
                  <c:v>0.87636596470158412</c:v>
                </c:pt>
                <c:pt idx="22">
                  <c:v>0.8840174898001053</c:v>
                </c:pt>
                <c:pt idx="23">
                  <c:v>0.8892226969298439</c:v>
                </c:pt>
                <c:pt idx="24">
                  <c:v>0.89274675559844441</c:v>
                </c:pt>
                <c:pt idx="25">
                  <c:v>0.89512488577054605</c:v>
                </c:pt>
                <c:pt idx="26">
                  <c:v>0.89672619179384105</c:v>
                </c:pt>
                <c:pt idx="27">
                  <c:v>0.89780283200826072</c:v>
                </c:pt>
                <c:pt idx="28">
                  <c:v>0.89852599267775912</c:v>
                </c:pt>
                <c:pt idx="29">
                  <c:v>0.89901140270627244</c:v>
                </c:pt>
                <c:pt idx="30">
                  <c:v>0.89933708027031045</c:v>
                </c:pt>
                <c:pt idx="3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15-4DF2-A366-348A3FBB4349}"/>
            </c:ext>
          </c:extLst>
        </c:ser>
        <c:ser>
          <c:idx val="3"/>
          <c:order val="3"/>
          <c:tx>
            <c:strRef>
              <c:f>'Scenario Input data'!$E$6:$E$7</c:f>
              <c:strCache>
                <c:ptCount val="2"/>
                <c:pt idx="0">
                  <c:v>TPT_NG</c:v>
                </c:pt>
                <c:pt idx="1">
                  <c:v>%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'Scenario Input data'!$A$8:$A$39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'Scenario Input data'!$E$8:$E$39</c:f>
              <c:numCache>
                <c:formatCode>0%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15-4DF2-A366-348A3FBB4349}"/>
            </c:ext>
          </c:extLst>
        </c:ser>
        <c:ser>
          <c:idx val="4"/>
          <c:order val="4"/>
          <c:tx>
            <c:strRef>
              <c:f>'Scenario Input data'!$F$6:$F$7</c:f>
              <c:strCache>
                <c:ptCount val="2"/>
                <c:pt idx="0">
                  <c:v>TPT_OIL</c:v>
                </c:pt>
                <c:pt idx="1">
                  <c:v>%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'Scenario Input data'!$A$8:$A$39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'Scenario Input data'!$F$8:$F$39</c:f>
              <c:numCache>
                <c:formatCode>0%</c:formatCode>
                <c:ptCount val="32"/>
                <c:pt idx="0">
                  <c:v>0.94831274919770492</c:v>
                </c:pt>
                <c:pt idx="1">
                  <c:v>0.93741762142351603</c:v>
                </c:pt>
                <c:pt idx="2">
                  <c:v>0.93215550747901144</c:v>
                </c:pt>
                <c:pt idx="3">
                  <c:v>0.92442033077727692</c:v>
                </c:pt>
                <c:pt idx="4">
                  <c:v>0.91312968107782844</c:v>
                </c:pt>
                <c:pt idx="5">
                  <c:v>0.89681771115049946</c:v>
                </c:pt>
                <c:pt idx="6">
                  <c:v>0.87359765555206337</c:v>
                </c:pt>
                <c:pt idx="7">
                  <c:v>0.84123124460361698</c:v>
                </c:pt>
                <c:pt idx="8">
                  <c:v>0.79741272293269061</c:v>
                </c:pt>
                <c:pt idx="9">
                  <c:v>0.74037561109157357</c:v>
                </c:pt>
                <c:pt idx="10">
                  <c:v>0.66981287301800563</c:v>
                </c:pt>
                <c:pt idx="11">
                  <c:v>0.587808757866358</c:v>
                </c:pt>
                <c:pt idx="12">
                  <c:v>0.49915637459885254</c:v>
                </c:pt>
                <c:pt idx="13">
                  <c:v>0.41050399133134707</c:v>
                </c:pt>
                <c:pt idx="14">
                  <c:v>0.32849987617969945</c:v>
                </c:pt>
                <c:pt idx="15">
                  <c:v>0.25793713810613139</c:v>
                </c:pt>
                <c:pt idx="16">
                  <c:v>0.20090002626501446</c:v>
                </c:pt>
                <c:pt idx="17">
                  <c:v>0.15708150459408821</c:v>
                </c:pt>
                <c:pt idx="18">
                  <c:v>0.12471509364564171</c:v>
                </c:pt>
                <c:pt idx="19">
                  <c:v>0.10149503804720561</c:v>
                </c:pt>
                <c:pt idx="20">
                  <c:v>8.5183068119876637E-2</c:v>
                </c:pt>
                <c:pt idx="21">
                  <c:v>7.3892418420428152E-2</c:v>
                </c:pt>
                <c:pt idx="22">
                  <c:v>6.6157241718693749E-2</c:v>
                </c:pt>
                <c:pt idx="23">
                  <c:v>6.089512777418904E-2</c:v>
                </c:pt>
                <c:pt idx="24">
                  <c:v>5.7332541733116971E-2</c:v>
                </c:pt>
                <c:pt idx="25">
                  <c:v>5.4928412247285729E-2</c:v>
                </c:pt>
                <c:pt idx="26">
                  <c:v>5.3309599672766161E-2</c:v>
                </c:pt>
                <c:pt idx="27">
                  <c:v>5.2221188905566485E-2</c:v>
                </c:pt>
                <c:pt idx="28">
                  <c:v>5.1490122158703633E-2</c:v>
                </c:pt>
                <c:pt idx="29">
                  <c:v>5.0999405302260215E-2</c:v>
                </c:pt>
                <c:pt idx="30">
                  <c:v>5.0670167212704564E-2</c:v>
                </c:pt>
                <c:pt idx="31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15-4DF2-A366-348A3FBB4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71103"/>
        <c:axId val="339329839"/>
      </c:lineChart>
      <c:catAx>
        <c:axId val="3355711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329839"/>
        <c:crosses val="autoZero"/>
        <c:auto val="1"/>
        <c:lblAlgn val="ctr"/>
        <c:lblOffset val="100"/>
        <c:noMultiLvlLbl val="0"/>
      </c:catAx>
      <c:valAx>
        <c:axId val="339329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571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681755109439"/>
          <c:y val="3.1845762401854827E-2"/>
          <c:w val="0.86840370613577078"/>
          <c:h val="0.79604934808250172"/>
        </c:manualLayout>
      </c:layout>
      <c:areaChart>
        <c:grouping val="stacked"/>
        <c:varyColors val="0"/>
        <c:ser>
          <c:idx val="6"/>
          <c:order val="5"/>
          <c:tx>
            <c:strRef>
              <c:f>[2]Hoja2!$AC$6</c:f>
              <c:strCache>
                <c:ptCount val="1"/>
                <c:pt idx="0">
                  <c:v>Manufacturing_1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[2]Hoja2!$AC$7:$AC$37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5149.9192817844914</c:v>
                </c:pt>
                <c:pt idx="8">
                  <c:v>5149.9192817844914</c:v>
                </c:pt>
                <c:pt idx="9">
                  <c:v>936.34896032445431</c:v>
                </c:pt>
                <c:pt idx="10">
                  <c:v>936.34896032445431</c:v>
                </c:pt>
                <c:pt idx="11">
                  <c:v>936.34896032445431</c:v>
                </c:pt>
                <c:pt idx="12">
                  <c:v>936.34896032445431</c:v>
                </c:pt>
                <c:pt idx="13">
                  <c:v>936.34896032445431</c:v>
                </c:pt>
                <c:pt idx="14">
                  <c:v>936.34896032445431</c:v>
                </c:pt>
                <c:pt idx="15">
                  <c:v>936.34896032445431</c:v>
                </c:pt>
                <c:pt idx="16">
                  <c:v>936.34896032445431</c:v>
                </c:pt>
                <c:pt idx="17">
                  <c:v>936.34896032445431</c:v>
                </c:pt>
                <c:pt idx="18">
                  <c:v>936.34896032445431</c:v>
                </c:pt>
                <c:pt idx="19">
                  <c:v>936.34896032445431</c:v>
                </c:pt>
                <c:pt idx="20">
                  <c:v>936.34896032445431</c:v>
                </c:pt>
                <c:pt idx="21">
                  <c:v>936.34896032445431</c:v>
                </c:pt>
                <c:pt idx="22">
                  <c:v>936.34896032445431</c:v>
                </c:pt>
                <c:pt idx="23">
                  <c:v>936.34896032445431</c:v>
                </c:pt>
                <c:pt idx="24">
                  <c:v>936.34896032445431</c:v>
                </c:pt>
                <c:pt idx="25">
                  <c:v>936.34896032445431</c:v>
                </c:pt>
                <c:pt idx="26">
                  <c:v>936.34896032445431</c:v>
                </c:pt>
                <c:pt idx="27">
                  <c:v>936.34896032445431</c:v>
                </c:pt>
                <c:pt idx="28">
                  <c:v>936.34896032445431</c:v>
                </c:pt>
                <c:pt idx="29">
                  <c:v>936.34896032445431</c:v>
                </c:pt>
                <c:pt idx="30">
                  <c:v>936.34896032445431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A-409E-A560-C41F0B9435CC}"/>
            </c:ext>
          </c:extLst>
        </c:ser>
        <c:ser>
          <c:idx val="7"/>
          <c:order val="6"/>
          <c:tx>
            <c:strRef>
              <c:f>[2]Hoja2!$AD$6</c:f>
              <c:strCache>
                <c:ptCount val="1"/>
                <c:pt idx="0">
                  <c:v>Manufacturing_1.25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[2]Hoja2!$AD$7:$AD$37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5942.2145559051814</c:v>
                </c:pt>
                <c:pt idx="6">
                  <c:v>5942.2145559051814</c:v>
                </c:pt>
                <c:pt idx="7">
                  <c:v>792.29527412069001</c:v>
                </c:pt>
                <c:pt idx="8">
                  <c:v>792.29527412069001</c:v>
                </c:pt>
                <c:pt idx="9">
                  <c:v>792.29527412069001</c:v>
                </c:pt>
                <c:pt idx="10">
                  <c:v>792.29527412069001</c:v>
                </c:pt>
                <c:pt idx="11">
                  <c:v>792.29527412069001</c:v>
                </c:pt>
                <c:pt idx="12">
                  <c:v>792.29527412069001</c:v>
                </c:pt>
                <c:pt idx="13">
                  <c:v>792.29527412069001</c:v>
                </c:pt>
                <c:pt idx="14">
                  <c:v>792.29527412069001</c:v>
                </c:pt>
                <c:pt idx="15">
                  <c:v>792.29527412069001</c:v>
                </c:pt>
                <c:pt idx="16">
                  <c:v>792.29527412069001</c:v>
                </c:pt>
                <c:pt idx="17">
                  <c:v>792.29527412069001</c:v>
                </c:pt>
                <c:pt idx="18">
                  <c:v>792.29527412069001</c:v>
                </c:pt>
                <c:pt idx="19">
                  <c:v>792.29527412069001</c:v>
                </c:pt>
                <c:pt idx="20">
                  <c:v>792.29527412069001</c:v>
                </c:pt>
                <c:pt idx="21">
                  <c:v>792.29527412069001</c:v>
                </c:pt>
                <c:pt idx="22">
                  <c:v>792.29527412069001</c:v>
                </c:pt>
                <c:pt idx="23">
                  <c:v>792.29527412069001</c:v>
                </c:pt>
                <c:pt idx="24">
                  <c:v>792.29527412069001</c:v>
                </c:pt>
                <c:pt idx="25">
                  <c:v>792.29527412069001</c:v>
                </c:pt>
                <c:pt idx="26">
                  <c:v>792.29527412069001</c:v>
                </c:pt>
                <c:pt idx="27">
                  <c:v>792.29527412069001</c:v>
                </c:pt>
                <c:pt idx="28">
                  <c:v>792.29527412069001</c:v>
                </c:pt>
                <c:pt idx="29">
                  <c:v>792.29527412069001</c:v>
                </c:pt>
                <c:pt idx="30">
                  <c:v>792.29527412069001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A-409E-A560-C41F0B943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6708415"/>
        <c:axId val="787526063"/>
      </c:areaChart>
      <c:areaChart>
        <c:grouping val="stacked"/>
        <c:varyColors val="0"/>
        <c:ser>
          <c:idx val="1"/>
          <c:order val="0"/>
          <c:tx>
            <c:strRef>
              <c:f>[2]Hoja2!$M$5</c:f>
              <c:strCache>
                <c:ptCount val="1"/>
                <c:pt idx="0">
                  <c:v>Investment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25400">
              <a:solidFill>
                <a:schemeClr val="tx1"/>
              </a:solidFill>
            </a:ln>
            <a:effectLst/>
          </c:spPr>
          <c:cat>
            <c:multiLvlStrRef>
              <c:f>[2]Graph!$D$16:$AH$16</c:f>
              <c:multiLvlStrCache>
                <c:ptCount val="1"/>
                <c:lvl>
                  <c:pt idx="0">
                    <c:v>2050</c:v>
                  </c:pt>
                </c:lvl>
                <c:lvl>
                  <c:pt idx="0">
                    <c:v>2049</c:v>
                  </c:pt>
                </c:lvl>
                <c:lvl>
                  <c:pt idx="0">
                    <c:v>2048</c:v>
                  </c:pt>
                </c:lvl>
                <c:lvl>
                  <c:pt idx="0">
                    <c:v>2047</c:v>
                  </c:pt>
                </c:lvl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  <c:lvl>
                  <c:pt idx="0">
                    <c:v>2023</c:v>
                  </c:pt>
                </c:lvl>
                <c:lvl>
                  <c:pt idx="0">
                    <c:v>2022</c:v>
                  </c:pt>
                </c:lvl>
                <c:lvl>
                  <c:pt idx="0">
                    <c:v>2021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[2]Hoja2!$M$7:$M$37</c:f>
              <c:numCache>
                <c:formatCode>General</c:formatCode>
                <c:ptCount val="31"/>
                <c:pt idx="0">
                  <c:v>613.52654297538629</c:v>
                </c:pt>
                <c:pt idx="1">
                  <c:v>919.66725918650252</c:v>
                </c:pt>
                <c:pt idx="2">
                  <c:v>1258.332559523767</c:v>
                </c:pt>
                <c:pt idx="3">
                  <c:v>1655.7860625609615</c:v>
                </c:pt>
                <c:pt idx="4">
                  <c:v>2131.9524142050518</c:v>
                </c:pt>
                <c:pt idx="5">
                  <c:v>2936.7353687444179</c:v>
                </c:pt>
                <c:pt idx="6">
                  <c:v>2765.2463452671136</c:v>
                </c:pt>
                <c:pt idx="7">
                  <c:v>2737.903393644905</c:v>
                </c:pt>
                <c:pt idx="8">
                  <c:v>2680.1238944702086</c:v>
                </c:pt>
                <c:pt idx="9">
                  <c:v>2580.0989300978208</c:v>
                </c:pt>
                <c:pt idx="10">
                  <c:v>2664.6957188855704</c:v>
                </c:pt>
                <c:pt idx="11">
                  <c:v>2608.5553609208687</c:v>
                </c:pt>
                <c:pt idx="12">
                  <c:v>2743.4968299989828</c:v>
                </c:pt>
                <c:pt idx="13">
                  <c:v>2875.6031700780932</c:v>
                </c:pt>
                <c:pt idx="14">
                  <c:v>3019.7219522780865</c:v>
                </c:pt>
                <c:pt idx="15">
                  <c:v>3285.8872224345805</c:v>
                </c:pt>
                <c:pt idx="16">
                  <c:v>3207.9959766078705</c:v>
                </c:pt>
                <c:pt idx="17">
                  <c:v>3231.3726898481041</c:v>
                </c:pt>
                <c:pt idx="18">
                  <c:v>3247.6186397863312</c:v>
                </c:pt>
                <c:pt idx="19">
                  <c:v>3257.5034859940097</c:v>
                </c:pt>
                <c:pt idx="20">
                  <c:v>3421.9134949962886</c:v>
                </c:pt>
                <c:pt idx="21">
                  <c:v>3292.0477515400362</c:v>
                </c:pt>
                <c:pt idx="22">
                  <c:v>3319.3563693176034</c:v>
                </c:pt>
                <c:pt idx="23">
                  <c:v>3342.6737191684356</c:v>
                </c:pt>
                <c:pt idx="24">
                  <c:v>3363.2502845924428</c:v>
                </c:pt>
                <c:pt idx="25">
                  <c:v>3414.326933306415</c:v>
                </c:pt>
                <c:pt idx="26">
                  <c:v>3392.1920728121759</c:v>
                </c:pt>
                <c:pt idx="27">
                  <c:v>3405.4357326479553</c:v>
                </c:pt>
                <c:pt idx="28">
                  <c:v>3417.0521697619429</c:v>
                </c:pt>
                <c:pt idx="29">
                  <c:v>3428.7783498738791</c:v>
                </c:pt>
                <c:pt idx="30">
                  <c:v>3401.4275719240845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4A-409E-A560-C41F0B9435CC}"/>
            </c:ext>
          </c:extLst>
        </c:ser>
        <c:ser>
          <c:idx val="0"/>
          <c:order val="1"/>
          <c:tx>
            <c:strRef>
              <c:f>[2]Hoja2!$S$5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multiLvlStrRef>
              <c:f>[2]Graph!$D$16:$AH$16</c:f>
              <c:multiLvlStrCache>
                <c:ptCount val="1"/>
                <c:lvl>
                  <c:pt idx="0">
                    <c:v>2050</c:v>
                  </c:pt>
                </c:lvl>
                <c:lvl>
                  <c:pt idx="0">
                    <c:v>2049</c:v>
                  </c:pt>
                </c:lvl>
                <c:lvl>
                  <c:pt idx="0">
                    <c:v>2048</c:v>
                  </c:pt>
                </c:lvl>
                <c:lvl>
                  <c:pt idx="0">
                    <c:v>2047</c:v>
                  </c:pt>
                </c:lvl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  <c:lvl>
                  <c:pt idx="0">
                    <c:v>2023</c:v>
                  </c:pt>
                </c:lvl>
                <c:lvl>
                  <c:pt idx="0">
                    <c:v>2022</c:v>
                  </c:pt>
                </c:lvl>
                <c:lvl>
                  <c:pt idx="0">
                    <c:v>2021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[2]Hoja2!$S$7:$S$37</c:f>
              <c:numCache>
                <c:formatCode>General</c:formatCode>
                <c:ptCount val="31"/>
                <c:pt idx="0">
                  <c:v>1709.6315209750765</c:v>
                </c:pt>
                <c:pt idx="1">
                  <c:v>2562.712490789625</c:v>
                </c:pt>
                <c:pt idx="2">
                  <c:v>3506.425324645465</c:v>
                </c:pt>
                <c:pt idx="3">
                  <c:v>4613.9552998263616</c:v>
                </c:pt>
                <c:pt idx="4">
                  <c:v>5940.8237349726114</c:v>
                </c:pt>
                <c:pt idx="5">
                  <c:v>8183.4036565378801</c:v>
                </c:pt>
                <c:pt idx="6">
                  <c:v>7705.5383654679927</c:v>
                </c:pt>
                <c:pt idx="7">
                  <c:v>7629.3454566117252</c:v>
                </c:pt>
                <c:pt idx="8">
                  <c:v>7468.339133109961</c:v>
                </c:pt>
                <c:pt idx="9">
                  <c:v>7189.613079716858</c:v>
                </c:pt>
                <c:pt idx="10">
                  <c:v>7425.3475207785395</c:v>
                </c:pt>
                <c:pt idx="11">
                  <c:v>7268.9087706149148</c:v>
                </c:pt>
                <c:pt idx="12">
                  <c:v>7644.9319299452573</c:v>
                </c:pt>
                <c:pt idx="13">
                  <c:v>8013.0548183611227</c:v>
                </c:pt>
                <c:pt idx="14">
                  <c:v>8414.6511561800962</c:v>
                </c:pt>
                <c:pt idx="15">
                  <c:v>9156.3379517367885</c:v>
                </c:pt>
                <c:pt idx="16">
                  <c:v>8939.2889412285276</c:v>
                </c:pt>
                <c:pt idx="17">
                  <c:v>9004.429669482075</c:v>
                </c:pt>
                <c:pt idx="18">
                  <c:v>9049.7000631114679</c:v>
                </c:pt>
                <c:pt idx="19">
                  <c:v>9077.2448284523143</c:v>
                </c:pt>
                <c:pt idx="20">
                  <c:v>9535.3839863621779</c:v>
                </c:pt>
                <c:pt idx="21">
                  <c:v>9173.5046658181273</c:v>
                </c:pt>
                <c:pt idx="22">
                  <c:v>9249.6019011885328</c:v>
                </c:pt>
                <c:pt idx="23">
                  <c:v>9314.5772095056927</c:v>
                </c:pt>
                <c:pt idx="24">
                  <c:v>9371.915144180346</c:v>
                </c:pt>
                <c:pt idx="25">
                  <c:v>9514.2435399555252</c:v>
                </c:pt>
                <c:pt idx="26">
                  <c:v>9452.5633149569203</c:v>
                </c:pt>
                <c:pt idx="27">
                  <c:v>9489.4676324107604</c:v>
                </c:pt>
                <c:pt idx="28">
                  <c:v>9521.8375881671727</c:v>
                </c:pt>
                <c:pt idx="29">
                  <c:v>9554.5133499080966</c:v>
                </c:pt>
                <c:pt idx="30">
                  <c:v>9478.2986324821959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4A-409E-A560-C41F0B9435CC}"/>
            </c:ext>
          </c:extLst>
        </c:ser>
        <c:ser>
          <c:idx val="4"/>
          <c:order val="2"/>
          <c:tx>
            <c:strRef>
              <c:f>[2]Hoja2!$AB$5:$AB$6</c:f>
              <c:strCache>
                <c:ptCount val="2"/>
                <c:pt idx="0">
                  <c:v>0.75</c:v>
                </c:pt>
                <c:pt idx="1">
                  <c:v>Manufacturing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chemeClr val="tx1"/>
              </a:solidFill>
              <a:prstDash val="sysDot"/>
            </a:ln>
            <a:effectLst/>
          </c:spPr>
          <c:val>
            <c:numRef>
              <c:f>[2]Hoja2!$AB$7:$AB$37</c:f>
              <c:numCache>
                <c:formatCode>General</c:formatCode>
                <c:ptCount val="31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4213.5703214600371</c:v>
                </c:pt>
                <c:pt idx="10">
                  <c:v>4213.5703214600371</c:v>
                </c:pt>
                <c:pt idx="11">
                  <c:v>4213.5703214600371</c:v>
                </c:pt>
                <c:pt idx="12">
                  <c:v>4213.5703214600371</c:v>
                </c:pt>
                <c:pt idx="13">
                  <c:v>4213.5703214600371</c:v>
                </c:pt>
                <c:pt idx="14">
                  <c:v>4213.5703214600371</c:v>
                </c:pt>
                <c:pt idx="15">
                  <c:v>4213.5703214600371</c:v>
                </c:pt>
                <c:pt idx="16">
                  <c:v>4213.5703214600371</c:v>
                </c:pt>
                <c:pt idx="17">
                  <c:v>4213.5703214600371</c:v>
                </c:pt>
                <c:pt idx="18">
                  <c:v>4213.5703214600371</c:v>
                </c:pt>
                <c:pt idx="19">
                  <c:v>4213.5703214600371</c:v>
                </c:pt>
                <c:pt idx="20">
                  <c:v>4213.5703214600371</c:v>
                </c:pt>
                <c:pt idx="21">
                  <c:v>4213.5703214600371</c:v>
                </c:pt>
                <c:pt idx="22">
                  <c:v>4213.5703214600371</c:v>
                </c:pt>
                <c:pt idx="23">
                  <c:v>4213.5703214600371</c:v>
                </c:pt>
                <c:pt idx="24">
                  <c:v>4213.5703214600371</c:v>
                </c:pt>
                <c:pt idx="25">
                  <c:v>4213.5703214600371</c:v>
                </c:pt>
                <c:pt idx="26">
                  <c:v>4213.5703214600371</c:v>
                </c:pt>
                <c:pt idx="27">
                  <c:v>4213.5703214600371</c:v>
                </c:pt>
                <c:pt idx="28">
                  <c:v>4213.5703214600371</c:v>
                </c:pt>
                <c:pt idx="29">
                  <c:v>4213.5703214600371</c:v>
                </c:pt>
                <c:pt idx="30">
                  <c:v>4213.5703214600371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4A-409E-A560-C41F0B9435CC}"/>
            </c:ext>
          </c:extLst>
        </c:ser>
        <c:ser>
          <c:idx val="2"/>
          <c:order val="3"/>
          <c:tx>
            <c:strRef>
              <c:f>[2]Hoja2!$AE$6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multiLvlStrRef>
              <c:f>[2]Graph!$D$16:$AH$16</c:f>
              <c:multiLvlStrCache>
                <c:ptCount val="1"/>
                <c:lvl>
                  <c:pt idx="0">
                    <c:v>2050</c:v>
                  </c:pt>
                </c:lvl>
                <c:lvl>
                  <c:pt idx="0">
                    <c:v>2049</c:v>
                  </c:pt>
                </c:lvl>
                <c:lvl>
                  <c:pt idx="0">
                    <c:v>2048</c:v>
                  </c:pt>
                </c:lvl>
                <c:lvl>
                  <c:pt idx="0">
                    <c:v>2047</c:v>
                  </c:pt>
                </c:lvl>
                <c:lvl>
                  <c:pt idx="0">
                    <c:v>2046</c:v>
                  </c:pt>
                </c:lvl>
                <c:lvl>
                  <c:pt idx="0">
                    <c:v>2045</c:v>
                  </c:pt>
                </c:lvl>
                <c:lvl>
                  <c:pt idx="0">
                    <c:v>2044</c:v>
                  </c:pt>
                </c:lvl>
                <c:lvl>
                  <c:pt idx="0">
                    <c:v>2043</c:v>
                  </c:pt>
                </c:lvl>
                <c:lvl>
                  <c:pt idx="0">
                    <c:v>2042</c:v>
                  </c:pt>
                </c:lvl>
                <c:lvl>
                  <c:pt idx="0">
                    <c:v>2041</c:v>
                  </c:pt>
                </c:lvl>
                <c:lvl>
                  <c:pt idx="0">
                    <c:v>2040</c:v>
                  </c:pt>
                </c:lvl>
                <c:lvl>
                  <c:pt idx="0">
                    <c:v>2039</c:v>
                  </c:pt>
                </c:lvl>
                <c:lvl>
                  <c:pt idx="0">
                    <c:v>2038</c:v>
                  </c:pt>
                </c:lvl>
                <c:lvl>
                  <c:pt idx="0">
                    <c:v>2037</c:v>
                  </c:pt>
                </c:lvl>
                <c:lvl>
                  <c:pt idx="0">
                    <c:v>2036</c:v>
                  </c:pt>
                </c:lvl>
                <c:lvl>
                  <c:pt idx="0">
                    <c:v>2035</c:v>
                  </c:pt>
                </c:lvl>
                <c:lvl>
                  <c:pt idx="0">
                    <c:v>2034</c:v>
                  </c:pt>
                </c:lvl>
                <c:lvl>
                  <c:pt idx="0">
                    <c:v>2033</c:v>
                  </c:pt>
                </c:lvl>
                <c:lvl>
                  <c:pt idx="0">
                    <c:v>2032</c:v>
                  </c:pt>
                </c:lvl>
                <c:lvl>
                  <c:pt idx="0">
                    <c:v>2031</c:v>
                  </c:pt>
                </c:lvl>
                <c:lvl>
                  <c:pt idx="0">
                    <c:v>2030</c:v>
                  </c:pt>
                </c:lvl>
                <c:lvl>
                  <c:pt idx="0">
                    <c:v>2029</c:v>
                  </c:pt>
                </c:lvl>
                <c:lvl>
                  <c:pt idx="0">
                    <c:v>2028</c:v>
                  </c:pt>
                </c:lvl>
                <c:lvl>
                  <c:pt idx="0">
                    <c:v>2027</c:v>
                  </c:pt>
                </c:lvl>
                <c:lvl>
                  <c:pt idx="0">
                    <c:v>2026</c:v>
                  </c:pt>
                </c:lvl>
                <c:lvl>
                  <c:pt idx="0">
                    <c:v>2025</c:v>
                  </c:pt>
                </c:lvl>
                <c:lvl>
                  <c:pt idx="0">
                    <c:v>2024</c:v>
                  </c:pt>
                </c:lvl>
                <c:lvl>
                  <c:pt idx="0">
                    <c:v>2023</c:v>
                  </c:pt>
                </c:lvl>
                <c:lvl>
                  <c:pt idx="0">
                    <c:v>2022</c:v>
                  </c:pt>
                </c:lvl>
                <c:lvl>
                  <c:pt idx="0">
                    <c:v>2021</c:v>
                  </c:pt>
                </c:lvl>
                <c:lvl>
                  <c:pt idx="0">
                    <c:v>2020</c:v>
                  </c:pt>
                </c:lvl>
              </c:multiLvlStrCache>
            </c:multiLvlStrRef>
          </c:cat>
          <c:val>
            <c:numRef>
              <c:f>[2]Hoja2!$AC$7:$AC$37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5149.9192817844914</c:v>
                </c:pt>
                <c:pt idx="8">
                  <c:v>5149.9192817844914</c:v>
                </c:pt>
                <c:pt idx="9">
                  <c:v>936.34896032445431</c:v>
                </c:pt>
                <c:pt idx="10">
                  <c:v>936.34896032445431</c:v>
                </c:pt>
                <c:pt idx="11">
                  <c:v>936.34896032445431</c:v>
                </c:pt>
                <c:pt idx="12">
                  <c:v>936.34896032445431</c:v>
                </c:pt>
                <c:pt idx="13">
                  <c:v>936.34896032445431</c:v>
                </c:pt>
                <c:pt idx="14">
                  <c:v>936.34896032445431</c:v>
                </c:pt>
                <c:pt idx="15">
                  <c:v>936.34896032445431</c:v>
                </c:pt>
                <c:pt idx="16">
                  <c:v>936.34896032445431</c:v>
                </c:pt>
                <c:pt idx="17">
                  <c:v>936.34896032445431</c:v>
                </c:pt>
                <c:pt idx="18">
                  <c:v>936.34896032445431</c:v>
                </c:pt>
                <c:pt idx="19">
                  <c:v>936.34896032445431</c:v>
                </c:pt>
                <c:pt idx="20">
                  <c:v>936.34896032445431</c:v>
                </c:pt>
                <c:pt idx="21">
                  <c:v>936.34896032445431</c:v>
                </c:pt>
                <c:pt idx="22">
                  <c:v>936.34896032445431</c:v>
                </c:pt>
                <c:pt idx="23">
                  <c:v>936.34896032445431</c:v>
                </c:pt>
                <c:pt idx="24">
                  <c:v>936.34896032445431</c:v>
                </c:pt>
                <c:pt idx="25">
                  <c:v>936.34896032445431</c:v>
                </c:pt>
                <c:pt idx="26">
                  <c:v>936.34896032445431</c:v>
                </c:pt>
                <c:pt idx="27">
                  <c:v>936.34896032445431</c:v>
                </c:pt>
                <c:pt idx="28">
                  <c:v>936.34896032445431</c:v>
                </c:pt>
                <c:pt idx="29">
                  <c:v>936.34896032445431</c:v>
                </c:pt>
                <c:pt idx="30">
                  <c:v>936.34896032445431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4A-409E-A560-C41F0B9435CC}"/>
            </c:ext>
          </c:extLst>
        </c:ser>
        <c:ser>
          <c:idx val="5"/>
          <c:order val="7"/>
          <c:tx>
            <c:strRef>
              <c:f>[2]Hoja2!$AD$6</c:f>
              <c:strCache>
                <c:ptCount val="1"/>
                <c:pt idx="0">
                  <c:v>Manufacturing_1.25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val>
            <c:numRef>
              <c:f>[2]Hoja2!$AD$7:$AD$37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5942.2145559051814</c:v>
                </c:pt>
                <c:pt idx="6">
                  <c:v>5942.2145559051814</c:v>
                </c:pt>
                <c:pt idx="7">
                  <c:v>792.29527412069001</c:v>
                </c:pt>
                <c:pt idx="8">
                  <c:v>792.29527412069001</c:v>
                </c:pt>
                <c:pt idx="9">
                  <c:v>792.29527412069001</c:v>
                </c:pt>
                <c:pt idx="10">
                  <c:v>792.29527412069001</c:v>
                </c:pt>
                <c:pt idx="11">
                  <c:v>792.29527412069001</c:v>
                </c:pt>
                <c:pt idx="12">
                  <c:v>792.29527412069001</c:v>
                </c:pt>
                <c:pt idx="13">
                  <c:v>792.29527412069001</c:v>
                </c:pt>
                <c:pt idx="14">
                  <c:v>792.29527412069001</c:v>
                </c:pt>
                <c:pt idx="15">
                  <c:v>792.29527412069001</c:v>
                </c:pt>
                <c:pt idx="16">
                  <c:v>792.29527412069001</c:v>
                </c:pt>
                <c:pt idx="17">
                  <c:v>792.29527412069001</c:v>
                </c:pt>
                <c:pt idx="18">
                  <c:v>792.29527412069001</c:v>
                </c:pt>
                <c:pt idx="19">
                  <c:v>792.29527412069001</c:v>
                </c:pt>
                <c:pt idx="20">
                  <c:v>792.29527412069001</c:v>
                </c:pt>
                <c:pt idx="21">
                  <c:v>792.29527412069001</c:v>
                </c:pt>
                <c:pt idx="22">
                  <c:v>792.29527412069001</c:v>
                </c:pt>
                <c:pt idx="23">
                  <c:v>792.29527412069001</c:v>
                </c:pt>
                <c:pt idx="24">
                  <c:v>792.29527412069001</c:v>
                </c:pt>
                <c:pt idx="25">
                  <c:v>792.29527412069001</c:v>
                </c:pt>
                <c:pt idx="26">
                  <c:v>792.29527412069001</c:v>
                </c:pt>
                <c:pt idx="27">
                  <c:v>792.29527412069001</c:v>
                </c:pt>
                <c:pt idx="28">
                  <c:v>792.29527412069001</c:v>
                </c:pt>
                <c:pt idx="29">
                  <c:v>792.29527412069001</c:v>
                </c:pt>
                <c:pt idx="30">
                  <c:v>792.29527412069001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4A-409E-A560-C41F0B943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6708415"/>
        <c:axId val="787526063"/>
        <c:extLst>
          <c:ext xmlns:c15="http://schemas.microsoft.com/office/drawing/2012/chart" uri="{02D57815-91ED-43cb-92C2-25804820EDAC}">
            <c15:filteredArea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[2]Hoja2!$AG$4</c15:sqref>
                        </c15:formulaRef>
                      </c:ext>
                    </c:extLst>
                    <c:strCache>
                      <c:ptCount val="1"/>
                      <c:pt idx="0">
                        <c:v>LED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 w="38100">
                    <a:solidFill>
                      <a:schemeClr val="accent6">
                        <a:lumMod val="75000"/>
                      </a:schemeClr>
                    </a:solidFill>
                  </a:ln>
                  <a:effectLst/>
                </c:spPr>
                <c:cat>
                  <c:multiLvlStrRef>
                    <c:extLst>
                      <c:ext uri="{02D57815-91ED-43cb-92C2-25804820EDAC}">
                        <c15:formulaRef>
                          <c15:sqref>[2]Graph!$D$16:$AH$16</c15:sqref>
                        </c15:formulaRef>
                      </c:ext>
                    </c:extLst>
                    <c:multiLvlStrCache>
                      <c:ptCount val="1"/>
                      <c:lvl>
                        <c:pt idx="0">
                          <c:v>2050</c:v>
                        </c:pt>
                      </c:lvl>
                      <c:lvl>
                        <c:pt idx="0">
                          <c:v>2049</c:v>
                        </c:pt>
                      </c:lvl>
                      <c:lvl>
                        <c:pt idx="0">
                          <c:v>2048</c:v>
                        </c:pt>
                      </c:lvl>
                      <c:lvl>
                        <c:pt idx="0">
                          <c:v>2047</c:v>
                        </c:pt>
                      </c:lvl>
                      <c:lvl>
                        <c:pt idx="0">
                          <c:v>2046</c:v>
                        </c:pt>
                      </c:lvl>
                      <c:lvl>
                        <c:pt idx="0">
                          <c:v>2045</c:v>
                        </c:pt>
                      </c:lvl>
                      <c:lvl>
                        <c:pt idx="0">
                          <c:v>2044</c:v>
                        </c:pt>
                      </c:lvl>
                      <c:lvl>
                        <c:pt idx="0">
                          <c:v>2043</c:v>
                        </c:pt>
                      </c:lvl>
                      <c:lvl>
                        <c:pt idx="0">
                          <c:v>2042</c:v>
                        </c:pt>
                      </c:lvl>
                      <c:lvl>
                        <c:pt idx="0">
                          <c:v>2041</c:v>
                        </c:pt>
                      </c:lvl>
                      <c:lvl>
                        <c:pt idx="0">
                          <c:v>2040</c:v>
                        </c:pt>
                      </c:lvl>
                      <c:lvl>
                        <c:pt idx="0">
                          <c:v>2039</c:v>
                        </c:pt>
                      </c:lvl>
                      <c:lvl>
                        <c:pt idx="0">
                          <c:v>2038</c:v>
                        </c:pt>
                      </c:lvl>
                      <c:lvl>
                        <c:pt idx="0">
                          <c:v>2037</c:v>
                        </c:pt>
                      </c:lvl>
                      <c:lvl>
                        <c:pt idx="0">
                          <c:v>2036</c:v>
                        </c:pt>
                      </c:lvl>
                      <c:lvl>
                        <c:pt idx="0">
                          <c:v>2035</c:v>
                        </c:pt>
                      </c:lvl>
                      <c:lvl>
                        <c:pt idx="0">
                          <c:v>2034</c:v>
                        </c:pt>
                      </c:lvl>
                      <c:lvl>
                        <c:pt idx="0">
                          <c:v>2033</c:v>
                        </c:pt>
                      </c:lvl>
                      <c:lvl>
                        <c:pt idx="0">
                          <c:v>2032</c:v>
                        </c:pt>
                      </c:lvl>
                      <c:lvl>
                        <c:pt idx="0">
                          <c:v>2031</c:v>
                        </c:pt>
                      </c:lvl>
                      <c:lvl>
                        <c:pt idx="0">
                          <c:v>2030</c:v>
                        </c:pt>
                      </c:lvl>
                      <c:lvl>
                        <c:pt idx="0">
                          <c:v>2029</c:v>
                        </c:pt>
                      </c:lvl>
                      <c:lvl>
                        <c:pt idx="0">
                          <c:v>2028</c:v>
                        </c:pt>
                      </c:lvl>
                      <c:lvl>
                        <c:pt idx="0">
                          <c:v>2027</c:v>
                        </c:pt>
                      </c:lvl>
                      <c:lvl>
                        <c:pt idx="0">
                          <c:v>2026</c:v>
                        </c:pt>
                      </c:lvl>
                      <c:lvl>
                        <c:pt idx="0">
                          <c:v>2025</c:v>
                        </c:pt>
                      </c:lvl>
                      <c:lvl>
                        <c:pt idx="0">
                          <c:v>2024</c:v>
                        </c:pt>
                      </c:lvl>
                      <c:lvl>
                        <c:pt idx="0">
                          <c:v>2023</c:v>
                        </c:pt>
                      </c:lvl>
                      <c:lvl>
                        <c:pt idx="0">
                          <c:v>2022</c:v>
                        </c:pt>
                      </c:lvl>
                      <c:lvl>
                        <c:pt idx="0">
                          <c:v>2021</c:v>
                        </c:pt>
                      </c:lvl>
                      <c:lvl>
                        <c:pt idx="0">
                          <c:v>2020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[2]Hoja2!$AG$7:$AG$37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3839.8831146451703</c:v>
                      </c:pt>
                      <c:pt idx="10">
                        <c:v>3839.8831146451703</c:v>
                      </c:pt>
                      <c:pt idx="11">
                        <c:v>3839.8831146451703</c:v>
                      </c:pt>
                      <c:pt idx="12">
                        <c:v>3839.8831146451703</c:v>
                      </c:pt>
                      <c:pt idx="13">
                        <c:v>3839.8831146451703</c:v>
                      </c:pt>
                      <c:pt idx="14">
                        <c:v>3839.8831146451703</c:v>
                      </c:pt>
                      <c:pt idx="15">
                        <c:v>3839.8831146451703</c:v>
                      </c:pt>
                      <c:pt idx="16">
                        <c:v>3839.8831146451703</c:v>
                      </c:pt>
                      <c:pt idx="17">
                        <c:v>3839.8831146451703</c:v>
                      </c:pt>
                      <c:pt idx="18">
                        <c:v>3839.8831146451703</c:v>
                      </c:pt>
                      <c:pt idx="19">
                        <c:v>3839.8831146451703</c:v>
                      </c:pt>
                      <c:pt idx="20">
                        <c:v>3839.8831146451703</c:v>
                      </c:pt>
                      <c:pt idx="21">
                        <c:v>3839.8831146451703</c:v>
                      </c:pt>
                      <c:pt idx="22">
                        <c:v>3839.8831146451703</c:v>
                      </c:pt>
                      <c:pt idx="23">
                        <c:v>3839.8831146451703</c:v>
                      </c:pt>
                      <c:pt idx="24">
                        <c:v>3839.8831146451703</c:v>
                      </c:pt>
                      <c:pt idx="25">
                        <c:v>3839.8831146451703</c:v>
                      </c:pt>
                      <c:pt idx="26">
                        <c:v>3839.8831146451703</c:v>
                      </c:pt>
                      <c:pt idx="27">
                        <c:v>3839.8831146451703</c:v>
                      </c:pt>
                      <c:pt idx="28">
                        <c:v>3839.8831146451703</c:v>
                      </c:pt>
                      <c:pt idx="29">
                        <c:v>3839.8831146451703</c:v>
                      </c:pt>
                      <c:pt idx="30">
                        <c:v>3839.8831146451703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8B4A-409E-A560-C41F0B9435CC}"/>
                  </c:ext>
                </c:extLst>
              </c15:ser>
            </c15:filteredAreaSeries>
          </c:ext>
        </c:extLst>
      </c:areaChart>
      <c:catAx>
        <c:axId val="6367084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526063"/>
        <c:crosses val="autoZero"/>
        <c:auto val="1"/>
        <c:lblAlgn val="ctr"/>
        <c:lblOffset val="100"/>
        <c:noMultiLvlLbl val="0"/>
      </c:catAx>
      <c:valAx>
        <c:axId val="78752606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million GBP</a:t>
                </a:r>
              </a:p>
            </c:rich>
          </c:tx>
          <c:layout>
            <c:manualLayout>
              <c:xMode val="edge"/>
              <c:yMode val="edge"/>
              <c:x val="2.1016521645484962E-3"/>
              <c:y val="0.394576310396389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708415"/>
        <c:crosses val="autoZero"/>
        <c:crossBetween val="midCat"/>
        <c:majorUnit val="250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06357442922809"/>
          <c:y val="0.9492875378240736"/>
          <c:w val="0.67273506036005948"/>
          <c:h val="5.07124952027130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8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Consumption-Based CO2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86297059745487"/>
          <c:y val="0.11095659017206401"/>
          <c:w val="0.80905908857779829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[3]Main!$I$1</c:f>
              <c:strCache>
                <c:ptCount val="1"/>
                <c:pt idx="0">
                  <c:v>co2_cons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[3]Main!$I$2:$I$81</c:f>
              <c:numCache>
                <c:formatCode>General</c:formatCode>
                <c:ptCount val="80"/>
                <c:pt idx="0">
                  <c:v>723447.92299999995</c:v>
                </c:pt>
                <c:pt idx="1">
                  <c:v>714728.67299999995</c:v>
                </c:pt>
                <c:pt idx="2">
                  <c:v>731913.42700000003</c:v>
                </c:pt>
                <c:pt idx="3">
                  <c:v>701715.49800000002</c:v>
                </c:pt>
                <c:pt idx="4">
                  <c:v>675666.40800000005</c:v>
                </c:pt>
                <c:pt idx="5">
                  <c:v>668808.47100000002</c:v>
                </c:pt>
                <c:pt idx="6">
                  <c:v>674653.69799999997</c:v>
                </c:pt>
                <c:pt idx="7">
                  <c:v>680626.71799999999</c:v>
                </c:pt>
                <c:pt idx="8">
                  <c:v>739290.35900000005</c:v>
                </c:pt>
                <c:pt idx="9">
                  <c:v>688033.68200000003</c:v>
                </c:pt>
                <c:pt idx="10">
                  <c:v>650518.22900000005</c:v>
                </c:pt>
                <c:pt idx="11">
                  <c:v>636585.73699999996</c:v>
                </c:pt>
                <c:pt idx="12">
                  <c:v>630958.36499999999</c:v>
                </c:pt>
                <c:pt idx="13">
                  <c:v>628230.75800000003</c:v>
                </c:pt>
                <c:pt idx="14">
                  <c:v>664906.04799999995</c:v>
                </c:pt>
                <c:pt idx="15">
                  <c:v>677342.42</c:v>
                </c:pt>
                <c:pt idx="16">
                  <c:v>699827.62699999998</c:v>
                </c:pt>
                <c:pt idx="17">
                  <c:v>720246.42599999998</c:v>
                </c:pt>
                <c:pt idx="18">
                  <c:v>725916.72699999996</c:v>
                </c:pt>
                <c:pt idx="19">
                  <c:v>735035.86</c:v>
                </c:pt>
                <c:pt idx="20">
                  <c:v>743411.728</c:v>
                </c:pt>
                <c:pt idx="21">
                  <c:v>708450.45499999996</c:v>
                </c:pt>
                <c:pt idx="22">
                  <c:v>688004.549</c:v>
                </c:pt>
                <c:pt idx="23">
                  <c:v>676776.23400000005</c:v>
                </c:pt>
                <c:pt idx="24">
                  <c:v>645625.66399999999</c:v>
                </c:pt>
                <c:pt idx="25">
                  <c:v>638433.30099999998</c:v>
                </c:pt>
                <c:pt idx="26">
                  <c:v>701734.14899999998</c:v>
                </c:pt>
                <c:pt idx="27">
                  <c:v>714547.94700000004</c:v>
                </c:pt>
                <c:pt idx="28">
                  <c:v>735067.9</c:v>
                </c:pt>
                <c:pt idx="29">
                  <c:v>723730.35499999998</c:v>
                </c:pt>
                <c:pt idx="30">
                  <c:v>742952.19</c:v>
                </c:pt>
                <c:pt idx="31">
                  <c:v>728204.98400000005</c:v>
                </c:pt>
                <c:pt idx="32">
                  <c:v>731357.46200000006</c:v>
                </c:pt>
                <c:pt idx="33">
                  <c:v>764779.88699999999</c:v>
                </c:pt>
                <c:pt idx="34">
                  <c:v>764233.74800000002</c:v>
                </c:pt>
                <c:pt idx="35">
                  <c:v>760914.23100000003</c:v>
                </c:pt>
                <c:pt idx="36">
                  <c:v>761117.70400000003</c:v>
                </c:pt>
                <c:pt idx="37">
                  <c:v>720680.98100000003</c:v>
                </c:pt>
                <c:pt idx="38">
                  <c:v>645862.18299999996</c:v>
                </c:pt>
                <c:pt idx="39">
                  <c:v>646953.201</c:v>
                </c:pt>
                <c:pt idx="40">
                  <c:v>620729.79500000004</c:v>
                </c:pt>
                <c:pt idx="41">
                  <c:v>643275.755</c:v>
                </c:pt>
                <c:pt idx="42">
                  <c:v>640513.72699999996</c:v>
                </c:pt>
                <c:pt idx="43">
                  <c:v>619946.79399999999</c:v>
                </c:pt>
                <c:pt idx="44">
                  <c:v>612683.27500000002</c:v>
                </c:pt>
                <c:pt idx="45">
                  <c:v>570877.30099999998</c:v>
                </c:pt>
                <c:pt idx="46">
                  <c:v>538233.35900000005</c:v>
                </c:pt>
                <c:pt idx="47">
                  <c:v>545036.59499999997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1-4F18-ABBD-6D0F93715D70}"/>
            </c:ext>
          </c:extLst>
        </c:ser>
        <c:ser>
          <c:idx val="1"/>
          <c:order val="1"/>
          <c:tx>
            <c:strRef>
              <c:f>[3]Main!$J$1</c:f>
              <c:strCache>
                <c:ptCount val="1"/>
                <c:pt idx="0">
                  <c:v>co2_cons_0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[3]Main!$J$2:$J$81</c:f>
              <c:numCache>
                <c:formatCode>General</c:formatCode>
                <c:ptCount val="80"/>
                <c:pt idx="6">
                  <c:v>666294.69999999995</c:v>
                </c:pt>
                <c:pt idx="7">
                  <c:v>661739.4</c:v>
                </c:pt>
                <c:pt idx="8">
                  <c:v>687047.7</c:v>
                </c:pt>
                <c:pt idx="9">
                  <c:v>640028.69999999995</c:v>
                </c:pt>
                <c:pt idx="10">
                  <c:v>619443</c:v>
                </c:pt>
                <c:pt idx="11">
                  <c:v>596801.1</c:v>
                </c:pt>
                <c:pt idx="12">
                  <c:v>605619.9</c:v>
                </c:pt>
                <c:pt idx="13">
                  <c:v>608437.19999999995</c:v>
                </c:pt>
                <c:pt idx="14">
                  <c:v>639254.19999999995</c:v>
                </c:pt>
                <c:pt idx="15">
                  <c:v>639900.69999999995</c:v>
                </c:pt>
                <c:pt idx="16">
                  <c:v>654442.69999999995</c:v>
                </c:pt>
                <c:pt idx="17">
                  <c:v>651968.30000000005</c:v>
                </c:pt>
                <c:pt idx="18">
                  <c:v>678369.5</c:v>
                </c:pt>
                <c:pt idx="19">
                  <c:v>707314.6</c:v>
                </c:pt>
                <c:pt idx="20">
                  <c:v>706173.9</c:v>
                </c:pt>
                <c:pt idx="21">
                  <c:v>683835.1</c:v>
                </c:pt>
                <c:pt idx="22">
                  <c:v>663886</c:v>
                </c:pt>
                <c:pt idx="23">
                  <c:v>665179.80000000005</c:v>
                </c:pt>
                <c:pt idx="24">
                  <c:v>631670.19999999995</c:v>
                </c:pt>
                <c:pt idx="25">
                  <c:v>625620.30000000005</c:v>
                </c:pt>
                <c:pt idx="26">
                  <c:v>686081</c:v>
                </c:pt>
                <c:pt idx="27">
                  <c:v>702955.7</c:v>
                </c:pt>
                <c:pt idx="28">
                  <c:v>715400.1</c:v>
                </c:pt>
                <c:pt idx="29">
                  <c:v>695232.5</c:v>
                </c:pt>
                <c:pt idx="30">
                  <c:v>709608.4</c:v>
                </c:pt>
                <c:pt idx="31">
                  <c:v>718884.6</c:v>
                </c:pt>
                <c:pt idx="32">
                  <c:v>739740.2</c:v>
                </c:pt>
                <c:pt idx="33">
                  <c:v>748502.7</c:v>
                </c:pt>
                <c:pt idx="34">
                  <c:v>752873.1</c:v>
                </c:pt>
                <c:pt idx="35">
                  <c:v>755286.3</c:v>
                </c:pt>
                <c:pt idx="36">
                  <c:v>750880.8</c:v>
                </c:pt>
                <c:pt idx="37">
                  <c:v>734555.3</c:v>
                </c:pt>
                <c:pt idx="38">
                  <c:v>679926.7</c:v>
                </c:pt>
                <c:pt idx="39">
                  <c:v>676009.2</c:v>
                </c:pt>
                <c:pt idx="40">
                  <c:v>635670.30000000005</c:v>
                </c:pt>
                <c:pt idx="41">
                  <c:v>636439.69999999995</c:v>
                </c:pt>
                <c:pt idx="42">
                  <c:v>628275.6</c:v>
                </c:pt>
                <c:pt idx="43">
                  <c:v>602657.6</c:v>
                </c:pt>
                <c:pt idx="44">
                  <c:v>581341.1</c:v>
                </c:pt>
                <c:pt idx="45">
                  <c:v>558387.4</c:v>
                </c:pt>
                <c:pt idx="46">
                  <c:v>542348.69999999995</c:v>
                </c:pt>
                <c:pt idx="47">
                  <c:v>544588.6</c:v>
                </c:pt>
                <c:pt idx="48">
                  <c:v>550388.30000000005</c:v>
                </c:pt>
                <c:pt idx="49">
                  <c:v>557888.1</c:v>
                </c:pt>
                <c:pt idx="50">
                  <c:v>563018.5</c:v>
                </c:pt>
                <c:pt idx="51">
                  <c:v>567743.4</c:v>
                </c:pt>
                <c:pt idx="52">
                  <c:v>570312</c:v>
                </c:pt>
                <c:pt idx="53">
                  <c:v>571332.30000000005</c:v>
                </c:pt>
                <c:pt idx="54">
                  <c:v>571422.30000000005</c:v>
                </c:pt>
                <c:pt idx="55">
                  <c:v>570847.5</c:v>
                </c:pt>
                <c:pt idx="56">
                  <c:v>567327.4</c:v>
                </c:pt>
                <c:pt idx="57">
                  <c:v>562204.4</c:v>
                </c:pt>
                <c:pt idx="58">
                  <c:v>556273.19999999995</c:v>
                </c:pt>
                <c:pt idx="59">
                  <c:v>549697</c:v>
                </c:pt>
                <c:pt idx="60">
                  <c:v>543183.4</c:v>
                </c:pt>
                <c:pt idx="61">
                  <c:v>537070.69999999995</c:v>
                </c:pt>
                <c:pt idx="62">
                  <c:v>529418.69999999995</c:v>
                </c:pt>
                <c:pt idx="63">
                  <c:v>520999.7</c:v>
                </c:pt>
                <c:pt idx="64">
                  <c:v>513086.7</c:v>
                </c:pt>
                <c:pt idx="65">
                  <c:v>506793.3</c:v>
                </c:pt>
                <c:pt idx="66">
                  <c:v>501012.1</c:v>
                </c:pt>
                <c:pt idx="67">
                  <c:v>495734.2</c:v>
                </c:pt>
                <c:pt idx="68">
                  <c:v>490844.9</c:v>
                </c:pt>
                <c:pt idx="69">
                  <c:v>485664.4</c:v>
                </c:pt>
                <c:pt idx="70">
                  <c:v>480669.4</c:v>
                </c:pt>
                <c:pt idx="71">
                  <c:v>475799.4</c:v>
                </c:pt>
                <c:pt idx="72">
                  <c:v>470436.8</c:v>
                </c:pt>
                <c:pt idx="73">
                  <c:v>465446.6</c:v>
                </c:pt>
                <c:pt idx="74">
                  <c:v>461103.2</c:v>
                </c:pt>
                <c:pt idx="75">
                  <c:v>456695.1</c:v>
                </c:pt>
                <c:pt idx="76">
                  <c:v>451945.8</c:v>
                </c:pt>
                <c:pt idx="77">
                  <c:v>447408.8</c:v>
                </c:pt>
                <c:pt idx="78">
                  <c:v>442864.3</c:v>
                </c:pt>
                <c:pt idx="79">
                  <c:v>438341.3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1-4F18-ABBD-6D0F93715D70}"/>
            </c:ext>
          </c:extLst>
        </c:ser>
        <c:ser>
          <c:idx val="2"/>
          <c:order val="2"/>
          <c:tx>
            <c:strRef>
              <c:f>[3]Main!$K$1</c:f>
              <c:strCache>
                <c:ptCount val="1"/>
                <c:pt idx="0">
                  <c:v>co2_cons_ev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[3]Main!$K$2:$K$81</c:f>
              <c:numCache>
                <c:formatCode>General</c:formatCode>
                <c:ptCount val="80"/>
                <c:pt idx="6">
                  <c:v>666294.69999999995</c:v>
                </c:pt>
                <c:pt idx="7">
                  <c:v>661739.4</c:v>
                </c:pt>
                <c:pt idx="8">
                  <c:v>687047.7</c:v>
                </c:pt>
                <c:pt idx="9">
                  <c:v>640028.69999999995</c:v>
                </c:pt>
                <c:pt idx="10">
                  <c:v>619443</c:v>
                </c:pt>
                <c:pt idx="11">
                  <c:v>596801</c:v>
                </c:pt>
                <c:pt idx="12">
                  <c:v>605619.9</c:v>
                </c:pt>
                <c:pt idx="13">
                  <c:v>608437.19999999995</c:v>
                </c:pt>
                <c:pt idx="14">
                  <c:v>639254.1</c:v>
                </c:pt>
                <c:pt idx="15">
                  <c:v>639900.69999999995</c:v>
                </c:pt>
                <c:pt idx="16">
                  <c:v>654442.6</c:v>
                </c:pt>
                <c:pt idx="17">
                  <c:v>651968.19999999995</c:v>
                </c:pt>
                <c:pt idx="18">
                  <c:v>678369.4</c:v>
                </c:pt>
                <c:pt idx="19">
                  <c:v>707314.5</c:v>
                </c:pt>
                <c:pt idx="20">
                  <c:v>706173.8</c:v>
                </c:pt>
                <c:pt idx="21">
                  <c:v>683835</c:v>
                </c:pt>
                <c:pt idx="22">
                  <c:v>663885.9</c:v>
                </c:pt>
                <c:pt idx="23">
                  <c:v>665179.6</c:v>
                </c:pt>
                <c:pt idx="24">
                  <c:v>631670.1</c:v>
                </c:pt>
                <c:pt idx="25">
                  <c:v>625620.30000000005</c:v>
                </c:pt>
                <c:pt idx="26">
                  <c:v>686080.9</c:v>
                </c:pt>
                <c:pt idx="27">
                  <c:v>702955.6</c:v>
                </c:pt>
                <c:pt idx="28">
                  <c:v>715400</c:v>
                </c:pt>
                <c:pt idx="29">
                  <c:v>695232.5</c:v>
                </c:pt>
                <c:pt idx="30">
                  <c:v>709608.3</c:v>
                </c:pt>
                <c:pt idx="31">
                  <c:v>718884.6</c:v>
                </c:pt>
                <c:pt idx="32">
                  <c:v>739740.2</c:v>
                </c:pt>
                <c:pt idx="33">
                  <c:v>748502.7</c:v>
                </c:pt>
                <c:pt idx="34">
                  <c:v>752873.1</c:v>
                </c:pt>
                <c:pt idx="35">
                  <c:v>755286.3</c:v>
                </c:pt>
                <c:pt idx="36">
                  <c:v>750880.8</c:v>
                </c:pt>
                <c:pt idx="37">
                  <c:v>734555.2</c:v>
                </c:pt>
                <c:pt idx="38">
                  <c:v>679926.7</c:v>
                </c:pt>
                <c:pt idx="39">
                  <c:v>676009.1</c:v>
                </c:pt>
                <c:pt idx="40">
                  <c:v>635670.30000000005</c:v>
                </c:pt>
                <c:pt idx="41">
                  <c:v>636439.6</c:v>
                </c:pt>
                <c:pt idx="42">
                  <c:v>628275.6</c:v>
                </c:pt>
                <c:pt idx="43">
                  <c:v>602657.6</c:v>
                </c:pt>
                <c:pt idx="44">
                  <c:v>581341</c:v>
                </c:pt>
                <c:pt idx="45">
                  <c:v>558387.4</c:v>
                </c:pt>
                <c:pt idx="46">
                  <c:v>542348.69999999995</c:v>
                </c:pt>
                <c:pt idx="47">
                  <c:v>544588.6</c:v>
                </c:pt>
                <c:pt idx="48">
                  <c:v>549825.5</c:v>
                </c:pt>
                <c:pt idx="49">
                  <c:v>553501</c:v>
                </c:pt>
                <c:pt idx="50">
                  <c:v>557720.5</c:v>
                </c:pt>
                <c:pt idx="51">
                  <c:v>562791.6</c:v>
                </c:pt>
                <c:pt idx="52">
                  <c:v>565958.80000000005</c:v>
                </c:pt>
                <c:pt idx="53">
                  <c:v>567548.1</c:v>
                </c:pt>
                <c:pt idx="54">
                  <c:v>568193.30000000005</c:v>
                </c:pt>
                <c:pt idx="55">
                  <c:v>567664.6</c:v>
                </c:pt>
                <c:pt idx="56">
                  <c:v>564495.80000000005</c:v>
                </c:pt>
                <c:pt idx="57">
                  <c:v>559397.6</c:v>
                </c:pt>
                <c:pt idx="58">
                  <c:v>552544.4</c:v>
                </c:pt>
                <c:pt idx="59">
                  <c:v>544682.19999999995</c:v>
                </c:pt>
                <c:pt idx="60">
                  <c:v>537384.30000000005</c:v>
                </c:pt>
                <c:pt idx="61">
                  <c:v>532314.30000000005</c:v>
                </c:pt>
                <c:pt idx="62">
                  <c:v>527689.19999999995</c:v>
                </c:pt>
                <c:pt idx="63">
                  <c:v>524299.9</c:v>
                </c:pt>
                <c:pt idx="64">
                  <c:v>523453.7</c:v>
                </c:pt>
                <c:pt idx="65">
                  <c:v>525808.9</c:v>
                </c:pt>
                <c:pt idx="66">
                  <c:v>529623</c:v>
                </c:pt>
                <c:pt idx="67">
                  <c:v>534784.80000000005</c:v>
                </c:pt>
                <c:pt idx="68">
                  <c:v>541006.6</c:v>
                </c:pt>
                <c:pt idx="69">
                  <c:v>546974.4</c:v>
                </c:pt>
                <c:pt idx="70">
                  <c:v>552315.1</c:v>
                </c:pt>
                <c:pt idx="71">
                  <c:v>555766.1</c:v>
                </c:pt>
                <c:pt idx="72">
                  <c:v>556382.6</c:v>
                </c:pt>
                <c:pt idx="73">
                  <c:v>556025.5</c:v>
                </c:pt>
                <c:pt idx="74">
                  <c:v>555498.1</c:v>
                </c:pt>
                <c:pt idx="75">
                  <c:v>553586.5</c:v>
                </c:pt>
                <c:pt idx="76">
                  <c:v>549909.9</c:v>
                </c:pt>
                <c:pt idx="77">
                  <c:v>545768.30000000005</c:v>
                </c:pt>
                <c:pt idx="78">
                  <c:v>540993.80000000005</c:v>
                </c:pt>
                <c:pt idx="79">
                  <c:v>535726.30000000005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1-4F18-ABBD-6D0F93715D70}"/>
            </c:ext>
          </c:extLst>
        </c:ser>
        <c:ser>
          <c:idx val="3"/>
          <c:order val="3"/>
          <c:tx>
            <c:strRef>
              <c:f>[3]Main!$L$1</c:f>
              <c:strCache>
                <c:ptCount val="1"/>
                <c:pt idx="0">
                  <c:v>co2_cons_EXP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[3]Main!$L$2:$L$81</c:f>
              <c:numCache>
                <c:formatCode>General</c:formatCode>
                <c:ptCount val="80"/>
                <c:pt idx="6">
                  <c:v>666294.69999999995</c:v>
                </c:pt>
                <c:pt idx="7">
                  <c:v>661739.4</c:v>
                </c:pt>
                <c:pt idx="8">
                  <c:v>687047.7</c:v>
                </c:pt>
                <c:pt idx="9">
                  <c:v>640028.69999999995</c:v>
                </c:pt>
                <c:pt idx="10">
                  <c:v>619443</c:v>
                </c:pt>
                <c:pt idx="11">
                  <c:v>596801.1</c:v>
                </c:pt>
                <c:pt idx="12">
                  <c:v>605619.9</c:v>
                </c:pt>
                <c:pt idx="13">
                  <c:v>608437.19999999995</c:v>
                </c:pt>
                <c:pt idx="14">
                  <c:v>639254.19999999995</c:v>
                </c:pt>
                <c:pt idx="15">
                  <c:v>639900.69999999995</c:v>
                </c:pt>
                <c:pt idx="16">
                  <c:v>654442.69999999995</c:v>
                </c:pt>
                <c:pt idx="17">
                  <c:v>651968.30000000005</c:v>
                </c:pt>
                <c:pt idx="18">
                  <c:v>678369.5</c:v>
                </c:pt>
                <c:pt idx="19">
                  <c:v>707314.6</c:v>
                </c:pt>
                <c:pt idx="20">
                  <c:v>706173.9</c:v>
                </c:pt>
                <c:pt idx="21">
                  <c:v>683835.1</c:v>
                </c:pt>
                <c:pt idx="22">
                  <c:v>663886</c:v>
                </c:pt>
                <c:pt idx="23">
                  <c:v>665179.80000000005</c:v>
                </c:pt>
                <c:pt idx="24">
                  <c:v>631670.19999999995</c:v>
                </c:pt>
                <c:pt idx="25">
                  <c:v>625620.30000000005</c:v>
                </c:pt>
                <c:pt idx="26">
                  <c:v>686081</c:v>
                </c:pt>
                <c:pt idx="27">
                  <c:v>702955.7</c:v>
                </c:pt>
                <c:pt idx="28">
                  <c:v>715400.1</c:v>
                </c:pt>
                <c:pt idx="29">
                  <c:v>695232.5</c:v>
                </c:pt>
                <c:pt idx="30">
                  <c:v>709608.4</c:v>
                </c:pt>
                <c:pt idx="31">
                  <c:v>718884.6</c:v>
                </c:pt>
                <c:pt idx="32">
                  <c:v>739740.2</c:v>
                </c:pt>
                <c:pt idx="33">
                  <c:v>748502.7</c:v>
                </c:pt>
                <c:pt idx="34">
                  <c:v>752873.1</c:v>
                </c:pt>
                <c:pt idx="35">
                  <c:v>755286.3</c:v>
                </c:pt>
                <c:pt idx="36">
                  <c:v>750880.8</c:v>
                </c:pt>
                <c:pt idx="37">
                  <c:v>734555.3</c:v>
                </c:pt>
                <c:pt idx="38">
                  <c:v>679926.7</c:v>
                </c:pt>
                <c:pt idx="39">
                  <c:v>676009.2</c:v>
                </c:pt>
                <c:pt idx="40">
                  <c:v>635670.30000000005</c:v>
                </c:pt>
                <c:pt idx="41">
                  <c:v>636439.69999999995</c:v>
                </c:pt>
                <c:pt idx="42">
                  <c:v>628275.6</c:v>
                </c:pt>
                <c:pt idx="43">
                  <c:v>602657.6</c:v>
                </c:pt>
                <c:pt idx="44">
                  <c:v>581341.1</c:v>
                </c:pt>
                <c:pt idx="45">
                  <c:v>558387.4</c:v>
                </c:pt>
                <c:pt idx="46">
                  <c:v>542348.69999999995</c:v>
                </c:pt>
                <c:pt idx="47">
                  <c:v>544588.6</c:v>
                </c:pt>
                <c:pt idx="48">
                  <c:v>550388.30000000005</c:v>
                </c:pt>
                <c:pt idx="49">
                  <c:v>557968.4</c:v>
                </c:pt>
                <c:pt idx="50">
                  <c:v>563218.6</c:v>
                </c:pt>
                <c:pt idx="51">
                  <c:v>568068.5</c:v>
                </c:pt>
                <c:pt idx="52">
                  <c:v>570765.30000000005</c:v>
                </c:pt>
                <c:pt idx="53">
                  <c:v>571924.69999999995</c:v>
                </c:pt>
                <c:pt idx="54">
                  <c:v>572199.6</c:v>
                </c:pt>
                <c:pt idx="55">
                  <c:v>571732.6</c:v>
                </c:pt>
                <c:pt idx="56">
                  <c:v>568819.69999999995</c:v>
                </c:pt>
                <c:pt idx="57">
                  <c:v>564235.9</c:v>
                </c:pt>
                <c:pt idx="58">
                  <c:v>558545.69999999995</c:v>
                </c:pt>
                <c:pt idx="59">
                  <c:v>552033.80000000005</c:v>
                </c:pt>
                <c:pt idx="60">
                  <c:v>545506</c:v>
                </c:pt>
                <c:pt idx="61">
                  <c:v>539361.6</c:v>
                </c:pt>
                <c:pt idx="62">
                  <c:v>531669.6</c:v>
                </c:pt>
                <c:pt idx="63">
                  <c:v>523206.7</c:v>
                </c:pt>
                <c:pt idx="64">
                  <c:v>515257.8</c:v>
                </c:pt>
                <c:pt idx="65">
                  <c:v>508907.5</c:v>
                </c:pt>
                <c:pt idx="66">
                  <c:v>503051</c:v>
                </c:pt>
                <c:pt idx="67">
                  <c:v>497692.9</c:v>
                </c:pt>
                <c:pt idx="68">
                  <c:v>492724.1</c:v>
                </c:pt>
                <c:pt idx="69">
                  <c:v>487477.6</c:v>
                </c:pt>
                <c:pt idx="70">
                  <c:v>482409.8</c:v>
                </c:pt>
                <c:pt idx="71">
                  <c:v>477467.2</c:v>
                </c:pt>
                <c:pt idx="72">
                  <c:v>472037.9</c:v>
                </c:pt>
                <c:pt idx="73">
                  <c:v>466987.8</c:v>
                </c:pt>
                <c:pt idx="74">
                  <c:v>462592</c:v>
                </c:pt>
                <c:pt idx="75">
                  <c:v>458133.2</c:v>
                </c:pt>
                <c:pt idx="76">
                  <c:v>453336.3</c:v>
                </c:pt>
                <c:pt idx="77">
                  <c:v>448756.1</c:v>
                </c:pt>
                <c:pt idx="78">
                  <c:v>444172.1</c:v>
                </c:pt>
                <c:pt idx="79">
                  <c:v>439610.9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91-4F18-ABBD-6D0F93715D70}"/>
            </c:ext>
          </c:extLst>
        </c:ser>
        <c:ser>
          <c:idx val="4"/>
          <c:order val="4"/>
          <c:tx>
            <c:strRef>
              <c:f>[3]Main!$M$1</c:f>
              <c:strCache>
                <c:ptCount val="1"/>
                <c:pt idx="0">
                  <c:v>co2_cons_EV_LOWP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[3]Main!$M$2:$M$81</c:f>
              <c:numCache>
                <c:formatCode>General</c:formatCode>
                <c:ptCount val="80"/>
                <c:pt idx="6">
                  <c:v>666294.69999999995</c:v>
                </c:pt>
                <c:pt idx="7">
                  <c:v>661739.4</c:v>
                </c:pt>
                <c:pt idx="8">
                  <c:v>687047.7</c:v>
                </c:pt>
                <c:pt idx="9">
                  <c:v>640028.69999999995</c:v>
                </c:pt>
                <c:pt idx="10">
                  <c:v>619443</c:v>
                </c:pt>
                <c:pt idx="11">
                  <c:v>596801</c:v>
                </c:pt>
                <c:pt idx="12">
                  <c:v>605619.9</c:v>
                </c:pt>
                <c:pt idx="13">
                  <c:v>608437.19999999995</c:v>
                </c:pt>
                <c:pt idx="14">
                  <c:v>639254.1</c:v>
                </c:pt>
                <c:pt idx="15">
                  <c:v>639900.69999999995</c:v>
                </c:pt>
                <c:pt idx="16">
                  <c:v>654442.6</c:v>
                </c:pt>
                <c:pt idx="17">
                  <c:v>651968.19999999995</c:v>
                </c:pt>
                <c:pt idx="18">
                  <c:v>678369.4</c:v>
                </c:pt>
                <c:pt idx="19">
                  <c:v>707314.5</c:v>
                </c:pt>
                <c:pt idx="20">
                  <c:v>706173.8</c:v>
                </c:pt>
                <c:pt idx="21">
                  <c:v>683835</c:v>
                </c:pt>
                <c:pt idx="22">
                  <c:v>663885.9</c:v>
                </c:pt>
                <c:pt idx="23">
                  <c:v>665179.6</c:v>
                </c:pt>
                <c:pt idx="24">
                  <c:v>631670.1</c:v>
                </c:pt>
                <c:pt idx="25">
                  <c:v>625620.30000000005</c:v>
                </c:pt>
                <c:pt idx="26">
                  <c:v>686080.9</c:v>
                </c:pt>
                <c:pt idx="27">
                  <c:v>702955.6</c:v>
                </c:pt>
                <c:pt idx="28">
                  <c:v>715400</c:v>
                </c:pt>
                <c:pt idx="29">
                  <c:v>695232.5</c:v>
                </c:pt>
                <c:pt idx="30">
                  <c:v>709608.3</c:v>
                </c:pt>
                <c:pt idx="31">
                  <c:v>718884.6</c:v>
                </c:pt>
                <c:pt idx="32">
                  <c:v>739740.2</c:v>
                </c:pt>
                <c:pt idx="33">
                  <c:v>748502.7</c:v>
                </c:pt>
                <c:pt idx="34">
                  <c:v>752873.1</c:v>
                </c:pt>
                <c:pt idx="35">
                  <c:v>755286.3</c:v>
                </c:pt>
                <c:pt idx="36">
                  <c:v>750880.8</c:v>
                </c:pt>
                <c:pt idx="37">
                  <c:v>734555.2</c:v>
                </c:pt>
                <c:pt idx="38">
                  <c:v>679926.7</c:v>
                </c:pt>
                <c:pt idx="39">
                  <c:v>676009.1</c:v>
                </c:pt>
                <c:pt idx="40">
                  <c:v>635670.30000000005</c:v>
                </c:pt>
                <c:pt idx="41">
                  <c:v>636439.6</c:v>
                </c:pt>
                <c:pt idx="42">
                  <c:v>628275.6</c:v>
                </c:pt>
                <c:pt idx="43">
                  <c:v>602657.6</c:v>
                </c:pt>
                <c:pt idx="44">
                  <c:v>581341</c:v>
                </c:pt>
                <c:pt idx="45">
                  <c:v>558387.4</c:v>
                </c:pt>
                <c:pt idx="46">
                  <c:v>542348.69999999995</c:v>
                </c:pt>
                <c:pt idx="47">
                  <c:v>544588.6</c:v>
                </c:pt>
                <c:pt idx="48">
                  <c:v>549867.80000000005</c:v>
                </c:pt>
                <c:pt idx="49">
                  <c:v>553614.30000000005</c:v>
                </c:pt>
                <c:pt idx="50">
                  <c:v>557924</c:v>
                </c:pt>
                <c:pt idx="51">
                  <c:v>563100.5</c:v>
                </c:pt>
                <c:pt idx="52">
                  <c:v>566385.6</c:v>
                </c:pt>
                <c:pt idx="53">
                  <c:v>568104.19999999995</c:v>
                </c:pt>
                <c:pt idx="54">
                  <c:v>568889.69999999995</c:v>
                </c:pt>
                <c:pt idx="55">
                  <c:v>568512.19999999995</c:v>
                </c:pt>
                <c:pt idx="56">
                  <c:v>565674.4</c:v>
                </c:pt>
                <c:pt idx="57">
                  <c:v>560627.4</c:v>
                </c:pt>
                <c:pt idx="58">
                  <c:v>554356.5</c:v>
                </c:pt>
                <c:pt idx="59">
                  <c:v>546884.19999999995</c:v>
                </c:pt>
                <c:pt idx="60">
                  <c:v>539744.5</c:v>
                </c:pt>
                <c:pt idx="61">
                  <c:v>534227.69999999995</c:v>
                </c:pt>
                <c:pt idx="62">
                  <c:v>530216.80000000005</c:v>
                </c:pt>
                <c:pt idx="63">
                  <c:v>528186.30000000005</c:v>
                </c:pt>
                <c:pt idx="64">
                  <c:v>528364.5</c:v>
                </c:pt>
                <c:pt idx="65">
                  <c:v>530960.1</c:v>
                </c:pt>
                <c:pt idx="66">
                  <c:v>535216.30000000005</c:v>
                </c:pt>
                <c:pt idx="67">
                  <c:v>540580.9</c:v>
                </c:pt>
                <c:pt idx="68">
                  <c:v>546642</c:v>
                </c:pt>
                <c:pt idx="69">
                  <c:v>553182.80000000005</c:v>
                </c:pt>
                <c:pt idx="70">
                  <c:v>558964.5</c:v>
                </c:pt>
                <c:pt idx="71">
                  <c:v>562765.5</c:v>
                </c:pt>
                <c:pt idx="72">
                  <c:v>564719</c:v>
                </c:pt>
                <c:pt idx="73">
                  <c:v>565072.69999999995</c:v>
                </c:pt>
                <c:pt idx="74">
                  <c:v>564046.69999999995</c:v>
                </c:pt>
                <c:pt idx="75">
                  <c:v>561798.40000000002</c:v>
                </c:pt>
                <c:pt idx="76">
                  <c:v>558525.30000000005</c:v>
                </c:pt>
                <c:pt idx="77">
                  <c:v>554474.19999999995</c:v>
                </c:pt>
                <c:pt idx="78">
                  <c:v>549789.5</c:v>
                </c:pt>
                <c:pt idx="79">
                  <c:v>544567.1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91-4F18-ABBD-6D0F93715D70}"/>
            </c:ext>
          </c:extLst>
        </c:ser>
        <c:ser>
          <c:idx val="5"/>
          <c:order val="5"/>
          <c:tx>
            <c:strRef>
              <c:f>[3]Main!$N$1</c:f>
              <c:strCache>
                <c:ptCount val="1"/>
                <c:pt idx="0">
                  <c:v>co2_cons_EV_HIGHP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[3]Main!$N$2:$N$81</c:f>
              <c:numCache>
                <c:formatCode>General</c:formatCode>
                <c:ptCount val="80"/>
                <c:pt idx="6">
                  <c:v>666294.69999999995</c:v>
                </c:pt>
                <c:pt idx="7">
                  <c:v>661739.4</c:v>
                </c:pt>
                <c:pt idx="8">
                  <c:v>687047.7</c:v>
                </c:pt>
                <c:pt idx="9">
                  <c:v>640028.69999999995</c:v>
                </c:pt>
                <c:pt idx="10">
                  <c:v>619443</c:v>
                </c:pt>
                <c:pt idx="11">
                  <c:v>596801</c:v>
                </c:pt>
                <c:pt idx="12">
                  <c:v>605619.9</c:v>
                </c:pt>
                <c:pt idx="13">
                  <c:v>608437.19999999995</c:v>
                </c:pt>
                <c:pt idx="14">
                  <c:v>639254.1</c:v>
                </c:pt>
                <c:pt idx="15">
                  <c:v>639900.69999999995</c:v>
                </c:pt>
                <c:pt idx="16">
                  <c:v>654442.6</c:v>
                </c:pt>
                <c:pt idx="17">
                  <c:v>651968.19999999995</c:v>
                </c:pt>
                <c:pt idx="18">
                  <c:v>678369.4</c:v>
                </c:pt>
                <c:pt idx="19">
                  <c:v>707314.5</c:v>
                </c:pt>
                <c:pt idx="20">
                  <c:v>706173.8</c:v>
                </c:pt>
                <c:pt idx="21">
                  <c:v>683835</c:v>
                </c:pt>
                <c:pt idx="22">
                  <c:v>663885.9</c:v>
                </c:pt>
                <c:pt idx="23">
                  <c:v>665179.6</c:v>
                </c:pt>
                <c:pt idx="24">
                  <c:v>631670.1</c:v>
                </c:pt>
                <c:pt idx="25">
                  <c:v>625620.30000000005</c:v>
                </c:pt>
                <c:pt idx="26">
                  <c:v>686080.9</c:v>
                </c:pt>
                <c:pt idx="27">
                  <c:v>702955.6</c:v>
                </c:pt>
                <c:pt idx="28">
                  <c:v>715400</c:v>
                </c:pt>
                <c:pt idx="29">
                  <c:v>695232.5</c:v>
                </c:pt>
                <c:pt idx="30">
                  <c:v>709608.3</c:v>
                </c:pt>
                <c:pt idx="31">
                  <c:v>718884.6</c:v>
                </c:pt>
                <c:pt idx="32">
                  <c:v>739740.2</c:v>
                </c:pt>
                <c:pt idx="33">
                  <c:v>748502.7</c:v>
                </c:pt>
                <c:pt idx="34">
                  <c:v>752873.1</c:v>
                </c:pt>
                <c:pt idx="35">
                  <c:v>755286.3</c:v>
                </c:pt>
                <c:pt idx="36">
                  <c:v>750880.8</c:v>
                </c:pt>
                <c:pt idx="37">
                  <c:v>734555.2</c:v>
                </c:pt>
                <c:pt idx="38">
                  <c:v>679926.7</c:v>
                </c:pt>
                <c:pt idx="39">
                  <c:v>676009.1</c:v>
                </c:pt>
                <c:pt idx="40">
                  <c:v>635670.30000000005</c:v>
                </c:pt>
                <c:pt idx="41">
                  <c:v>636439.6</c:v>
                </c:pt>
                <c:pt idx="42">
                  <c:v>628275.6</c:v>
                </c:pt>
                <c:pt idx="43">
                  <c:v>602657.6</c:v>
                </c:pt>
                <c:pt idx="44">
                  <c:v>581341</c:v>
                </c:pt>
                <c:pt idx="45">
                  <c:v>558387.4</c:v>
                </c:pt>
                <c:pt idx="46">
                  <c:v>542348.69999999995</c:v>
                </c:pt>
                <c:pt idx="47">
                  <c:v>544588.6</c:v>
                </c:pt>
                <c:pt idx="48">
                  <c:v>549694.19999999995</c:v>
                </c:pt>
                <c:pt idx="49">
                  <c:v>553150.4</c:v>
                </c:pt>
                <c:pt idx="50">
                  <c:v>557092.4</c:v>
                </c:pt>
                <c:pt idx="51">
                  <c:v>561840.6</c:v>
                </c:pt>
                <c:pt idx="52">
                  <c:v>564648.19999999995</c:v>
                </c:pt>
                <c:pt idx="53">
                  <c:v>565845.6</c:v>
                </c:pt>
                <c:pt idx="54">
                  <c:v>566067.5</c:v>
                </c:pt>
                <c:pt idx="55">
                  <c:v>565085.4</c:v>
                </c:pt>
                <c:pt idx="56">
                  <c:v>561668.1</c:v>
                </c:pt>
                <c:pt idx="57">
                  <c:v>556051.80000000005</c:v>
                </c:pt>
                <c:pt idx="58">
                  <c:v>549199.5</c:v>
                </c:pt>
                <c:pt idx="59">
                  <c:v>544444.80000000005</c:v>
                </c:pt>
                <c:pt idx="60">
                  <c:v>538294.69999999995</c:v>
                </c:pt>
                <c:pt idx="61">
                  <c:v>533130.5</c:v>
                </c:pt>
                <c:pt idx="62">
                  <c:v>529281.69999999995</c:v>
                </c:pt>
                <c:pt idx="63">
                  <c:v>527354</c:v>
                </c:pt>
                <c:pt idx="64">
                  <c:v>527597.19999999995</c:v>
                </c:pt>
                <c:pt idx="65">
                  <c:v>530187.5</c:v>
                </c:pt>
                <c:pt idx="66">
                  <c:v>534371.6</c:v>
                </c:pt>
                <c:pt idx="67">
                  <c:v>539611.19999999995</c:v>
                </c:pt>
                <c:pt idx="68">
                  <c:v>545452.4</c:v>
                </c:pt>
                <c:pt idx="69">
                  <c:v>549551</c:v>
                </c:pt>
                <c:pt idx="70">
                  <c:v>553047.19999999995</c:v>
                </c:pt>
                <c:pt idx="71">
                  <c:v>555018</c:v>
                </c:pt>
                <c:pt idx="72">
                  <c:v>555391</c:v>
                </c:pt>
                <c:pt idx="73">
                  <c:v>554331.6</c:v>
                </c:pt>
                <c:pt idx="74">
                  <c:v>552054.30000000005</c:v>
                </c:pt>
                <c:pt idx="75">
                  <c:v>548719.69999999995</c:v>
                </c:pt>
                <c:pt idx="76">
                  <c:v>544517.30000000005</c:v>
                </c:pt>
                <c:pt idx="77">
                  <c:v>539675.30000000005</c:v>
                </c:pt>
                <c:pt idx="78">
                  <c:v>534318.4</c:v>
                </c:pt>
                <c:pt idx="79">
                  <c:v>528522.5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91-4F18-ABBD-6D0F93715D70}"/>
            </c:ext>
          </c:extLst>
        </c:ser>
        <c:ser>
          <c:idx val="6"/>
          <c:order val="6"/>
          <c:tx>
            <c:strRef>
              <c:f>[3]Main!$O$1</c:f>
              <c:strCache>
                <c:ptCount val="1"/>
                <c:pt idx="0">
                  <c:v>co2_cons_EV_ASI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[3]Main!$O$2:$O$81</c:f>
              <c:numCache>
                <c:formatCode>General</c:formatCode>
                <c:ptCount val="80"/>
                <c:pt idx="6">
                  <c:v>666294.69999999995</c:v>
                </c:pt>
                <c:pt idx="7">
                  <c:v>661739.4</c:v>
                </c:pt>
                <c:pt idx="8">
                  <c:v>687047.7</c:v>
                </c:pt>
                <c:pt idx="9">
                  <c:v>640028.69999999995</c:v>
                </c:pt>
                <c:pt idx="10">
                  <c:v>619443</c:v>
                </c:pt>
                <c:pt idx="11">
                  <c:v>596801</c:v>
                </c:pt>
                <c:pt idx="12">
                  <c:v>605619.9</c:v>
                </c:pt>
                <c:pt idx="13">
                  <c:v>608437.19999999995</c:v>
                </c:pt>
                <c:pt idx="14">
                  <c:v>639254.1</c:v>
                </c:pt>
                <c:pt idx="15">
                  <c:v>639900.69999999995</c:v>
                </c:pt>
                <c:pt idx="16">
                  <c:v>654442.6</c:v>
                </c:pt>
                <c:pt idx="17">
                  <c:v>651968.19999999995</c:v>
                </c:pt>
                <c:pt idx="18">
                  <c:v>678369.4</c:v>
                </c:pt>
                <c:pt idx="19">
                  <c:v>707314.5</c:v>
                </c:pt>
                <c:pt idx="20">
                  <c:v>706173.8</c:v>
                </c:pt>
                <c:pt idx="21">
                  <c:v>683835</c:v>
                </c:pt>
                <c:pt idx="22">
                  <c:v>663885.9</c:v>
                </c:pt>
                <c:pt idx="23">
                  <c:v>665179.6</c:v>
                </c:pt>
                <c:pt idx="24">
                  <c:v>631670.1</c:v>
                </c:pt>
                <c:pt idx="25">
                  <c:v>625620.30000000005</c:v>
                </c:pt>
                <c:pt idx="26">
                  <c:v>686080.9</c:v>
                </c:pt>
                <c:pt idx="27">
                  <c:v>702955.6</c:v>
                </c:pt>
                <c:pt idx="28">
                  <c:v>715400</c:v>
                </c:pt>
                <c:pt idx="29">
                  <c:v>695232.5</c:v>
                </c:pt>
                <c:pt idx="30">
                  <c:v>709608.3</c:v>
                </c:pt>
                <c:pt idx="31">
                  <c:v>718884.6</c:v>
                </c:pt>
                <c:pt idx="32">
                  <c:v>739740.2</c:v>
                </c:pt>
                <c:pt idx="33">
                  <c:v>748502.7</c:v>
                </c:pt>
                <c:pt idx="34">
                  <c:v>752873.1</c:v>
                </c:pt>
                <c:pt idx="35">
                  <c:v>755286.3</c:v>
                </c:pt>
                <c:pt idx="36">
                  <c:v>750880.8</c:v>
                </c:pt>
                <c:pt idx="37">
                  <c:v>734555.2</c:v>
                </c:pt>
                <c:pt idx="38">
                  <c:v>679926.7</c:v>
                </c:pt>
                <c:pt idx="39">
                  <c:v>676009.1</c:v>
                </c:pt>
                <c:pt idx="40">
                  <c:v>635670.30000000005</c:v>
                </c:pt>
                <c:pt idx="41">
                  <c:v>636439.6</c:v>
                </c:pt>
                <c:pt idx="42">
                  <c:v>628275.6</c:v>
                </c:pt>
                <c:pt idx="43">
                  <c:v>602657.6</c:v>
                </c:pt>
                <c:pt idx="44">
                  <c:v>581341</c:v>
                </c:pt>
                <c:pt idx="45">
                  <c:v>558387.4</c:v>
                </c:pt>
                <c:pt idx="46">
                  <c:v>542348.69999999995</c:v>
                </c:pt>
                <c:pt idx="47">
                  <c:v>544588.6</c:v>
                </c:pt>
                <c:pt idx="48">
                  <c:v>549825.5</c:v>
                </c:pt>
                <c:pt idx="49">
                  <c:v>553501</c:v>
                </c:pt>
                <c:pt idx="50">
                  <c:v>557720.5</c:v>
                </c:pt>
                <c:pt idx="51">
                  <c:v>562115</c:v>
                </c:pt>
                <c:pt idx="52">
                  <c:v>564791.9</c:v>
                </c:pt>
                <c:pt idx="53">
                  <c:v>566029.80000000005</c:v>
                </c:pt>
                <c:pt idx="54">
                  <c:v>566401.6</c:v>
                </c:pt>
                <c:pt idx="55">
                  <c:v>565635.80000000005</c:v>
                </c:pt>
                <c:pt idx="56">
                  <c:v>561690.30000000005</c:v>
                </c:pt>
                <c:pt idx="57">
                  <c:v>555460.5</c:v>
                </c:pt>
                <c:pt idx="58">
                  <c:v>547439.4</c:v>
                </c:pt>
                <c:pt idx="59">
                  <c:v>538280.69999999995</c:v>
                </c:pt>
                <c:pt idx="60">
                  <c:v>527397.1</c:v>
                </c:pt>
                <c:pt idx="61">
                  <c:v>517687.5</c:v>
                </c:pt>
                <c:pt idx="62">
                  <c:v>507519.3</c:v>
                </c:pt>
                <c:pt idx="63">
                  <c:v>497837.6</c:v>
                </c:pt>
                <c:pt idx="64">
                  <c:v>489966.1</c:v>
                </c:pt>
                <c:pt idx="65">
                  <c:v>484647.8</c:v>
                </c:pt>
                <c:pt idx="66">
                  <c:v>480201</c:v>
                </c:pt>
                <c:pt idx="67">
                  <c:v>476464.2</c:v>
                </c:pt>
                <c:pt idx="68">
                  <c:v>473156.1</c:v>
                </c:pt>
                <c:pt idx="69">
                  <c:v>469184.4</c:v>
                </c:pt>
                <c:pt idx="70">
                  <c:v>465987.2</c:v>
                </c:pt>
                <c:pt idx="71">
                  <c:v>462643.1</c:v>
                </c:pt>
                <c:pt idx="72">
                  <c:v>458175.8</c:v>
                </c:pt>
                <c:pt idx="73">
                  <c:v>453879.9</c:v>
                </c:pt>
                <c:pt idx="74">
                  <c:v>450271.1</c:v>
                </c:pt>
                <c:pt idx="75">
                  <c:v>446320.4</c:v>
                </c:pt>
                <c:pt idx="76">
                  <c:v>441635.1</c:v>
                </c:pt>
                <c:pt idx="77">
                  <c:v>437086.6</c:v>
                </c:pt>
                <c:pt idx="78">
                  <c:v>432437.9</c:v>
                </c:pt>
                <c:pt idx="79">
                  <c:v>427712.7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91-4F18-ABBD-6D0F93715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 b="1" i="0" baseline="0">
                    <a:effectLst/>
                  </a:rPr>
                  <a:t>Kt CO</a:t>
                </a:r>
                <a:r>
                  <a:rPr lang="en-GB" sz="1800" b="1" i="0" baseline="-25000">
                    <a:effectLst/>
                  </a:rPr>
                  <a:t>2</a:t>
                </a:r>
                <a:r>
                  <a:rPr lang="en-GB" sz="1800" b="1" i="0" baseline="0">
                    <a:effectLst/>
                  </a:rPr>
                  <a:t>e</a:t>
                </a:r>
                <a:endParaRPr lang="es-ES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400" b="1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Terrestrial CO2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86297059745487"/>
          <c:y val="0.11095659017206401"/>
          <c:w val="0.80905908857779829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[3]Main!$P$1</c:f>
              <c:strCache>
                <c:ptCount val="1"/>
                <c:pt idx="0">
                  <c:v>co2_terr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[3]Main!$P$2:$P$81</c:f>
              <c:numCache>
                <c:formatCode>General</c:formatCode>
                <c:ptCount val="80"/>
                <c:pt idx="0">
                  <c:v>670152.93999999994</c:v>
                </c:pt>
                <c:pt idx="1">
                  <c:v>660048.50800000003</c:v>
                </c:pt>
                <c:pt idx="2">
                  <c:v>691331.66500000004</c:v>
                </c:pt>
                <c:pt idx="3">
                  <c:v>645147.54500000004</c:v>
                </c:pt>
                <c:pt idx="4">
                  <c:v>619736.90599999996</c:v>
                </c:pt>
                <c:pt idx="5">
                  <c:v>623275.13500000001</c:v>
                </c:pt>
                <c:pt idx="6">
                  <c:v>638483.90800000005</c:v>
                </c:pt>
                <c:pt idx="7">
                  <c:v>644384.93500000006</c:v>
                </c:pt>
                <c:pt idx="8">
                  <c:v>680345.11</c:v>
                </c:pt>
                <c:pt idx="9">
                  <c:v>614042.70499999996</c:v>
                </c:pt>
                <c:pt idx="10">
                  <c:v>588542.652</c:v>
                </c:pt>
                <c:pt idx="11">
                  <c:v>580933.18400000001</c:v>
                </c:pt>
                <c:pt idx="12">
                  <c:v>572806.93799999997</c:v>
                </c:pt>
                <c:pt idx="13">
                  <c:v>556364.16200000001</c:v>
                </c:pt>
                <c:pt idx="14">
                  <c:v>576885.49800000002</c:v>
                </c:pt>
                <c:pt idx="15">
                  <c:v>591703.58299999998</c:v>
                </c:pt>
                <c:pt idx="16">
                  <c:v>597843.70499999996</c:v>
                </c:pt>
                <c:pt idx="17">
                  <c:v>598262.16500000004</c:v>
                </c:pt>
                <c:pt idx="18">
                  <c:v>588406.12800000003</c:v>
                </c:pt>
                <c:pt idx="19">
                  <c:v>608288.71900000004</c:v>
                </c:pt>
                <c:pt idx="20">
                  <c:v>615598.84600000002</c:v>
                </c:pt>
                <c:pt idx="21">
                  <c:v>598979.55700000003</c:v>
                </c:pt>
                <c:pt idx="22">
                  <c:v>584040.54399999999</c:v>
                </c:pt>
                <c:pt idx="23">
                  <c:v>579562.51800000004</c:v>
                </c:pt>
                <c:pt idx="24">
                  <c:v>571172.16500000004</c:v>
                </c:pt>
                <c:pt idx="25">
                  <c:v>591726.00699999998</c:v>
                </c:pt>
                <c:pt idx="26">
                  <c:v>565031.55299999996</c:v>
                </c:pt>
                <c:pt idx="27">
                  <c:v>569307.424</c:v>
                </c:pt>
                <c:pt idx="28">
                  <c:v>563256.97</c:v>
                </c:pt>
                <c:pt idx="29">
                  <c:v>569389.34699999995</c:v>
                </c:pt>
                <c:pt idx="30">
                  <c:v>577559.446</c:v>
                </c:pt>
                <c:pt idx="31">
                  <c:v>560263.93000000005</c:v>
                </c:pt>
                <c:pt idx="32">
                  <c:v>571334.60100000002</c:v>
                </c:pt>
                <c:pt idx="33">
                  <c:v>571884.75399999996</c:v>
                </c:pt>
                <c:pt idx="34">
                  <c:v>568304.74800000002</c:v>
                </c:pt>
                <c:pt idx="35">
                  <c:v>565230.72499999998</c:v>
                </c:pt>
                <c:pt idx="36">
                  <c:v>556214.37899999996</c:v>
                </c:pt>
                <c:pt idx="37">
                  <c:v>541037.44400000002</c:v>
                </c:pt>
                <c:pt idx="38">
                  <c:v>490404.51</c:v>
                </c:pt>
                <c:pt idx="39">
                  <c:v>507962.87300000002</c:v>
                </c:pt>
                <c:pt idx="40">
                  <c:v>465241.74400000001</c:v>
                </c:pt>
                <c:pt idx="41">
                  <c:v>483339.25</c:v>
                </c:pt>
                <c:pt idx="42">
                  <c:v>473246.20400000003</c:v>
                </c:pt>
                <c:pt idx="43">
                  <c:v>434107.30699999997</c:v>
                </c:pt>
                <c:pt idx="44">
                  <c:v>418292.22</c:v>
                </c:pt>
                <c:pt idx="45">
                  <c:v>395056.04499999998</c:v>
                </c:pt>
                <c:pt idx="46">
                  <c:v>382921.25300000003</c:v>
                </c:pt>
                <c:pt idx="47">
                  <c:v>377707.67</c:v>
                </c:pt>
                <c:pt idx="48">
                  <c:v>365079.72399999999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4-4C2D-9E63-6B3CA4A4A7EA}"/>
            </c:ext>
          </c:extLst>
        </c:ser>
        <c:ser>
          <c:idx val="1"/>
          <c:order val="1"/>
          <c:tx>
            <c:strRef>
              <c:f>[3]Main!$Q$1</c:f>
              <c:strCache>
                <c:ptCount val="1"/>
                <c:pt idx="0">
                  <c:v>co2_terr_0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[3]Main!$Q$2:$Q$81</c:f>
              <c:numCache>
                <c:formatCode>General</c:formatCode>
                <c:ptCount val="80"/>
                <c:pt idx="6">
                  <c:v>625679.1</c:v>
                </c:pt>
                <c:pt idx="7">
                  <c:v>619188.30000000005</c:v>
                </c:pt>
                <c:pt idx="8">
                  <c:v>642935.1</c:v>
                </c:pt>
                <c:pt idx="9">
                  <c:v>576355.1</c:v>
                </c:pt>
                <c:pt idx="10">
                  <c:v>561535.9</c:v>
                </c:pt>
                <c:pt idx="11">
                  <c:v>536841.19999999995</c:v>
                </c:pt>
                <c:pt idx="12">
                  <c:v>550448.69999999995</c:v>
                </c:pt>
                <c:pt idx="13">
                  <c:v>538535.9</c:v>
                </c:pt>
                <c:pt idx="14">
                  <c:v>567642</c:v>
                </c:pt>
                <c:pt idx="15">
                  <c:v>553355</c:v>
                </c:pt>
                <c:pt idx="16">
                  <c:v>570011.69999999995</c:v>
                </c:pt>
                <c:pt idx="17">
                  <c:v>554013.4</c:v>
                </c:pt>
                <c:pt idx="18">
                  <c:v>579304.69999999995</c:v>
                </c:pt>
                <c:pt idx="19">
                  <c:v>597183.6</c:v>
                </c:pt>
                <c:pt idx="20">
                  <c:v>602665.30000000005</c:v>
                </c:pt>
                <c:pt idx="21">
                  <c:v>582276.4</c:v>
                </c:pt>
                <c:pt idx="22">
                  <c:v>574260.30000000005</c:v>
                </c:pt>
                <c:pt idx="23">
                  <c:v>582451.19999999995</c:v>
                </c:pt>
                <c:pt idx="24">
                  <c:v>570137.9</c:v>
                </c:pt>
                <c:pt idx="25">
                  <c:v>589785.9</c:v>
                </c:pt>
                <c:pt idx="26">
                  <c:v>569285.4</c:v>
                </c:pt>
                <c:pt idx="27">
                  <c:v>568453.30000000005</c:v>
                </c:pt>
                <c:pt idx="28">
                  <c:v>579848.6</c:v>
                </c:pt>
                <c:pt idx="29">
                  <c:v>580417.69999999995</c:v>
                </c:pt>
                <c:pt idx="30">
                  <c:v>589232.9</c:v>
                </c:pt>
                <c:pt idx="31">
                  <c:v>586316.19999999995</c:v>
                </c:pt>
                <c:pt idx="32">
                  <c:v>595170.6</c:v>
                </c:pt>
                <c:pt idx="33">
                  <c:v>588491.80000000005</c:v>
                </c:pt>
                <c:pt idx="34">
                  <c:v>580473</c:v>
                </c:pt>
                <c:pt idx="35">
                  <c:v>569998.6</c:v>
                </c:pt>
                <c:pt idx="36">
                  <c:v>553137.19999999995</c:v>
                </c:pt>
                <c:pt idx="37">
                  <c:v>546815</c:v>
                </c:pt>
                <c:pt idx="38">
                  <c:v>503949.8</c:v>
                </c:pt>
                <c:pt idx="39">
                  <c:v>508347.6</c:v>
                </c:pt>
                <c:pt idx="40">
                  <c:v>462527.4</c:v>
                </c:pt>
                <c:pt idx="41">
                  <c:v>470383</c:v>
                </c:pt>
                <c:pt idx="42">
                  <c:v>459874.2</c:v>
                </c:pt>
                <c:pt idx="43">
                  <c:v>428157.5</c:v>
                </c:pt>
                <c:pt idx="44">
                  <c:v>405325.1</c:v>
                </c:pt>
                <c:pt idx="45">
                  <c:v>380569.8</c:v>
                </c:pt>
                <c:pt idx="46">
                  <c:v>379277.4</c:v>
                </c:pt>
                <c:pt idx="47">
                  <c:v>372413.3</c:v>
                </c:pt>
                <c:pt idx="48">
                  <c:v>368956.4</c:v>
                </c:pt>
                <c:pt idx="49">
                  <c:v>368973.2</c:v>
                </c:pt>
                <c:pt idx="50">
                  <c:v>368706.7</c:v>
                </c:pt>
                <c:pt idx="51">
                  <c:v>368828.1</c:v>
                </c:pt>
                <c:pt idx="52">
                  <c:v>369050.5</c:v>
                </c:pt>
                <c:pt idx="53">
                  <c:v>369213.2</c:v>
                </c:pt>
                <c:pt idx="54">
                  <c:v>369526.6</c:v>
                </c:pt>
                <c:pt idx="55">
                  <c:v>369909.4</c:v>
                </c:pt>
                <c:pt idx="56">
                  <c:v>368131.7</c:v>
                </c:pt>
                <c:pt idx="57">
                  <c:v>365955.9</c:v>
                </c:pt>
                <c:pt idx="58">
                  <c:v>363439</c:v>
                </c:pt>
                <c:pt idx="59">
                  <c:v>360638.5</c:v>
                </c:pt>
                <c:pt idx="60">
                  <c:v>358081.8</c:v>
                </c:pt>
                <c:pt idx="61">
                  <c:v>355915.9</c:v>
                </c:pt>
                <c:pt idx="62">
                  <c:v>352213.9</c:v>
                </c:pt>
                <c:pt idx="63">
                  <c:v>348208.2</c:v>
                </c:pt>
                <c:pt idx="64">
                  <c:v>344831.2</c:v>
                </c:pt>
                <c:pt idx="65">
                  <c:v>342834.8</c:v>
                </c:pt>
                <c:pt idx="66">
                  <c:v>340911</c:v>
                </c:pt>
                <c:pt idx="67">
                  <c:v>339378.7</c:v>
                </c:pt>
                <c:pt idx="68">
                  <c:v>338147.7</c:v>
                </c:pt>
                <c:pt idx="69">
                  <c:v>336525.5</c:v>
                </c:pt>
                <c:pt idx="70">
                  <c:v>335211</c:v>
                </c:pt>
                <c:pt idx="71">
                  <c:v>333962.90000000002</c:v>
                </c:pt>
                <c:pt idx="72">
                  <c:v>332145.59999999998</c:v>
                </c:pt>
                <c:pt idx="73">
                  <c:v>330878.40000000002</c:v>
                </c:pt>
                <c:pt idx="74">
                  <c:v>330181.8</c:v>
                </c:pt>
                <c:pt idx="75">
                  <c:v>329248.09999999998</c:v>
                </c:pt>
                <c:pt idx="76">
                  <c:v>327962.40000000002</c:v>
                </c:pt>
                <c:pt idx="77">
                  <c:v>327002.59999999998</c:v>
                </c:pt>
                <c:pt idx="78">
                  <c:v>325936</c:v>
                </c:pt>
                <c:pt idx="79">
                  <c:v>324904.09999999998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4-4C2D-9E63-6B3CA4A4A7EA}"/>
            </c:ext>
          </c:extLst>
        </c:ser>
        <c:ser>
          <c:idx val="2"/>
          <c:order val="2"/>
          <c:tx>
            <c:strRef>
              <c:f>[3]Main!$R$1</c:f>
              <c:strCache>
                <c:ptCount val="1"/>
                <c:pt idx="0">
                  <c:v>co2_terr_ev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[3]Main!$R$2:$R$81</c:f>
              <c:numCache>
                <c:formatCode>General</c:formatCode>
                <c:ptCount val="80"/>
                <c:pt idx="6">
                  <c:v>625679.1</c:v>
                </c:pt>
                <c:pt idx="7">
                  <c:v>619188.30000000005</c:v>
                </c:pt>
                <c:pt idx="8">
                  <c:v>642935.1</c:v>
                </c:pt>
                <c:pt idx="9">
                  <c:v>576355.1</c:v>
                </c:pt>
                <c:pt idx="10">
                  <c:v>561535.9</c:v>
                </c:pt>
                <c:pt idx="11">
                  <c:v>536841.19999999995</c:v>
                </c:pt>
                <c:pt idx="12">
                  <c:v>550448.69999999995</c:v>
                </c:pt>
                <c:pt idx="13">
                  <c:v>538535.80000000005</c:v>
                </c:pt>
                <c:pt idx="14">
                  <c:v>567641.9</c:v>
                </c:pt>
                <c:pt idx="15">
                  <c:v>553355</c:v>
                </c:pt>
                <c:pt idx="16">
                  <c:v>570011.69999999995</c:v>
                </c:pt>
                <c:pt idx="17">
                  <c:v>554013.4</c:v>
                </c:pt>
                <c:pt idx="18">
                  <c:v>579304.6</c:v>
                </c:pt>
                <c:pt idx="19">
                  <c:v>597183.6</c:v>
                </c:pt>
                <c:pt idx="20">
                  <c:v>602665.30000000005</c:v>
                </c:pt>
                <c:pt idx="21">
                  <c:v>582276.30000000005</c:v>
                </c:pt>
                <c:pt idx="22">
                  <c:v>574260.30000000005</c:v>
                </c:pt>
                <c:pt idx="23">
                  <c:v>582451.1</c:v>
                </c:pt>
                <c:pt idx="24">
                  <c:v>570137.9</c:v>
                </c:pt>
                <c:pt idx="25">
                  <c:v>589785.80000000005</c:v>
                </c:pt>
                <c:pt idx="26">
                  <c:v>569285.30000000005</c:v>
                </c:pt>
                <c:pt idx="27">
                  <c:v>568453.19999999995</c:v>
                </c:pt>
                <c:pt idx="28">
                  <c:v>579848.6</c:v>
                </c:pt>
                <c:pt idx="29">
                  <c:v>580417.69999999995</c:v>
                </c:pt>
                <c:pt idx="30">
                  <c:v>589232.9</c:v>
                </c:pt>
                <c:pt idx="31">
                  <c:v>586316.19999999995</c:v>
                </c:pt>
                <c:pt idx="32">
                  <c:v>595170.5</c:v>
                </c:pt>
                <c:pt idx="33">
                  <c:v>588491.80000000005</c:v>
                </c:pt>
                <c:pt idx="34">
                  <c:v>580473</c:v>
                </c:pt>
                <c:pt idx="35">
                  <c:v>569998.6</c:v>
                </c:pt>
                <c:pt idx="36">
                  <c:v>553137.19999999995</c:v>
                </c:pt>
                <c:pt idx="37">
                  <c:v>546815</c:v>
                </c:pt>
                <c:pt idx="38">
                  <c:v>503949.7</c:v>
                </c:pt>
                <c:pt idx="39">
                  <c:v>508347.6</c:v>
                </c:pt>
                <c:pt idx="40">
                  <c:v>462527.4</c:v>
                </c:pt>
                <c:pt idx="41">
                  <c:v>470383</c:v>
                </c:pt>
                <c:pt idx="42">
                  <c:v>459874.2</c:v>
                </c:pt>
                <c:pt idx="43">
                  <c:v>428157.5</c:v>
                </c:pt>
                <c:pt idx="44">
                  <c:v>405325.1</c:v>
                </c:pt>
                <c:pt idx="45">
                  <c:v>380569.8</c:v>
                </c:pt>
                <c:pt idx="46">
                  <c:v>379277.4</c:v>
                </c:pt>
                <c:pt idx="47">
                  <c:v>372413.3</c:v>
                </c:pt>
                <c:pt idx="48">
                  <c:v>368400.3</c:v>
                </c:pt>
                <c:pt idx="49">
                  <c:v>364331.5</c:v>
                </c:pt>
                <c:pt idx="50">
                  <c:v>362515.5</c:v>
                </c:pt>
                <c:pt idx="51">
                  <c:v>361494.9</c:v>
                </c:pt>
                <c:pt idx="52">
                  <c:v>360243.1</c:v>
                </c:pt>
                <c:pt idx="53">
                  <c:v>358672.9</c:v>
                </c:pt>
                <c:pt idx="54">
                  <c:v>356948.2</c:v>
                </c:pt>
                <c:pt idx="55">
                  <c:v>354642</c:v>
                </c:pt>
                <c:pt idx="56">
                  <c:v>350327.4</c:v>
                </c:pt>
                <c:pt idx="57">
                  <c:v>344832.6</c:v>
                </c:pt>
                <c:pt idx="58">
                  <c:v>337966.4</c:v>
                </c:pt>
                <c:pt idx="59">
                  <c:v>330283.5</c:v>
                </c:pt>
                <c:pt idx="60">
                  <c:v>322526.5</c:v>
                </c:pt>
                <c:pt idx="61">
                  <c:v>315269.8</c:v>
                </c:pt>
                <c:pt idx="62">
                  <c:v>307264.7</c:v>
                </c:pt>
                <c:pt idx="63">
                  <c:v>299972.09999999998</c:v>
                </c:pt>
                <c:pt idx="64">
                  <c:v>294352.09999999998</c:v>
                </c:pt>
                <c:pt idx="65">
                  <c:v>290854.3</c:v>
                </c:pt>
                <c:pt idx="66">
                  <c:v>288304.2</c:v>
                </c:pt>
                <c:pt idx="67">
                  <c:v>287015.09999999998</c:v>
                </c:pt>
                <c:pt idx="68">
                  <c:v>286705</c:v>
                </c:pt>
                <c:pt idx="69">
                  <c:v>286482.2</c:v>
                </c:pt>
                <c:pt idx="70">
                  <c:v>286486.90000000002</c:v>
                </c:pt>
                <c:pt idx="71">
                  <c:v>286362</c:v>
                </c:pt>
                <c:pt idx="72">
                  <c:v>285556.40000000002</c:v>
                </c:pt>
                <c:pt idx="73">
                  <c:v>285286.90000000002</c:v>
                </c:pt>
                <c:pt idx="74">
                  <c:v>285440.7</c:v>
                </c:pt>
                <c:pt idx="75">
                  <c:v>285075.59999999998</c:v>
                </c:pt>
                <c:pt idx="76">
                  <c:v>284153.7</c:v>
                </c:pt>
                <c:pt idx="77">
                  <c:v>283449.8</c:v>
                </c:pt>
                <c:pt idx="78">
                  <c:v>282461</c:v>
                </c:pt>
                <c:pt idx="79">
                  <c:v>281351.7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4-4C2D-9E63-6B3CA4A4A7EA}"/>
            </c:ext>
          </c:extLst>
        </c:ser>
        <c:ser>
          <c:idx val="3"/>
          <c:order val="3"/>
          <c:tx>
            <c:strRef>
              <c:f>[3]Main!$S$1</c:f>
              <c:strCache>
                <c:ptCount val="1"/>
                <c:pt idx="0">
                  <c:v>co2_terr_EXP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[3]Main!$S$2:$S$81</c:f>
              <c:numCache>
                <c:formatCode>General</c:formatCode>
                <c:ptCount val="80"/>
                <c:pt idx="6">
                  <c:v>625679.1</c:v>
                </c:pt>
                <c:pt idx="7">
                  <c:v>619188.30000000005</c:v>
                </c:pt>
                <c:pt idx="8">
                  <c:v>642935.1</c:v>
                </c:pt>
                <c:pt idx="9">
                  <c:v>576355.1</c:v>
                </c:pt>
                <c:pt idx="10">
                  <c:v>561535.9</c:v>
                </c:pt>
                <c:pt idx="11">
                  <c:v>536841.19999999995</c:v>
                </c:pt>
                <c:pt idx="12">
                  <c:v>550448.69999999995</c:v>
                </c:pt>
                <c:pt idx="13">
                  <c:v>538535.9</c:v>
                </c:pt>
                <c:pt idx="14">
                  <c:v>567642</c:v>
                </c:pt>
                <c:pt idx="15">
                  <c:v>553355</c:v>
                </c:pt>
                <c:pt idx="16">
                  <c:v>570011.69999999995</c:v>
                </c:pt>
                <c:pt idx="17">
                  <c:v>554013.4</c:v>
                </c:pt>
                <c:pt idx="18">
                  <c:v>579304.69999999995</c:v>
                </c:pt>
                <c:pt idx="19">
                  <c:v>597183.6</c:v>
                </c:pt>
                <c:pt idx="20">
                  <c:v>602665.30000000005</c:v>
                </c:pt>
                <c:pt idx="21">
                  <c:v>582276.4</c:v>
                </c:pt>
                <c:pt idx="22">
                  <c:v>574260.30000000005</c:v>
                </c:pt>
                <c:pt idx="23">
                  <c:v>582451.19999999995</c:v>
                </c:pt>
                <c:pt idx="24">
                  <c:v>570137.9</c:v>
                </c:pt>
                <c:pt idx="25">
                  <c:v>589785.9</c:v>
                </c:pt>
                <c:pt idx="26">
                  <c:v>569285.4</c:v>
                </c:pt>
                <c:pt idx="27">
                  <c:v>568453.30000000005</c:v>
                </c:pt>
                <c:pt idx="28">
                  <c:v>579848.6</c:v>
                </c:pt>
                <c:pt idx="29">
                  <c:v>580417.69999999995</c:v>
                </c:pt>
                <c:pt idx="30">
                  <c:v>589232.9</c:v>
                </c:pt>
                <c:pt idx="31">
                  <c:v>586316.19999999995</c:v>
                </c:pt>
                <c:pt idx="32">
                  <c:v>595170.6</c:v>
                </c:pt>
                <c:pt idx="33">
                  <c:v>588491.80000000005</c:v>
                </c:pt>
                <c:pt idx="34">
                  <c:v>580473</c:v>
                </c:pt>
                <c:pt idx="35">
                  <c:v>569998.6</c:v>
                </c:pt>
                <c:pt idx="36">
                  <c:v>553137.19999999995</c:v>
                </c:pt>
                <c:pt idx="37">
                  <c:v>546815</c:v>
                </c:pt>
                <c:pt idx="38">
                  <c:v>503949.8</c:v>
                </c:pt>
                <c:pt idx="39">
                  <c:v>508347.6</c:v>
                </c:pt>
                <c:pt idx="40">
                  <c:v>462527.4</c:v>
                </c:pt>
                <c:pt idx="41">
                  <c:v>470383</c:v>
                </c:pt>
                <c:pt idx="42">
                  <c:v>459874.2</c:v>
                </c:pt>
                <c:pt idx="43">
                  <c:v>428157.5</c:v>
                </c:pt>
                <c:pt idx="44">
                  <c:v>405325.1</c:v>
                </c:pt>
                <c:pt idx="45">
                  <c:v>380569.8</c:v>
                </c:pt>
                <c:pt idx="46">
                  <c:v>379277.4</c:v>
                </c:pt>
                <c:pt idx="47">
                  <c:v>372413.3</c:v>
                </c:pt>
                <c:pt idx="48">
                  <c:v>368956.4</c:v>
                </c:pt>
                <c:pt idx="49">
                  <c:v>369021.1</c:v>
                </c:pt>
                <c:pt idx="50">
                  <c:v>368791.5</c:v>
                </c:pt>
                <c:pt idx="51">
                  <c:v>368943.8</c:v>
                </c:pt>
                <c:pt idx="52">
                  <c:v>369200.7</c:v>
                </c:pt>
                <c:pt idx="53">
                  <c:v>369405.4</c:v>
                </c:pt>
                <c:pt idx="54">
                  <c:v>369785.7</c:v>
                </c:pt>
                <c:pt idx="55">
                  <c:v>370175.1</c:v>
                </c:pt>
                <c:pt idx="56">
                  <c:v>368733.4</c:v>
                </c:pt>
                <c:pt idx="57">
                  <c:v>366648.2</c:v>
                </c:pt>
                <c:pt idx="58">
                  <c:v>364122.8</c:v>
                </c:pt>
                <c:pt idx="59">
                  <c:v>361322.7</c:v>
                </c:pt>
                <c:pt idx="60">
                  <c:v>358775.1</c:v>
                </c:pt>
                <c:pt idx="61">
                  <c:v>356631.7</c:v>
                </c:pt>
                <c:pt idx="62">
                  <c:v>352948.7</c:v>
                </c:pt>
                <c:pt idx="63">
                  <c:v>348956.6</c:v>
                </c:pt>
                <c:pt idx="64">
                  <c:v>345593.3</c:v>
                </c:pt>
                <c:pt idx="65">
                  <c:v>343590</c:v>
                </c:pt>
                <c:pt idx="66">
                  <c:v>341655.4</c:v>
                </c:pt>
                <c:pt idx="67">
                  <c:v>340112.9</c:v>
                </c:pt>
                <c:pt idx="68">
                  <c:v>338871.5</c:v>
                </c:pt>
                <c:pt idx="69">
                  <c:v>337245.7</c:v>
                </c:pt>
                <c:pt idx="70">
                  <c:v>335916</c:v>
                </c:pt>
                <c:pt idx="71">
                  <c:v>334656.09999999998</c:v>
                </c:pt>
                <c:pt idx="72">
                  <c:v>332829.3</c:v>
                </c:pt>
                <c:pt idx="73">
                  <c:v>331553.8</c:v>
                </c:pt>
                <c:pt idx="74">
                  <c:v>330851.09999999998</c:v>
                </c:pt>
                <c:pt idx="75">
                  <c:v>329910</c:v>
                </c:pt>
                <c:pt idx="76">
                  <c:v>328619.09999999998</c:v>
                </c:pt>
                <c:pt idx="77">
                  <c:v>327655.2</c:v>
                </c:pt>
                <c:pt idx="78">
                  <c:v>326585.7</c:v>
                </c:pt>
                <c:pt idx="79">
                  <c:v>325550.5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A4-4C2D-9E63-6B3CA4A4A7EA}"/>
            </c:ext>
          </c:extLst>
        </c:ser>
        <c:ser>
          <c:idx val="4"/>
          <c:order val="4"/>
          <c:tx>
            <c:strRef>
              <c:f>[3]Main!$T$1</c:f>
              <c:strCache>
                <c:ptCount val="1"/>
                <c:pt idx="0">
                  <c:v>co2_terr_EV_LOWP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[3]Main!$T$2:$T$81</c:f>
              <c:numCache>
                <c:formatCode>General</c:formatCode>
                <c:ptCount val="80"/>
                <c:pt idx="6">
                  <c:v>625679.1</c:v>
                </c:pt>
                <c:pt idx="7">
                  <c:v>619188.30000000005</c:v>
                </c:pt>
                <c:pt idx="8">
                  <c:v>642935.1</c:v>
                </c:pt>
                <c:pt idx="9">
                  <c:v>576355.1</c:v>
                </c:pt>
                <c:pt idx="10">
                  <c:v>561535.9</c:v>
                </c:pt>
                <c:pt idx="11">
                  <c:v>536841.19999999995</c:v>
                </c:pt>
                <c:pt idx="12">
                  <c:v>550448.69999999995</c:v>
                </c:pt>
                <c:pt idx="13">
                  <c:v>538535.80000000005</c:v>
                </c:pt>
                <c:pt idx="14">
                  <c:v>567641.9</c:v>
                </c:pt>
                <c:pt idx="15">
                  <c:v>553355</c:v>
                </c:pt>
                <c:pt idx="16">
                  <c:v>570011.69999999995</c:v>
                </c:pt>
                <c:pt idx="17">
                  <c:v>554013.4</c:v>
                </c:pt>
                <c:pt idx="18">
                  <c:v>579304.6</c:v>
                </c:pt>
                <c:pt idx="19">
                  <c:v>597183.6</c:v>
                </c:pt>
                <c:pt idx="20">
                  <c:v>602665.30000000005</c:v>
                </c:pt>
                <c:pt idx="21">
                  <c:v>582276.30000000005</c:v>
                </c:pt>
                <c:pt idx="22">
                  <c:v>574260.30000000005</c:v>
                </c:pt>
                <c:pt idx="23">
                  <c:v>582451.1</c:v>
                </c:pt>
                <c:pt idx="24">
                  <c:v>570137.9</c:v>
                </c:pt>
                <c:pt idx="25">
                  <c:v>589785.80000000005</c:v>
                </c:pt>
                <c:pt idx="26">
                  <c:v>569285.30000000005</c:v>
                </c:pt>
                <c:pt idx="27">
                  <c:v>568453.19999999995</c:v>
                </c:pt>
                <c:pt idx="28">
                  <c:v>579848.6</c:v>
                </c:pt>
                <c:pt idx="29">
                  <c:v>580417.69999999995</c:v>
                </c:pt>
                <c:pt idx="30">
                  <c:v>589232.9</c:v>
                </c:pt>
                <c:pt idx="31">
                  <c:v>586316.19999999995</c:v>
                </c:pt>
                <c:pt idx="32">
                  <c:v>595170.5</c:v>
                </c:pt>
                <c:pt idx="33">
                  <c:v>588491.80000000005</c:v>
                </c:pt>
                <c:pt idx="34">
                  <c:v>580473</c:v>
                </c:pt>
                <c:pt idx="35">
                  <c:v>569998.6</c:v>
                </c:pt>
                <c:pt idx="36">
                  <c:v>553137.19999999995</c:v>
                </c:pt>
                <c:pt idx="37">
                  <c:v>546815</c:v>
                </c:pt>
                <c:pt idx="38">
                  <c:v>503949.7</c:v>
                </c:pt>
                <c:pt idx="39">
                  <c:v>508347.6</c:v>
                </c:pt>
                <c:pt idx="40">
                  <c:v>462527.4</c:v>
                </c:pt>
                <c:pt idx="41">
                  <c:v>470383</c:v>
                </c:pt>
                <c:pt idx="42">
                  <c:v>459874.2</c:v>
                </c:pt>
                <c:pt idx="43">
                  <c:v>428157.5</c:v>
                </c:pt>
                <c:pt idx="44">
                  <c:v>405325.1</c:v>
                </c:pt>
                <c:pt idx="45">
                  <c:v>380569.8</c:v>
                </c:pt>
                <c:pt idx="46">
                  <c:v>379277.4</c:v>
                </c:pt>
                <c:pt idx="47">
                  <c:v>372413.3</c:v>
                </c:pt>
                <c:pt idx="48">
                  <c:v>368442.9</c:v>
                </c:pt>
                <c:pt idx="49">
                  <c:v>364430.6</c:v>
                </c:pt>
                <c:pt idx="50">
                  <c:v>362682.4</c:v>
                </c:pt>
                <c:pt idx="51">
                  <c:v>361738.9</c:v>
                </c:pt>
                <c:pt idx="52">
                  <c:v>360572.2</c:v>
                </c:pt>
                <c:pt idx="53">
                  <c:v>359093.9</c:v>
                </c:pt>
                <c:pt idx="54">
                  <c:v>357468</c:v>
                </c:pt>
                <c:pt idx="55">
                  <c:v>355266.4</c:v>
                </c:pt>
                <c:pt idx="56">
                  <c:v>351213.2</c:v>
                </c:pt>
                <c:pt idx="57">
                  <c:v>345679.4</c:v>
                </c:pt>
                <c:pt idx="58">
                  <c:v>339317.3</c:v>
                </c:pt>
                <c:pt idx="59">
                  <c:v>331803.09999999998</c:v>
                </c:pt>
                <c:pt idx="60">
                  <c:v>324103.90000000002</c:v>
                </c:pt>
                <c:pt idx="61">
                  <c:v>316471.40000000002</c:v>
                </c:pt>
                <c:pt idx="62">
                  <c:v>309062.40000000002</c:v>
                </c:pt>
                <c:pt idx="63">
                  <c:v>302588.59999999998</c:v>
                </c:pt>
                <c:pt idx="64">
                  <c:v>297419</c:v>
                </c:pt>
                <c:pt idx="65">
                  <c:v>293964.2</c:v>
                </c:pt>
                <c:pt idx="66">
                  <c:v>291791.7</c:v>
                </c:pt>
                <c:pt idx="67">
                  <c:v>290619.3</c:v>
                </c:pt>
                <c:pt idx="68">
                  <c:v>290254.3</c:v>
                </c:pt>
                <c:pt idx="69">
                  <c:v>290524</c:v>
                </c:pt>
                <c:pt idx="70">
                  <c:v>290734.2</c:v>
                </c:pt>
                <c:pt idx="71">
                  <c:v>290848.40000000002</c:v>
                </c:pt>
                <c:pt idx="72">
                  <c:v>290947.09999999998</c:v>
                </c:pt>
                <c:pt idx="73">
                  <c:v>290978.40000000002</c:v>
                </c:pt>
                <c:pt idx="74">
                  <c:v>290875.59999999998</c:v>
                </c:pt>
                <c:pt idx="75">
                  <c:v>290575.59999999998</c:v>
                </c:pt>
                <c:pt idx="76">
                  <c:v>290068.7</c:v>
                </c:pt>
                <c:pt idx="77">
                  <c:v>289409.40000000002</c:v>
                </c:pt>
                <c:pt idx="78">
                  <c:v>288573.09999999998</c:v>
                </c:pt>
                <c:pt idx="79">
                  <c:v>287561.8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A4-4C2D-9E63-6B3CA4A4A7EA}"/>
            </c:ext>
          </c:extLst>
        </c:ser>
        <c:ser>
          <c:idx val="5"/>
          <c:order val="5"/>
          <c:tx>
            <c:strRef>
              <c:f>[3]Main!$U$1</c:f>
              <c:strCache>
                <c:ptCount val="1"/>
                <c:pt idx="0">
                  <c:v>co2_terr_EV_HIGHP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[3]Main!$U$2:$U$81</c:f>
              <c:numCache>
                <c:formatCode>General</c:formatCode>
                <c:ptCount val="80"/>
                <c:pt idx="6">
                  <c:v>625679.1</c:v>
                </c:pt>
                <c:pt idx="7">
                  <c:v>619188.30000000005</c:v>
                </c:pt>
                <c:pt idx="8">
                  <c:v>642935.1</c:v>
                </c:pt>
                <c:pt idx="9">
                  <c:v>576355.1</c:v>
                </c:pt>
                <c:pt idx="10">
                  <c:v>561535.9</c:v>
                </c:pt>
                <c:pt idx="11">
                  <c:v>536841.19999999995</c:v>
                </c:pt>
                <c:pt idx="12">
                  <c:v>550448.69999999995</c:v>
                </c:pt>
                <c:pt idx="13">
                  <c:v>538535.80000000005</c:v>
                </c:pt>
                <c:pt idx="14">
                  <c:v>567641.9</c:v>
                </c:pt>
                <c:pt idx="15">
                  <c:v>553355</c:v>
                </c:pt>
                <c:pt idx="16">
                  <c:v>570011.69999999995</c:v>
                </c:pt>
                <c:pt idx="17">
                  <c:v>554013.4</c:v>
                </c:pt>
                <c:pt idx="18">
                  <c:v>579304.6</c:v>
                </c:pt>
                <c:pt idx="19">
                  <c:v>597183.6</c:v>
                </c:pt>
                <c:pt idx="20">
                  <c:v>602665.30000000005</c:v>
                </c:pt>
                <c:pt idx="21">
                  <c:v>582276.30000000005</c:v>
                </c:pt>
                <c:pt idx="22">
                  <c:v>574260.30000000005</c:v>
                </c:pt>
                <c:pt idx="23">
                  <c:v>582451.1</c:v>
                </c:pt>
                <c:pt idx="24">
                  <c:v>570137.9</c:v>
                </c:pt>
                <c:pt idx="25">
                  <c:v>589785.80000000005</c:v>
                </c:pt>
                <c:pt idx="26">
                  <c:v>569285.30000000005</c:v>
                </c:pt>
                <c:pt idx="27">
                  <c:v>568453.19999999995</c:v>
                </c:pt>
                <c:pt idx="28">
                  <c:v>579848.6</c:v>
                </c:pt>
                <c:pt idx="29">
                  <c:v>580417.69999999995</c:v>
                </c:pt>
                <c:pt idx="30">
                  <c:v>589232.9</c:v>
                </c:pt>
                <c:pt idx="31">
                  <c:v>586316.19999999995</c:v>
                </c:pt>
                <c:pt idx="32">
                  <c:v>595170.5</c:v>
                </c:pt>
                <c:pt idx="33">
                  <c:v>588491.80000000005</c:v>
                </c:pt>
                <c:pt idx="34">
                  <c:v>580473</c:v>
                </c:pt>
                <c:pt idx="35">
                  <c:v>569998.6</c:v>
                </c:pt>
                <c:pt idx="36">
                  <c:v>553137.19999999995</c:v>
                </c:pt>
                <c:pt idx="37">
                  <c:v>546815</c:v>
                </c:pt>
                <c:pt idx="38">
                  <c:v>503949.7</c:v>
                </c:pt>
                <c:pt idx="39">
                  <c:v>508347.6</c:v>
                </c:pt>
                <c:pt idx="40">
                  <c:v>462527.4</c:v>
                </c:pt>
                <c:pt idx="41">
                  <c:v>470383</c:v>
                </c:pt>
                <c:pt idx="42">
                  <c:v>459874.2</c:v>
                </c:pt>
                <c:pt idx="43">
                  <c:v>428157.5</c:v>
                </c:pt>
                <c:pt idx="44">
                  <c:v>405325.1</c:v>
                </c:pt>
                <c:pt idx="45">
                  <c:v>380569.8</c:v>
                </c:pt>
                <c:pt idx="46">
                  <c:v>379277.4</c:v>
                </c:pt>
                <c:pt idx="47">
                  <c:v>372413.3</c:v>
                </c:pt>
                <c:pt idx="48">
                  <c:v>368268.1</c:v>
                </c:pt>
                <c:pt idx="49">
                  <c:v>364024.9</c:v>
                </c:pt>
                <c:pt idx="50">
                  <c:v>362000.7</c:v>
                </c:pt>
                <c:pt idx="51">
                  <c:v>360744.6</c:v>
                </c:pt>
                <c:pt idx="52">
                  <c:v>359233.9</c:v>
                </c:pt>
                <c:pt idx="53">
                  <c:v>357385</c:v>
                </c:pt>
                <c:pt idx="54">
                  <c:v>355363.3</c:v>
                </c:pt>
                <c:pt idx="55">
                  <c:v>352744</c:v>
                </c:pt>
                <c:pt idx="56">
                  <c:v>348311.1</c:v>
                </c:pt>
                <c:pt idx="57">
                  <c:v>342406.40000000002</c:v>
                </c:pt>
                <c:pt idx="58">
                  <c:v>335675.3</c:v>
                </c:pt>
                <c:pt idx="59">
                  <c:v>330556.7</c:v>
                </c:pt>
                <c:pt idx="60">
                  <c:v>322517.8</c:v>
                </c:pt>
                <c:pt idx="61">
                  <c:v>314549.90000000002</c:v>
                </c:pt>
                <c:pt idx="62">
                  <c:v>306874.40000000002</c:v>
                </c:pt>
                <c:pt idx="63">
                  <c:v>300174</c:v>
                </c:pt>
                <c:pt idx="64">
                  <c:v>294791.7</c:v>
                </c:pt>
                <c:pt idx="65">
                  <c:v>291098.3</c:v>
                </c:pt>
                <c:pt idx="66">
                  <c:v>288667.2</c:v>
                </c:pt>
                <c:pt idx="67">
                  <c:v>287219.09999999998</c:v>
                </c:pt>
                <c:pt idx="68">
                  <c:v>286527.59999999998</c:v>
                </c:pt>
                <c:pt idx="69">
                  <c:v>284983.7</c:v>
                </c:pt>
                <c:pt idx="70">
                  <c:v>284494.90000000002</c:v>
                </c:pt>
                <c:pt idx="71">
                  <c:v>284093</c:v>
                </c:pt>
                <c:pt idx="72">
                  <c:v>283618.8</c:v>
                </c:pt>
                <c:pt idx="73">
                  <c:v>283046</c:v>
                </c:pt>
                <c:pt idx="74">
                  <c:v>282341.09999999998</c:v>
                </c:pt>
                <c:pt idx="75">
                  <c:v>281460.5</c:v>
                </c:pt>
                <c:pt idx="76">
                  <c:v>280403.40000000002</c:v>
                </c:pt>
                <c:pt idx="77">
                  <c:v>279226</c:v>
                </c:pt>
                <c:pt idx="78">
                  <c:v>277904.8</c:v>
                </c:pt>
                <c:pt idx="79">
                  <c:v>276439.8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A4-4C2D-9E63-6B3CA4A4A7EA}"/>
            </c:ext>
          </c:extLst>
        </c:ser>
        <c:ser>
          <c:idx val="6"/>
          <c:order val="6"/>
          <c:tx>
            <c:strRef>
              <c:f>[3]Main!$V$1</c:f>
              <c:strCache>
                <c:ptCount val="1"/>
                <c:pt idx="0">
                  <c:v>co2_terr_EV_ASI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[3]Main!$V$2:$V$81</c:f>
              <c:numCache>
                <c:formatCode>General</c:formatCode>
                <c:ptCount val="80"/>
                <c:pt idx="6">
                  <c:v>625679.1</c:v>
                </c:pt>
                <c:pt idx="7">
                  <c:v>619188.30000000005</c:v>
                </c:pt>
                <c:pt idx="8">
                  <c:v>642935.1</c:v>
                </c:pt>
                <c:pt idx="9">
                  <c:v>576355.1</c:v>
                </c:pt>
                <c:pt idx="10">
                  <c:v>561535.9</c:v>
                </c:pt>
                <c:pt idx="11">
                  <c:v>536841.19999999995</c:v>
                </c:pt>
                <c:pt idx="12">
                  <c:v>550448.69999999995</c:v>
                </c:pt>
                <c:pt idx="13">
                  <c:v>538535.80000000005</c:v>
                </c:pt>
                <c:pt idx="14">
                  <c:v>567641.9</c:v>
                </c:pt>
                <c:pt idx="15">
                  <c:v>553355</c:v>
                </c:pt>
                <c:pt idx="16">
                  <c:v>570011.69999999995</c:v>
                </c:pt>
                <c:pt idx="17">
                  <c:v>554013.4</c:v>
                </c:pt>
                <c:pt idx="18">
                  <c:v>579304.6</c:v>
                </c:pt>
                <c:pt idx="19">
                  <c:v>597183.6</c:v>
                </c:pt>
                <c:pt idx="20">
                  <c:v>602665.30000000005</c:v>
                </c:pt>
                <c:pt idx="21">
                  <c:v>582276.30000000005</c:v>
                </c:pt>
                <c:pt idx="22">
                  <c:v>574260.30000000005</c:v>
                </c:pt>
                <c:pt idx="23">
                  <c:v>582451.1</c:v>
                </c:pt>
                <c:pt idx="24">
                  <c:v>570137.9</c:v>
                </c:pt>
                <c:pt idx="25">
                  <c:v>589785.80000000005</c:v>
                </c:pt>
                <c:pt idx="26">
                  <c:v>569285.30000000005</c:v>
                </c:pt>
                <c:pt idx="27">
                  <c:v>568453.19999999995</c:v>
                </c:pt>
                <c:pt idx="28">
                  <c:v>579848.6</c:v>
                </c:pt>
                <c:pt idx="29">
                  <c:v>580417.69999999995</c:v>
                </c:pt>
                <c:pt idx="30">
                  <c:v>589232.9</c:v>
                </c:pt>
                <c:pt idx="31">
                  <c:v>586316.19999999995</c:v>
                </c:pt>
                <c:pt idx="32">
                  <c:v>595170.5</c:v>
                </c:pt>
                <c:pt idx="33">
                  <c:v>588491.80000000005</c:v>
                </c:pt>
                <c:pt idx="34">
                  <c:v>580473</c:v>
                </c:pt>
                <c:pt idx="35">
                  <c:v>569998.6</c:v>
                </c:pt>
                <c:pt idx="36">
                  <c:v>553137.19999999995</c:v>
                </c:pt>
                <c:pt idx="37">
                  <c:v>546815</c:v>
                </c:pt>
                <c:pt idx="38">
                  <c:v>503949.7</c:v>
                </c:pt>
                <c:pt idx="39">
                  <c:v>508347.6</c:v>
                </c:pt>
                <c:pt idx="40">
                  <c:v>462527.4</c:v>
                </c:pt>
                <c:pt idx="41">
                  <c:v>470383</c:v>
                </c:pt>
                <c:pt idx="42">
                  <c:v>459874.2</c:v>
                </c:pt>
                <c:pt idx="43">
                  <c:v>428157.5</c:v>
                </c:pt>
                <c:pt idx="44">
                  <c:v>405325.1</c:v>
                </c:pt>
                <c:pt idx="45">
                  <c:v>380569.8</c:v>
                </c:pt>
                <c:pt idx="46">
                  <c:v>379277.4</c:v>
                </c:pt>
                <c:pt idx="47">
                  <c:v>372413.3</c:v>
                </c:pt>
                <c:pt idx="48">
                  <c:v>368400.3</c:v>
                </c:pt>
                <c:pt idx="49">
                  <c:v>364331.5</c:v>
                </c:pt>
                <c:pt idx="50">
                  <c:v>362515.5</c:v>
                </c:pt>
                <c:pt idx="51">
                  <c:v>360892.7</c:v>
                </c:pt>
                <c:pt idx="52">
                  <c:v>359465.3</c:v>
                </c:pt>
                <c:pt idx="53">
                  <c:v>357796.2</c:v>
                </c:pt>
                <c:pt idx="54">
                  <c:v>355994.5</c:v>
                </c:pt>
                <c:pt idx="55">
                  <c:v>353610.8</c:v>
                </c:pt>
                <c:pt idx="56">
                  <c:v>348736</c:v>
                </c:pt>
                <c:pt idx="57">
                  <c:v>342583.4</c:v>
                </c:pt>
                <c:pt idx="58">
                  <c:v>335192.59999999998</c:v>
                </c:pt>
                <c:pt idx="59">
                  <c:v>326934.40000000002</c:v>
                </c:pt>
                <c:pt idx="60">
                  <c:v>316829.5</c:v>
                </c:pt>
                <c:pt idx="61">
                  <c:v>307407.40000000002</c:v>
                </c:pt>
                <c:pt idx="62">
                  <c:v>297160.5</c:v>
                </c:pt>
                <c:pt idx="63">
                  <c:v>287628.40000000002</c:v>
                </c:pt>
                <c:pt idx="64">
                  <c:v>279718</c:v>
                </c:pt>
                <c:pt idx="65">
                  <c:v>273891.59999999998</c:v>
                </c:pt>
                <c:pt idx="66">
                  <c:v>268852.3</c:v>
                </c:pt>
                <c:pt idx="67">
                  <c:v>264831.3</c:v>
                </c:pt>
                <c:pt idx="68">
                  <c:v>261560.2</c:v>
                </c:pt>
                <c:pt idx="69">
                  <c:v>258228.2</c:v>
                </c:pt>
                <c:pt idx="70">
                  <c:v>256196.9</c:v>
                </c:pt>
                <c:pt idx="71">
                  <c:v>254352.2</c:v>
                </c:pt>
                <c:pt idx="72">
                  <c:v>252043.2</c:v>
                </c:pt>
                <c:pt idx="73">
                  <c:v>250345.8</c:v>
                </c:pt>
                <c:pt idx="74">
                  <c:v>249224.4</c:v>
                </c:pt>
                <c:pt idx="75">
                  <c:v>247875.1</c:v>
                </c:pt>
                <c:pt idx="76">
                  <c:v>246228.4</c:v>
                </c:pt>
                <c:pt idx="77">
                  <c:v>244931.4</c:v>
                </c:pt>
                <c:pt idx="78">
                  <c:v>243542.8</c:v>
                </c:pt>
                <c:pt idx="79">
                  <c:v>242179.7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A4-4C2D-9E63-6B3CA4A4A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 b="1" i="0" baseline="0">
                    <a:effectLst/>
                  </a:rPr>
                  <a:t>Kt CO</a:t>
                </a:r>
                <a:r>
                  <a:rPr lang="en-GB" sz="1800" b="1" i="0" baseline="-25000">
                    <a:effectLst/>
                  </a:rPr>
                  <a:t>2</a:t>
                </a:r>
                <a:r>
                  <a:rPr lang="en-GB" sz="1800" b="1" i="0" baseline="0">
                    <a:effectLst/>
                  </a:rPr>
                  <a:t>e</a:t>
                </a:r>
                <a:endParaRPr lang="es-ES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400" b="1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Consumer Price Index (2018=100)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37460317460316"/>
          <c:y val="0.11095659017206401"/>
          <c:w val="0.86953531746031743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[3]Main!$W$1</c:f>
              <c:strCache>
                <c:ptCount val="1"/>
                <c:pt idx="0">
                  <c:v>cpi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[3]Main!$W$2:$W$81</c:f>
              <c:numCache>
                <c:formatCode>General</c:formatCode>
                <c:ptCount val="80"/>
                <c:pt idx="0">
                  <c:v>6.86</c:v>
                </c:pt>
                <c:pt idx="1">
                  <c:v>7.5</c:v>
                </c:pt>
                <c:pt idx="2">
                  <c:v>8.0299999999999994</c:v>
                </c:pt>
                <c:pt idx="3">
                  <c:v>8.77</c:v>
                </c:pt>
                <c:pt idx="4">
                  <c:v>10.18</c:v>
                </c:pt>
                <c:pt idx="5">
                  <c:v>12.64</c:v>
                </c:pt>
                <c:pt idx="6">
                  <c:v>14.73</c:v>
                </c:pt>
                <c:pt idx="7">
                  <c:v>17.05</c:v>
                </c:pt>
                <c:pt idx="8">
                  <c:v>18.47</c:v>
                </c:pt>
                <c:pt idx="9">
                  <c:v>20.94</c:v>
                </c:pt>
                <c:pt idx="10">
                  <c:v>24.71</c:v>
                </c:pt>
                <c:pt idx="11">
                  <c:v>27.65</c:v>
                </c:pt>
                <c:pt idx="12">
                  <c:v>30.03</c:v>
                </c:pt>
                <c:pt idx="13">
                  <c:v>31.41</c:v>
                </c:pt>
                <c:pt idx="14">
                  <c:v>32.979999999999997</c:v>
                </c:pt>
                <c:pt idx="15">
                  <c:v>35</c:v>
                </c:pt>
                <c:pt idx="16">
                  <c:v>36.19</c:v>
                </c:pt>
                <c:pt idx="17">
                  <c:v>37.96</c:v>
                </c:pt>
                <c:pt idx="18">
                  <c:v>40.909999999999997</c:v>
                </c:pt>
                <c:pt idx="19">
                  <c:v>44.78</c:v>
                </c:pt>
                <c:pt idx="20">
                  <c:v>47.41</c:v>
                </c:pt>
                <c:pt idx="21">
                  <c:v>49.18</c:v>
                </c:pt>
                <c:pt idx="22">
                  <c:v>49.96</c:v>
                </c:pt>
                <c:pt idx="23">
                  <c:v>51.17</c:v>
                </c:pt>
                <c:pt idx="24">
                  <c:v>52.95</c:v>
                </c:pt>
                <c:pt idx="25">
                  <c:v>54.23</c:v>
                </c:pt>
                <c:pt idx="26">
                  <c:v>55.93</c:v>
                </c:pt>
                <c:pt idx="27">
                  <c:v>57.85</c:v>
                </c:pt>
                <c:pt idx="28">
                  <c:v>58.74</c:v>
                </c:pt>
                <c:pt idx="29">
                  <c:v>60.48</c:v>
                </c:pt>
                <c:pt idx="30">
                  <c:v>61.54</c:v>
                </c:pt>
                <c:pt idx="31">
                  <c:v>62.57</c:v>
                </c:pt>
                <c:pt idx="32">
                  <c:v>64.38</c:v>
                </c:pt>
                <c:pt idx="33">
                  <c:v>66.3</c:v>
                </c:pt>
                <c:pt idx="34">
                  <c:v>68.180000000000007</c:v>
                </c:pt>
                <c:pt idx="35">
                  <c:v>70.349999999999994</c:v>
                </c:pt>
                <c:pt idx="36">
                  <c:v>73.37</c:v>
                </c:pt>
                <c:pt idx="37">
                  <c:v>76.28</c:v>
                </c:pt>
                <c:pt idx="38">
                  <c:v>75.89</c:v>
                </c:pt>
                <c:pt idx="39">
                  <c:v>79.400000000000006</c:v>
                </c:pt>
                <c:pt idx="40">
                  <c:v>83.52</c:v>
                </c:pt>
                <c:pt idx="41">
                  <c:v>86.19</c:v>
                </c:pt>
                <c:pt idx="42">
                  <c:v>88.81</c:v>
                </c:pt>
                <c:pt idx="43">
                  <c:v>90.91</c:v>
                </c:pt>
                <c:pt idx="44">
                  <c:v>91.8</c:v>
                </c:pt>
                <c:pt idx="45">
                  <c:v>93.43</c:v>
                </c:pt>
                <c:pt idx="46">
                  <c:v>96.77</c:v>
                </c:pt>
                <c:pt idx="47">
                  <c:v>100</c:v>
                </c:pt>
                <c:pt idx="48">
                  <c:v>102.56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E-4BDA-AAA5-276869DFA8D9}"/>
            </c:ext>
          </c:extLst>
        </c:ser>
        <c:ser>
          <c:idx val="1"/>
          <c:order val="1"/>
          <c:tx>
            <c:strRef>
              <c:f>[3]Main!$X$1</c:f>
              <c:strCache>
                <c:ptCount val="1"/>
                <c:pt idx="0">
                  <c:v>cpi_0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[3]Main!$X$2:$X$81</c:f>
              <c:numCache>
                <c:formatCode>General</c:formatCode>
                <c:ptCount val="80"/>
                <c:pt idx="6">
                  <c:v>14.863429999999999</c:v>
                </c:pt>
                <c:pt idx="7">
                  <c:v>16.564219999999999</c:v>
                </c:pt>
                <c:pt idx="8">
                  <c:v>18.551690000000001</c:v>
                </c:pt>
                <c:pt idx="9">
                  <c:v>21.250209999999999</c:v>
                </c:pt>
                <c:pt idx="10">
                  <c:v>24.4588</c:v>
                </c:pt>
                <c:pt idx="11">
                  <c:v>27.649789999999999</c:v>
                </c:pt>
                <c:pt idx="12">
                  <c:v>30.2895</c:v>
                </c:pt>
                <c:pt idx="13">
                  <c:v>32.401380000000003</c:v>
                </c:pt>
                <c:pt idx="14">
                  <c:v>34.302660000000003</c:v>
                </c:pt>
                <c:pt idx="15">
                  <c:v>36.18</c:v>
                </c:pt>
                <c:pt idx="16">
                  <c:v>36.751300000000001</c:v>
                </c:pt>
                <c:pt idx="17">
                  <c:v>38.063299999999998</c:v>
                </c:pt>
                <c:pt idx="18">
                  <c:v>40.832009999999997</c:v>
                </c:pt>
                <c:pt idx="19">
                  <c:v>43.732680000000002</c:v>
                </c:pt>
                <c:pt idx="20">
                  <c:v>46.001910000000002</c:v>
                </c:pt>
                <c:pt idx="21">
                  <c:v>47.697769999999998</c:v>
                </c:pt>
                <c:pt idx="22">
                  <c:v>48.998699999999999</c:v>
                </c:pt>
                <c:pt idx="23">
                  <c:v>50.456960000000002</c:v>
                </c:pt>
                <c:pt idx="24">
                  <c:v>52.25515</c:v>
                </c:pt>
                <c:pt idx="25">
                  <c:v>54.773510000000002</c:v>
                </c:pt>
                <c:pt idx="26">
                  <c:v>56.728230000000003</c:v>
                </c:pt>
                <c:pt idx="27">
                  <c:v>58.036769999999997</c:v>
                </c:pt>
                <c:pt idx="28">
                  <c:v>59.325749999999999</c:v>
                </c:pt>
                <c:pt idx="29">
                  <c:v>60.73818</c:v>
                </c:pt>
                <c:pt idx="30">
                  <c:v>61.78443</c:v>
                </c:pt>
                <c:pt idx="31">
                  <c:v>62.767969999999998</c:v>
                </c:pt>
                <c:pt idx="32">
                  <c:v>63.97878</c:v>
                </c:pt>
                <c:pt idx="33">
                  <c:v>65.525689999999997</c:v>
                </c:pt>
                <c:pt idx="34">
                  <c:v>67.726799999999997</c:v>
                </c:pt>
                <c:pt idx="35">
                  <c:v>70.315070000000006</c:v>
                </c:pt>
                <c:pt idx="36">
                  <c:v>72.808000000000007</c:v>
                </c:pt>
                <c:pt idx="37">
                  <c:v>75.593909999999994</c:v>
                </c:pt>
                <c:pt idx="38">
                  <c:v>75.047730000000001</c:v>
                </c:pt>
                <c:pt idx="39">
                  <c:v>77.476290000000006</c:v>
                </c:pt>
                <c:pt idx="40">
                  <c:v>81.438829999999996</c:v>
                </c:pt>
                <c:pt idx="41">
                  <c:v>85.247069999999994</c:v>
                </c:pt>
                <c:pt idx="42">
                  <c:v>88.463719999999995</c:v>
                </c:pt>
                <c:pt idx="43">
                  <c:v>91.149479999999997</c:v>
                </c:pt>
                <c:pt idx="44">
                  <c:v>92.67886</c:v>
                </c:pt>
                <c:pt idx="45">
                  <c:v>93.892840000000007</c:v>
                </c:pt>
                <c:pt idx="46">
                  <c:v>95.831180000000003</c:v>
                </c:pt>
                <c:pt idx="47">
                  <c:v>98.549109999999999</c:v>
                </c:pt>
                <c:pt idx="48">
                  <c:v>101.13930000000001</c:v>
                </c:pt>
                <c:pt idx="49">
                  <c:v>103.3693</c:v>
                </c:pt>
                <c:pt idx="50">
                  <c:v>105.1683</c:v>
                </c:pt>
                <c:pt idx="51">
                  <c:v>106.7624</c:v>
                </c:pt>
                <c:pt idx="52">
                  <c:v>108.36199999999999</c:v>
                </c:pt>
                <c:pt idx="53">
                  <c:v>110.1893</c:v>
                </c:pt>
                <c:pt idx="54">
                  <c:v>112.1461</c:v>
                </c:pt>
                <c:pt idx="55">
                  <c:v>114.07769999999999</c:v>
                </c:pt>
                <c:pt idx="56">
                  <c:v>116.0853</c:v>
                </c:pt>
                <c:pt idx="57">
                  <c:v>118.0714</c:v>
                </c:pt>
                <c:pt idx="58">
                  <c:v>120.04470000000001</c:v>
                </c:pt>
                <c:pt idx="59">
                  <c:v>122.02079999999999</c:v>
                </c:pt>
                <c:pt idx="60">
                  <c:v>123.992</c:v>
                </c:pt>
                <c:pt idx="61">
                  <c:v>125.90860000000001</c:v>
                </c:pt>
                <c:pt idx="62">
                  <c:v>127.9355</c:v>
                </c:pt>
                <c:pt idx="63">
                  <c:v>130.053</c:v>
                </c:pt>
                <c:pt idx="64">
                  <c:v>132.13220000000001</c:v>
                </c:pt>
                <c:pt idx="65">
                  <c:v>134.03479999999999</c:v>
                </c:pt>
                <c:pt idx="66">
                  <c:v>135.84719999999999</c:v>
                </c:pt>
                <c:pt idx="67">
                  <c:v>137.6061</c:v>
                </c:pt>
                <c:pt idx="68">
                  <c:v>139.35830000000001</c:v>
                </c:pt>
                <c:pt idx="69">
                  <c:v>141.1942</c:v>
                </c:pt>
                <c:pt idx="70">
                  <c:v>143.0557</c:v>
                </c:pt>
                <c:pt idx="71">
                  <c:v>144.8938</c:v>
                </c:pt>
                <c:pt idx="72">
                  <c:v>146.7567</c:v>
                </c:pt>
                <c:pt idx="73">
                  <c:v>148.56399999999999</c:v>
                </c:pt>
                <c:pt idx="74">
                  <c:v>150.27699999999999</c:v>
                </c:pt>
                <c:pt idx="75">
                  <c:v>151.99279999999999</c:v>
                </c:pt>
                <c:pt idx="76">
                  <c:v>153.77680000000001</c:v>
                </c:pt>
                <c:pt idx="77">
                  <c:v>155.566</c:v>
                </c:pt>
                <c:pt idx="78">
                  <c:v>157.36240000000001</c:v>
                </c:pt>
                <c:pt idx="79">
                  <c:v>159.14830000000001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E-4BDA-AAA5-276869DFA8D9}"/>
            </c:ext>
          </c:extLst>
        </c:ser>
        <c:ser>
          <c:idx val="2"/>
          <c:order val="2"/>
          <c:tx>
            <c:strRef>
              <c:f>[3]Main!$Y$1</c:f>
              <c:strCache>
                <c:ptCount val="1"/>
                <c:pt idx="0">
                  <c:v>cpi_ev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[3]Main!$Y$2:$Y$81</c:f>
              <c:numCache>
                <c:formatCode>General</c:formatCode>
                <c:ptCount val="80"/>
                <c:pt idx="6">
                  <c:v>14.863429999999999</c:v>
                </c:pt>
                <c:pt idx="7">
                  <c:v>16.564219999999999</c:v>
                </c:pt>
                <c:pt idx="8">
                  <c:v>18.551690000000001</c:v>
                </c:pt>
                <c:pt idx="9">
                  <c:v>21.250209999999999</c:v>
                </c:pt>
                <c:pt idx="10">
                  <c:v>24.4588</c:v>
                </c:pt>
                <c:pt idx="11">
                  <c:v>27.649789999999999</c:v>
                </c:pt>
                <c:pt idx="12">
                  <c:v>30.2895</c:v>
                </c:pt>
                <c:pt idx="13">
                  <c:v>32.401380000000003</c:v>
                </c:pt>
                <c:pt idx="14">
                  <c:v>34.302660000000003</c:v>
                </c:pt>
                <c:pt idx="15">
                  <c:v>36.18</c:v>
                </c:pt>
                <c:pt idx="16">
                  <c:v>36.751300000000001</c:v>
                </c:pt>
                <c:pt idx="17">
                  <c:v>38.063299999999998</c:v>
                </c:pt>
                <c:pt idx="18">
                  <c:v>40.832009999999997</c:v>
                </c:pt>
                <c:pt idx="19">
                  <c:v>43.732680000000002</c:v>
                </c:pt>
                <c:pt idx="20">
                  <c:v>46.001910000000002</c:v>
                </c:pt>
                <c:pt idx="21">
                  <c:v>47.697769999999998</c:v>
                </c:pt>
                <c:pt idx="22">
                  <c:v>48.998699999999999</c:v>
                </c:pt>
                <c:pt idx="23">
                  <c:v>50.456960000000002</c:v>
                </c:pt>
                <c:pt idx="24">
                  <c:v>52.25515</c:v>
                </c:pt>
                <c:pt idx="25">
                  <c:v>54.773510000000002</c:v>
                </c:pt>
                <c:pt idx="26">
                  <c:v>56.728230000000003</c:v>
                </c:pt>
                <c:pt idx="27">
                  <c:v>58.036769999999997</c:v>
                </c:pt>
                <c:pt idx="28">
                  <c:v>59.325740000000003</c:v>
                </c:pt>
                <c:pt idx="29">
                  <c:v>60.738169999999997</c:v>
                </c:pt>
                <c:pt idx="30">
                  <c:v>61.78443</c:v>
                </c:pt>
                <c:pt idx="31">
                  <c:v>62.767969999999998</c:v>
                </c:pt>
                <c:pt idx="32">
                  <c:v>63.97878</c:v>
                </c:pt>
                <c:pt idx="33">
                  <c:v>65.525689999999997</c:v>
                </c:pt>
                <c:pt idx="34">
                  <c:v>67.726799999999997</c:v>
                </c:pt>
                <c:pt idx="35">
                  <c:v>70.315070000000006</c:v>
                </c:pt>
                <c:pt idx="36">
                  <c:v>72.808000000000007</c:v>
                </c:pt>
                <c:pt idx="37">
                  <c:v>75.593909999999994</c:v>
                </c:pt>
                <c:pt idx="38">
                  <c:v>75.047730000000001</c:v>
                </c:pt>
                <c:pt idx="39">
                  <c:v>77.476290000000006</c:v>
                </c:pt>
                <c:pt idx="40">
                  <c:v>81.438829999999996</c:v>
                </c:pt>
                <c:pt idx="41">
                  <c:v>85.247060000000005</c:v>
                </c:pt>
                <c:pt idx="42">
                  <c:v>88.463719999999995</c:v>
                </c:pt>
                <c:pt idx="43">
                  <c:v>91.149479999999997</c:v>
                </c:pt>
                <c:pt idx="44">
                  <c:v>92.67886</c:v>
                </c:pt>
                <c:pt idx="45">
                  <c:v>93.892840000000007</c:v>
                </c:pt>
                <c:pt idx="46">
                  <c:v>95.831180000000003</c:v>
                </c:pt>
                <c:pt idx="47">
                  <c:v>98.549109999999999</c:v>
                </c:pt>
                <c:pt idx="48">
                  <c:v>101.1426</c:v>
                </c:pt>
                <c:pt idx="49">
                  <c:v>103.36539999999999</c:v>
                </c:pt>
                <c:pt idx="50">
                  <c:v>105.15430000000001</c:v>
                </c:pt>
                <c:pt idx="51">
                  <c:v>106.7367</c:v>
                </c:pt>
                <c:pt idx="52">
                  <c:v>108.3336</c:v>
                </c:pt>
                <c:pt idx="53">
                  <c:v>110.1711</c:v>
                </c:pt>
                <c:pt idx="54">
                  <c:v>112.14830000000001</c:v>
                </c:pt>
                <c:pt idx="55">
                  <c:v>114.1133</c:v>
                </c:pt>
                <c:pt idx="56">
                  <c:v>116.13160000000001</c:v>
                </c:pt>
                <c:pt idx="57">
                  <c:v>118.0986</c:v>
                </c:pt>
                <c:pt idx="58">
                  <c:v>120.063</c:v>
                </c:pt>
                <c:pt idx="59">
                  <c:v>122.01260000000001</c:v>
                </c:pt>
                <c:pt idx="60">
                  <c:v>123.9068</c:v>
                </c:pt>
                <c:pt idx="61">
                  <c:v>125.67700000000001</c:v>
                </c:pt>
                <c:pt idx="62">
                  <c:v>127.58280000000001</c:v>
                </c:pt>
                <c:pt idx="63">
                  <c:v>129.62780000000001</c:v>
                </c:pt>
                <c:pt idx="64">
                  <c:v>131.64330000000001</c:v>
                </c:pt>
                <c:pt idx="65">
                  <c:v>133.4769</c:v>
                </c:pt>
                <c:pt idx="66">
                  <c:v>135.2662</c:v>
                </c:pt>
                <c:pt idx="67">
                  <c:v>137</c:v>
                </c:pt>
                <c:pt idx="68">
                  <c:v>138.7097</c:v>
                </c:pt>
                <c:pt idx="69">
                  <c:v>140.56819999999999</c:v>
                </c:pt>
                <c:pt idx="70">
                  <c:v>142.49950000000001</c:v>
                </c:pt>
                <c:pt idx="71">
                  <c:v>144.44290000000001</c:v>
                </c:pt>
                <c:pt idx="72">
                  <c:v>146.50190000000001</c:v>
                </c:pt>
                <c:pt idx="73">
                  <c:v>148.4606</c:v>
                </c:pt>
                <c:pt idx="74">
                  <c:v>150.20500000000001</c:v>
                </c:pt>
                <c:pt idx="75">
                  <c:v>151.93549999999999</c:v>
                </c:pt>
                <c:pt idx="76">
                  <c:v>153.791</c:v>
                </c:pt>
                <c:pt idx="77">
                  <c:v>155.6439</c:v>
                </c:pt>
                <c:pt idx="78">
                  <c:v>157.50890000000001</c:v>
                </c:pt>
                <c:pt idx="79">
                  <c:v>159.34800000000001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E-4BDA-AAA5-276869DFA8D9}"/>
            </c:ext>
          </c:extLst>
        </c:ser>
        <c:ser>
          <c:idx val="3"/>
          <c:order val="3"/>
          <c:tx>
            <c:strRef>
              <c:f>[3]Main!$Z$1</c:f>
              <c:strCache>
                <c:ptCount val="1"/>
                <c:pt idx="0">
                  <c:v>cpi_EXP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[3]Main!$Z$2:$Z$81</c:f>
              <c:numCache>
                <c:formatCode>General</c:formatCode>
                <c:ptCount val="80"/>
                <c:pt idx="6">
                  <c:v>14.863429999999999</c:v>
                </c:pt>
                <c:pt idx="7">
                  <c:v>16.564219999999999</c:v>
                </c:pt>
                <c:pt idx="8">
                  <c:v>18.551690000000001</c:v>
                </c:pt>
                <c:pt idx="9">
                  <c:v>21.250209999999999</c:v>
                </c:pt>
                <c:pt idx="10">
                  <c:v>24.4588</c:v>
                </c:pt>
                <c:pt idx="11">
                  <c:v>27.649789999999999</c:v>
                </c:pt>
                <c:pt idx="12">
                  <c:v>30.2895</c:v>
                </c:pt>
                <c:pt idx="13">
                  <c:v>32.401380000000003</c:v>
                </c:pt>
                <c:pt idx="14">
                  <c:v>34.302660000000003</c:v>
                </c:pt>
                <c:pt idx="15">
                  <c:v>36.18</c:v>
                </c:pt>
                <c:pt idx="16">
                  <c:v>36.751300000000001</c:v>
                </c:pt>
                <c:pt idx="17">
                  <c:v>38.063299999999998</c:v>
                </c:pt>
                <c:pt idx="18">
                  <c:v>40.832009999999997</c:v>
                </c:pt>
                <c:pt idx="19">
                  <c:v>43.732680000000002</c:v>
                </c:pt>
                <c:pt idx="20">
                  <c:v>46.001910000000002</c:v>
                </c:pt>
                <c:pt idx="21">
                  <c:v>47.697769999999998</c:v>
                </c:pt>
                <c:pt idx="22">
                  <c:v>48.998699999999999</c:v>
                </c:pt>
                <c:pt idx="23">
                  <c:v>50.456960000000002</c:v>
                </c:pt>
                <c:pt idx="24">
                  <c:v>52.25515</c:v>
                </c:pt>
                <c:pt idx="25">
                  <c:v>54.773510000000002</c:v>
                </c:pt>
                <c:pt idx="26">
                  <c:v>56.728230000000003</c:v>
                </c:pt>
                <c:pt idx="27">
                  <c:v>58.036769999999997</c:v>
                </c:pt>
                <c:pt idx="28">
                  <c:v>59.325749999999999</c:v>
                </c:pt>
                <c:pt idx="29">
                  <c:v>60.73818</c:v>
                </c:pt>
                <c:pt idx="30">
                  <c:v>61.78443</c:v>
                </c:pt>
                <c:pt idx="31">
                  <c:v>62.767969999999998</c:v>
                </c:pt>
                <c:pt idx="32">
                  <c:v>63.97878</c:v>
                </c:pt>
                <c:pt idx="33">
                  <c:v>65.525689999999997</c:v>
                </c:pt>
                <c:pt idx="34">
                  <c:v>67.726799999999997</c:v>
                </c:pt>
                <c:pt idx="35">
                  <c:v>70.315070000000006</c:v>
                </c:pt>
                <c:pt idx="36">
                  <c:v>72.808000000000007</c:v>
                </c:pt>
                <c:pt idx="37">
                  <c:v>75.593909999999994</c:v>
                </c:pt>
                <c:pt idx="38">
                  <c:v>75.047730000000001</c:v>
                </c:pt>
                <c:pt idx="39">
                  <c:v>77.476290000000006</c:v>
                </c:pt>
                <c:pt idx="40">
                  <c:v>81.438829999999996</c:v>
                </c:pt>
                <c:pt idx="41">
                  <c:v>85.247069999999994</c:v>
                </c:pt>
                <c:pt idx="42">
                  <c:v>88.463719999999995</c:v>
                </c:pt>
                <c:pt idx="43">
                  <c:v>91.149479999999997</c:v>
                </c:pt>
                <c:pt idx="44">
                  <c:v>92.67886</c:v>
                </c:pt>
                <c:pt idx="45">
                  <c:v>93.892840000000007</c:v>
                </c:pt>
                <c:pt idx="46">
                  <c:v>95.831180000000003</c:v>
                </c:pt>
                <c:pt idx="47">
                  <c:v>98.549109999999999</c:v>
                </c:pt>
                <c:pt idx="48">
                  <c:v>101.13930000000001</c:v>
                </c:pt>
                <c:pt idx="49">
                  <c:v>103.36620000000001</c:v>
                </c:pt>
                <c:pt idx="50">
                  <c:v>105.1602</c:v>
                </c:pt>
                <c:pt idx="51">
                  <c:v>106.7491</c:v>
                </c:pt>
                <c:pt idx="52">
                  <c:v>108.3442</c:v>
                </c:pt>
                <c:pt idx="53">
                  <c:v>110.1673</c:v>
                </c:pt>
                <c:pt idx="54">
                  <c:v>112.1186</c:v>
                </c:pt>
                <c:pt idx="55">
                  <c:v>114.047</c:v>
                </c:pt>
                <c:pt idx="56">
                  <c:v>116.0324</c:v>
                </c:pt>
                <c:pt idx="57">
                  <c:v>117.995</c:v>
                </c:pt>
                <c:pt idx="58">
                  <c:v>119.9572</c:v>
                </c:pt>
                <c:pt idx="59">
                  <c:v>121.93380000000001</c:v>
                </c:pt>
                <c:pt idx="60">
                  <c:v>123.9104</c:v>
                </c:pt>
                <c:pt idx="61">
                  <c:v>125.8312</c:v>
                </c:pt>
                <c:pt idx="62">
                  <c:v>127.8561</c:v>
                </c:pt>
                <c:pt idx="63">
                  <c:v>129.9659</c:v>
                </c:pt>
                <c:pt idx="64">
                  <c:v>132.03579999999999</c:v>
                </c:pt>
                <c:pt idx="65">
                  <c:v>133.9325</c:v>
                </c:pt>
                <c:pt idx="66">
                  <c:v>135.74260000000001</c:v>
                </c:pt>
                <c:pt idx="67">
                  <c:v>137.50069999999999</c:v>
                </c:pt>
                <c:pt idx="68">
                  <c:v>139.25110000000001</c:v>
                </c:pt>
                <c:pt idx="69">
                  <c:v>141.08250000000001</c:v>
                </c:pt>
                <c:pt idx="70">
                  <c:v>142.9384</c:v>
                </c:pt>
                <c:pt idx="71">
                  <c:v>144.77099999999999</c:v>
                </c:pt>
                <c:pt idx="72">
                  <c:v>146.62950000000001</c:v>
                </c:pt>
                <c:pt idx="73">
                  <c:v>148.4332</c:v>
                </c:pt>
                <c:pt idx="74">
                  <c:v>150.1431</c:v>
                </c:pt>
                <c:pt idx="75">
                  <c:v>151.85550000000001</c:v>
                </c:pt>
                <c:pt idx="76">
                  <c:v>153.63589999999999</c:v>
                </c:pt>
                <c:pt idx="77">
                  <c:v>155.4213</c:v>
                </c:pt>
                <c:pt idx="78">
                  <c:v>157.21420000000001</c:v>
                </c:pt>
                <c:pt idx="79">
                  <c:v>158.99709999999999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E-4BDA-AAA5-276869DFA8D9}"/>
            </c:ext>
          </c:extLst>
        </c:ser>
        <c:ser>
          <c:idx val="4"/>
          <c:order val="4"/>
          <c:tx>
            <c:strRef>
              <c:f>[3]Main!$AA$1</c:f>
              <c:strCache>
                <c:ptCount val="1"/>
                <c:pt idx="0">
                  <c:v>cpi_EV_LOWP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[3]Main!$AA$2:$AA$81</c:f>
              <c:numCache>
                <c:formatCode>General</c:formatCode>
                <c:ptCount val="80"/>
                <c:pt idx="6">
                  <c:v>14.863429999999999</c:v>
                </c:pt>
                <c:pt idx="7">
                  <c:v>16.564219999999999</c:v>
                </c:pt>
                <c:pt idx="8">
                  <c:v>18.551690000000001</c:v>
                </c:pt>
                <c:pt idx="9">
                  <c:v>21.250209999999999</c:v>
                </c:pt>
                <c:pt idx="10">
                  <c:v>24.4588</c:v>
                </c:pt>
                <c:pt idx="11">
                  <c:v>27.649789999999999</c:v>
                </c:pt>
                <c:pt idx="12">
                  <c:v>30.2895</c:v>
                </c:pt>
                <c:pt idx="13">
                  <c:v>32.401380000000003</c:v>
                </c:pt>
                <c:pt idx="14">
                  <c:v>34.302660000000003</c:v>
                </c:pt>
                <c:pt idx="15">
                  <c:v>36.18</c:v>
                </c:pt>
                <c:pt idx="16">
                  <c:v>36.751300000000001</c:v>
                </c:pt>
                <c:pt idx="17">
                  <c:v>38.063299999999998</c:v>
                </c:pt>
                <c:pt idx="18">
                  <c:v>40.832009999999997</c:v>
                </c:pt>
                <c:pt idx="19">
                  <c:v>43.732680000000002</c:v>
                </c:pt>
                <c:pt idx="20">
                  <c:v>46.001910000000002</c:v>
                </c:pt>
                <c:pt idx="21">
                  <c:v>47.697769999999998</c:v>
                </c:pt>
                <c:pt idx="22">
                  <c:v>48.998699999999999</c:v>
                </c:pt>
                <c:pt idx="23">
                  <c:v>50.456960000000002</c:v>
                </c:pt>
                <c:pt idx="24">
                  <c:v>52.25515</c:v>
                </c:pt>
                <c:pt idx="25">
                  <c:v>54.773510000000002</c:v>
                </c:pt>
                <c:pt idx="26">
                  <c:v>56.728230000000003</c:v>
                </c:pt>
                <c:pt idx="27">
                  <c:v>58.036769999999997</c:v>
                </c:pt>
                <c:pt idx="28">
                  <c:v>59.325740000000003</c:v>
                </c:pt>
                <c:pt idx="29">
                  <c:v>60.738169999999997</c:v>
                </c:pt>
                <c:pt idx="30">
                  <c:v>61.78443</c:v>
                </c:pt>
                <c:pt idx="31">
                  <c:v>62.767969999999998</c:v>
                </c:pt>
                <c:pt idx="32">
                  <c:v>63.97878</c:v>
                </c:pt>
                <c:pt idx="33">
                  <c:v>65.525689999999997</c:v>
                </c:pt>
                <c:pt idx="34">
                  <c:v>67.726799999999997</c:v>
                </c:pt>
                <c:pt idx="35">
                  <c:v>70.315070000000006</c:v>
                </c:pt>
                <c:pt idx="36">
                  <c:v>72.808000000000007</c:v>
                </c:pt>
                <c:pt idx="37">
                  <c:v>75.593909999999994</c:v>
                </c:pt>
                <c:pt idx="38">
                  <c:v>75.047730000000001</c:v>
                </c:pt>
                <c:pt idx="39">
                  <c:v>77.476290000000006</c:v>
                </c:pt>
                <c:pt idx="40">
                  <c:v>81.438829999999996</c:v>
                </c:pt>
                <c:pt idx="41">
                  <c:v>85.247060000000005</c:v>
                </c:pt>
                <c:pt idx="42">
                  <c:v>88.463719999999995</c:v>
                </c:pt>
                <c:pt idx="43">
                  <c:v>91.149479999999997</c:v>
                </c:pt>
                <c:pt idx="44">
                  <c:v>92.67886</c:v>
                </c:pt>
                <c:pt idx="45">
                  <c:v>93.892840000000007</c:v>
                </c:pt>
                <c:pt idx="46">
                  <c:v>95.831180000000003</c:v>
                </c:pt>
                <c:pt idx="47">
                  <c:v>98.549109999999999</c:v>
                </c:pt>
                <c:pt idx="48">
                  <c:v>101.1382</c:v>
                </c:pt>
                <c:pt idx="49">
                  <c:v>103.35250000000001</c:v>
                </c:pt>
                <c:pt idx="50">
                  <c:v>105.131</c:v>
                </c:pt>
                <c:pt idx="51">
                  <c:v>106.70229999999999</c:v>
                </c:pt>
                <c:pt idx="52">
                  <c:v>108.2877</c:v>
                </c:pt>
                <c:pt idx="53">
                  <c:v>110.1131</c:v>
                </c:pt>
                <c:pt idx="54">
                  <c:v>112.07680000000001</c:v>
                </c:pt>
                <c:pt idx="55">
                  <c:v>114.0256</c:v>
                </c:pt>
                <c:pt idx="56">
                  <c:v>116.00579999999999</c:v>
                </c:pt>
                <c:pt idx="57">
                  <c:v>117.96120000000001</c:v>
                </c:pt>
                <c:pt idx="58">
                  <c:v>119.8548</c:v>
                </c:pt>
                <c:pt idx="59">
                  <c:v>121.7443</c:v>
                </c:pt>
                <c:pt idx="60">
                  <c:v>123.61069999999999</c:v>
                </c:pt>
                <c:pt idx="61">
                  <c:v>125.4427</c:v>
                </c:pt>
                <c:pt idx="62">
                  <c:v>127.2709</c:v>
                </c:pt>
                <c:pt idx="63">
                  <c:v>129.10310000000001</c:v>
                </c:pt>
                <c:pt idx="64">
                  <c:v>130.929</c:v>
                </c:pt>
                <c:pt idx="65">
                  <c:v>132.70930000000001</c:v>
                </c:pt>
                <c:pt idx="66">
                  <c:v>134.45859999999999</c:v>
                </c:pt>
                <c:pt idx="67">
                  <c:v>136.20089999999999</c:v>
                </c:pt>
                <c:pt idx="68">
                  <c:v>137.95150000000001</c:v>
                </c:pt>
                <c:pt idx="69">
                  <c:v>139.71350000000001</c:v>
                </c:pt>
                <c:pt idx="70">
                  <c:v>141.52160000000001</c:v>
                </c:pt>
                <c:pt idx="71">
                  <c:v>143.36600000000001</c:v>
                </c:pt>
                <c:pt idx="72">
                  <c:v>145.2216</c:v>
                </c:pt>
                <c:pt idx="73">
                  <c:v>147.06710000000001</c:v>
                </c:pt>
                <c:pt idx="74">
                  <c:v>148.89269999999999</c:v>
                </c:pt>
                <c:pt idx="75">
                  <c:v>150.6977</c:v>
                </c:pt>
                <c:pt idx="76">
                  <c:v>152.49090000000001</c:v>
                </c:pt>
                <c:pt idx="77">
                  <c:v>154.27719999999999</c:v>
                </c:pt>
                <c:pt idx="78">
                  <c:v>156.05760000000001</c:v>
                </c:pt>
                <c:pt idx="79">
                  <c:v>157.82919999999999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E-4BDA-AAA5-276869DFA8D9}"/>
            </c:ext>
          </c:extLst>
        </c:ser>
        <c:ser>
          <c:idx val="5"/>
          <c:order val="5"/>
          <c:tx>
            <c:strRef>
              <c:f>[3]Main!$AB$1</c:f>
              <c:strCache>
                <c:ptCount val="1"/>
                <c:pt idx="0">
                  <c:v>cpi_EV_HIGHP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[3]Main!$AB$2:$AB$81</c:f>
              <c:numCache>
                <c:formatCode>General</c:formatCode>
                <c:ptCount val="80"/>
                <c:pt idx="6">
                  <c:v>14.863429999999999</c:v>
                </c:pt>
                <c:pt idx="7">
                  <c:v>16.564219999999999</c:v>
                </c:pt>
                <c:pt idx="8">
                  <c:v>18.551690000000001</c:v>
                </c:pt>
                <c:pt idx="9">
                  <c:v>21.250209999999999</c:v>
                </c:pt>
                <c:pt idx="10">
                  <c:v>24.4588</c:v>
                </c:pt>
                <c:pt idx="11">
                  <c:v>27.649789999999999</c:v>
                </c:pt>
                <c:pt idx="12">
                  <c:v>30.2895</c:v>
                </c:pt>
                <c:pt idx="13">
                  <c:v>32.401380000000003</c:v>
                </c:pt>
                <c:pt idx="14">
                  <c:v>34.302660000000003</c:v>
                </c:pt>
                <c:pt idx="15">
                  <c:v>36.18</c:v>
                </c:pt>
                <c:pt idx="16">
                  <c:v>36.751300000000001</c:v>
                </c:pt>
                <c:pt idx="17">
                  <c:v>38.063299999999998</c:v>
                </c:pt>
                <c:pt idx="18">
                  <c:v>40.832009999999997</c:v>
                </c:pt>
                <c:pt idx="19">
                  <c:v>43.732680000000002</c:v>
                </c:pt>
                <c:pt idx="20">
                  <c:v>46.001910000000002</c:v>
                </c:pt>
                <c:pt idx="21">
                  <c:v>47.697769999999998</c:v>
                </c:pt>
                <c:pt idx="22">
                  <c:v>48.998699999999999</c:v>
                </c:pt>
                <c:pt idx="23">
                  <c:v>50.456960000000002</c:v>
                </c:pt>
                <c:pt idx="24">
                  <c:v>52.25515</c:v>
                </c:pt>
                <c:pt idx="25">
                  <c:v>54.773510000000002</c:v>
                </c:pt>
                <c:pt idx="26">
                  <c:v>56.728230000000003</c:v>
                </c:pt>
                <c:pt idx="27">
                  <c:v>58.036769999999997</c:v>
                </c:pt>
                <c:pt idx="28">
                  <c:v>59.325740000000003</c:v>
                </c:pt>
                <c:pt idx="29">
                  <c:v>60.738169999999997</c:v>
                </c:pt>
                <c:pt idx="30">
                  <c:v>61.78443</c:v>
                </c:pt>
                <c:pt idx="31">
                  <c:v>62.767969999999998</c:v>
                </c:pt>
                <c:pt idx="32">
                  <c:v>63.97878</c:v>
                </c:pt>
                <c:pt idx="33">
                  <c:v>65.525689999999997</c:v>
                </c:pt>
                <c:pt idx="34">
                  <c:v>67.726799999999997</c:v>
                </c:pt>
                <c:pt idx="35">
                  <c:v>70.315070000000006</c:v>
                </c:pt>
                <c:pt idx="36">
                  <c:v>72.808000000000007</c:v>
                </c:pt>
                <c:pt idx="37">
                  <c:v>75.593909999999994</c:v>
                </c:pt>
                <c:pt idx="38">
                  <c:v>75.047730000000001</c:v>
                </c:pt>
                <c:pt idx="39">
                  <c:v>77.476290000000006</c:v>
                </c:pt>
                <c:pt idx="40">
                  <c:v>81.438829999999996</c:v>
                </c:pt>
                <c:pt idx="41">
                  <c:v>85.247060000000005</c:v>
                </c:pt>
                <c:pt idx="42">
                  <c:v>88.463719999999995</c:v>
                </c:pt>
                <c:pt idx="43">
                  <c:v>91.149479999999997</c:v>
                </c:pt>
                <c:pt idx="44">
                  <c:v>92.67886</c:v>
                </c:pt>
                <c:pt idx="45">
                  <c:v>93.892840000000007</c:v>
                </c:pt>
                <c:pt idx="46">
                  <c:v>95.831180000000003</c:v>
                </c:pt>
                <c:pt idx="47">
                  <c:v>98.549109999999999</c:v>
                </c:pt>
                <c:pt idx="48">
                  <c:v>101.1564</c:v>
                </c:pt>
                <c:pt idx="49">
                  <c:v>103.4053</c:v>
                </c:pt>
                <c:pt idx="50">
                  <c:v>105.2265</c:v>
                </c:pt>
                <c:pt idx="51">
                  <c:v>106.84310000000001</c:v>
                </c:pt>
                <c:pt idx="52">
                  <c:v>108.4752</c:v>
                </c:pt>
                <c:pt idx="53">
                  <c:v>110.3493</c:v>
                </c:pt>
                <c:pt idx="54">
                  <c:v>112.36799999999999</c:v>
                </c:pt>
                <c:pt idx="55">
                  <c:v>114.3818</c:v>
                </c:pt>
                <c:pt idx="56">
                  <c:v>116.43210000000001</c:v>
                </c:pt>
                <c:pt idx="57">
                  <c:v>118.4635</c:v>
                </c:pt>
                <c:pt idx="58">
                  <c:v>120.4419</c:v>
                </c:pt>
                <c:pt idx="59">
                  <c:v>122.39060000000001</c:v>
                </c:pt>
                <c:pt idx="60">
                  <c:v>124.3331</c:v>
                </c:pt>
                <c:pt idx="61">
                  <c:v>126.2715</c:v>
                </c:pt>
                <c:pt idx="62">
                  <c:v>128.22970000000001</c:v>
                </c:pt>
                <c:pt idx="63">
                  <c:v>130.20060000000001</c:v>
                </c:pt>
                <c:pt idx="64">
                  <c:v>132.1626</c:v>
                </c:pt>
                <c:pt idx="65">
                  <c:v>134.071</c:v>
                </c:pt>
                <c:pt idx="66">
                  <c:v>135.94069999999999</c:v>
                </c:pt>
                <c:pt idx="67">
                  <c:v>137.79990000000001</c:v>
                </c:pt>
                <c:pt idx="68">
                  <c:v>139.66739999999999</c:v>
                </c:pt>
                <c:pt idx="69">
                  <c:v>141.58000000000001</c:v>
                </c:pt>
                <c:pt idx="70">
                  <c:v>143.53569999999999</c:v>
                </c:pt>
                <c:pt idx="71">
                  <c:v>145.50190000000001</c:v>
                </c:pt>
                <c:pt idx="72">
                  <c:v>147.45140000000001</c:v>
                </c:pt>
                <c:pt idx="73">
                  <c:v>149.374</c:v>
                </c:pt>
                <c:pt idx="74">
                  <c:v>151.27199999999999</c:v>
                </c:pt>
                <c:pt idx="75">
                  <c:v>153.15610000000001</c:v>
                </c:pt>
                <c:pt idx="76">
                  <c:v>155.03569999999999</c:v>
                </c:pt>
                <c:pt idx="77">
                  <c:v>156.90940000000001</c:v>
                </c:pt>
                <c:pt idx="78">
                  <c:v>158.77269999999999</c:v>
                </c:pt>
                <c:pt idx="79">
                  <c:v>160.62190000000001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FE-4BDA-AAA5-276869DFA8D9}"/>
            </c:ext>
          </c:extLst>
        </c:ser>
        <c:ser>
          <c:idx val="6"/>
          <c:order val="6"/>
          <c:tx>
            <c:strRef>
              <c:f>[3]Main!$AC$1</c:f>
              <c:strCache>
                <c:ptCount val="1"/>
                <c:pt idx="0">
                  <c:v>cpi_EV_ASI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[3]Main!$AC$2:$AC$81</c:f>
              <c:numCache>
                <c:formatCode>General</c:formatCode>
                <c:ptCount val="80"/>
                <c:pt idx="6">
                  <c:v>14.863429999999999</c:v>
                </c:pt>
                <c:pt idx="7">
                  <c:v>16.564219999999999</c:v>
                </c:pt>
                <c:pt idx="8">
                  <c:v>18.551690000000001</c:v>
                </c:pt>
                <c:pt idx="9">
                  <c:v>21.250209999999999</c:v>
                </c:pt>
                <c:pt idx="10">
                  <c:v>24.4588</c:v>
                </c:pt>
                <c:pt idx="11">
                  <c:v>27.649789999999999</c:v>
                </c:pt>
                <c:pt idx="12">
                  <c:v>30.2895</c:v>
                </c:pt>
                <c:pt idx="13">
                  <c:v>32.401380000000003</c:v>
                </c:pt>
                <c:pt idx="14">
                  <c:v>34.302660000000003</c:v>
                </c:pt>
                <c:pt idx="15">
                  <c:v>36.18</c:v>
                </c:pt>
                <c:pt idx="16">
                  <c:v>36.751300000000001</c:v>
                </c:pt>
                <c:pt idx="17">
                  <c:v>38.063299999999998</c:v>
                </c:pt>
                <c:pt idx="18">
                  <c:v>40.832009999999997</c:v>
                </c:pt>
                <c:pt idx="19">
                  <c:v>43.732680000000002</c:v>
                </c:pt>
                <c:pt idx="20">
                  <c:v>46.001910000000002</c:v>
                </c:pt>
                <c:pt idx="21">
                  <c:v>47.697769999999998</c:v>
                </c:pt>
                <c:pt idx="22">
                  <c:v>48.998699999999999</c:v>
                </c:pt>
                <c:pt idx="23">
                  <c:v>50.456960000000002</c:v>
                </c:pt>
                <c:pt idx="24">
                  <c:v>52.25515</c:v>
                </c:pt>
                <c:pt idx="25">
                  <c:v>54.773510000000002</c:v>
                </c:pt>
                <c:pt idx="26">
                  <c:v>56.728230000000003</c:v>
                </c:pt>
                <c:pt idx="27">
                  <c:v>58.036769999999997</c:v>
                </c:pt>
                <c:pt idx="28">
                  <c:v>59.325740000000003</c:v>
                </c:pt>
                <c:pt idx="29">
                  <c:v>60.738169999999997</c:v>
                </c:pt>
                <c:pt idx="30">
                  <c:v>61.78443</c:v>
                </c:pt>
                <c:pt idx="31">
                  <c:v>62.767969999999998</c:v>
                </c:pt>
                <c:pt idx="32">
                  <c:v>63.97878</c:v>
                </c:pt>
                <c:pt idx="33">
                  <c:v>65.525689999999997</c:v>
                </c:pt>
                <c:pt idx="34">
                  <c:v>67.726799999999997</c:v>
                </c:pt>
                <c:pt idx="35">
                  <c:v>70.315070000000006</c:v>
                </c:pt>
                <c:pt idx="36">
                  <c:v>72.808000000000007</c:v>
                </c:pt>
                <c:pt idx="37">
                  <c:v>75.593909999999994</c:v>
                </c:pt>
                <c:pt idx="38">
                  <c:v>75.047730000000001</c:v>
                </c:pt>
                <c:pt idx="39">
                  <c:v>77.476290000000006</c:v>
                </c:pt>
                <c:pt idx="40">
                  <c:v>81.438829999999996</c:v>
                </c:pt>
                <c:pt idx="41">
                  <c:v>85.247060000000005</c:v>
                </c:pt>
                <c:pt idx="42">
                  <c:v>88.463719999999995</c:v>
                </c:pt>
                <c:pt idx="43">
                  <c:v>91.149479999999997</c:v>
                </c:pt>
                <c:pt idx="44">
                  <c:v>92.67886</c:v>
                </c:pt>
                <c:pt idx="45">
                  <c:v>93.892840000000007</c:v>
                </c:pt>
                <c:pt idx="46">
                  <c:v>95.831180000000003</c:v>
                </c:pt>
                <c:pt idx="47">
                  <c:v>98.549109999999999</c:v>
                </c:pt>
                <c:pt idx="48">
                  <c:v>101.1426</c:v>
                </c:pt>
                <c:pt idx="49">
                  <c:v>103.36539999999999</c:v>
                </c:pt>
                <c:pt idx="50">
                  <c:v>105.15430000000001</c:v>
                </c:pt>
                <c:pt idx="51">
                  <c:v>106.74339999999999</c:v>
                </c:pt>
                <c:pt idx="52">
                  <c:v>108.34739999999999</c:v>
                </c:pt>
                <c:pt idx="53">
                  <c:v>110.18810000000001</c:v>
                </c:pt>
                <c:pt idx="54">
                  <c:v>112.16379999999999</c:v>
                </c:pt>
                <c:pt idx="55">
                  <c:v>114.1241</c:v>
                </c:pt>
                <c:pt idx="56">
                  <c:v>116.14239999999999</c:v>
                </c:pt>
                <c:pt idx="57">
                  <c:v>118.1163</c:v>
                </c:pt>
                <c:pt idx="58">
                  <c:v>120.0898</c:v>
                </c:pt>
                <c:pt idx="59">
                  <c:v>122.04649999999999</c:v>
                </c:pt>
                <c:pt idx="60">
                  <c:v>123.9688</c:v>
                </c:pt>
                <c:pt idx="61">
                  <c:v>125.7831</c:v>
                </c:pt>
                <c:pt idx="62">
                  <c:v>127.7363</c:v>
                </c:pt>
                <c:pt idx="63">
                  <c:v>129.81870000000001</c:v>
                </c:pt>
                <c:pt idx="64">
                  <c:v>131.85509999999999</c:v>
                </c:pt>
                <c:pt idx="65">
                  <c:v>133.68979999999999</c:v>
                </c:pt>
                <c:pt idx="66">
                  <c:v>135.46170000000001</c:v>
                </c:pt>
                <c:pt idx="67">
                  <c:v>137.1696</c:v>
                </c:pt>
                <c:pt idx="68">
                  <c:v>138.85120000000001</c:v>
                </c:pt>
                <c:pt idx="69">
                  <c:v>140.6737</c:v>
                </c:pt>
                <c:pt idx="70">
                  <c:v>142.52780000000001</c:v>
                </c:pt>
                <c:pt idx="71">
                  <c:v>144.35</c:v>
                </c:pt>
                <c:pt idx="72">
                  <c:v>146.2569</c:v>
                </c:pt>
                <c:pt idx="73">
                  <c:v>148.0692</c:v>
                </c:pt>
                <c:pt idx="74">
                  <c:v>149.69569999999999</c:v>
                </c:pt>
                <c:pt idx="75">
                  <c:v>151.3323</c:v>
                </c:pt>
                <c:pt idx="76">
                  <c:v>153.10489999999999</c:v>
                </c:pt>
                <c:pt idx="77">
                  <c:v>154.88380000000001</c:v>
                </c:pt>
                <c:pt idx="78">
                  <c:v>156.67949999999999</c:v>
                </c:pt>
                <c:pt idx="79">
                  <c:v>158.45830000000001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FE-4BDA-AAA5-276869DFA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</a:t>
                </a:r>
                <a:r>
                  <a:rPr lang="es-ES" baseline="0"/>
                  <a:t> index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Households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82599560711852"/>
          <c:y val="0.14403799584482771"/>
          <c:w val="0.69199214423018074"/>
          <c:h val="0.64551479214416163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58-4638-B2BF-FC658573854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758-4638-B2BF-FC658573854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758-4638-B2BF-FC658573854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758-4638-B2BF-FC658573854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758-4638-B2BF-FC6585738541}"/>
              </c:ext>
            </c:extLst>
          </c:dPt>
          <c:dLbls>
            <c:dLbl>
              <c:idx val="1"/>
              <c:layout>
                <c:manualLayout>
                  <c:x val="8.4848514001875361E-2"/>
                  <c:y val="-9.1813652438334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58-4638-B2BF-FC6585738541}"/>
                </c:ext>
              </c:extLst>
            </c:dLbl>
            <c:dLbl>
              <c:idx val="4"/>
              <c:layout>
                <c:manualLayout>
                  <c:x val="-1.018182168022512E-2"/>
                  <c:y val="0.11397556854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58-4638-B2BF-FC6585738541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'ByDefault Exogenous variables'!$G$2:$K$2</c:f>
              <c:strCache>
                <c:ptCount val="5"/>
                <c:pt idx="0">
                  <c:v>HH_BIOW</c:v>
                </c:pt>
                <c:pt idx="1">
                  <c:v>HH_COAL</c:v>
                </c:pt>
                <c:pt idx="2">
                  <c:v>HH_ELEC</c:v>
                </c:pt>
                <c:pt idx="3">
                  <c:v>HH_NG</c:v>
                </c:pt>
                <c:pt idx="4">
                  <c:v>HH_OIL</c:v>
                </c:pt>
              </c:strCache>
            </c:strRef>
          </c:cat>
          <c:val>
            <c:numRef>
              <c:f>'ByDefault Exogenous variables'!$G$84:$K$84</c:f>
              <c:numCache>
                <c:formatCode>0.00%</c:formatCode>
                <c:ptCount val="5"/>
                <c:pt idx="0">
                  <c:v>5.9145299145299104E-2</c:v>
                </c:pt>
                <c:pt idx="1">
                  <c:v>1.2781065088757397E-2</c:v>
                </c:pt>
                <c:pt idx="2">
                  <c:v>0.23476660092044707</c:v>
                </c:pt>
                <c:pt idx="3">
                  <c:v>0.63076923076923075</c:v>
                </c:pt>
                <c:pt idx="4">
                  <c:v>6.2537804076265621E-2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58-4638-B2BF-FC6585738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Hourly Wages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548-4310-8AE2-DE63D36708A0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548-4310-8AE2-DE63D36708A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2548-4310-8AE2-DE63D36708A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2548-4310-8AE2-DE63D367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0207504"/>
        <c:axId val="1502070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[4]Main!#REF!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uri="{02D57815-91ED-43cb-92C2-25804820EDAC}">
                    <c15:filteredCategoryTitle>
                      <c15:cat>
                        <c:strRef>
                          <c:extLst>
                            <c:ext uri="{02D57815-91ED-43cb-92C2-25804820EDAC}">
                              <c15:formulaRef>
                                <c15:sqref>[4]Main!#REF!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4-2548-4310-8AE2-DE63D36708A0}"/>
                  </c:ext>
                </c:extLst>
              </c15:ser>
            </c15:filteredBarSeries>
          </c:ext>
        </c:extLst>
      </c:barChart>
      <c:catAx>
        <c:axId val="15020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207088"/>
        <c:crosses val="autoZero"/>
        <c:auto val="1"/>
        <c:lblAlgn val="ctr"/>
        <c:lblOffset val="100"/>
        <c:noMultiLvlLbl val="0"/>
      </c:catAx>
      <c:valAx>
        <c:axId val="15020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20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CPI</a:t>
            </a:r>
          </a:p>
        </c:rich>
      </c:tx>
      <c:layout>
        <c:manualLayout>
          <c:xMode val="edge"/>
          <c:yMode val="edge"/>
          <c:x val="0.46298600174978127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545-42C9-BBE5-EDB9BBD2602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545-42C9-BBE5-EDB9BBD2602D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545-42C9-BBE5-EDB9BBD2602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6545-42C9-BBE5-EDB9BBD26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0207504"/>
        <c:axId val="150207088"/>
      </c:barChart>
      <c:catAx>
        <c:axId val="15020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207088"/>
        <c:crosses val="autoZero"/>
        <c:auto val="1"/>
        <c:lblAlgn val="ctr"/>
        <c:lblOffset val="100"/>
        <c:noMultiLvlLbl val="0"/>
      </c:catAx>
      <c:valAx>
        <c:axId val="15020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20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GDP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62B-4B23-BDBE-14095E5EE786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62B-4B23-BDBE-14095E5EE78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B62B-4B23-BDBE-14095E5EE78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[4]Main!#REF!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B62B-4B23-BDBE-14095E5EE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0207504"/>
        <c:axId val="1502070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[4]Main!#REF!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SeriesTitle>
                      <c15:tx>
                        <c:strRef>
                          <c:extLst>
                            <c:ext uri="{02D57815-91ED-43cb-92C2-25804820EDAC}">
                              <c15:formulaRef>
                                <c15:sqref>[4]Main!#REF!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tx>
                    </c15:filteredSeriesTitle>
                  </c:ext>
                  <c:ext uri="{02D57815-91ED-43cb-92C2-25804820EDAC}">
                    <c15:filteredCategoryTitle>
                      <c15:cat>
                        <c:strRef>
                          <c:extLst>
                            <c:ext uri="{02D57815-91ED-43cb-92C2-25804820EDAC}">
                              <c15:formulaRef>
                                <c15:sqref>[4]Main!#REF!</c15:sqref>
                              </c15:formulaRef>
                            </c:ext>
                          </c:extLst>
                          <c:strCache>
                            <c:ptCount val="1"/>
                            <c:pt idx="0">
                              <c:v>#REF!</c:v>
                            </c:pt>
                          </c:strCache>
                        </c: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4-B62B-4B23-BDBE-14095E5EE786}"/>
                  </c:ext>
                </c:extLst>
              </c15:ser>
            </c15:filteredBarSeries>
          </c:ext>
        </c:extLst>
      </c:barChart>
      <c:catAx>
        <c:axId val="15020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207088"/>
        <c:crosses val="autoZero"/>
        <c:auto val="1"/>
        <c:lblAlgn val="ctr"/>
        <c:lblOffset val="100"/>
        <c:noMultiLvlLbl val="0"/>
      </c:catAx>
      <c:valAx>
        <c:axId val="15020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20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Households' Consumption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86297059745487"/>
          <c:y val="0.11095659017206401"/>
          <c:w val="0.80905908857779829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[3]Main!$B$1</c:f>
              <c:strCache>
                <c:ptCount val="1"/>
                <c:pt idx="0">
                  <c:v>c_t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[3]Main!$B$2:$B$81</c:f>
              <c:numCache>
                <c:formatCode>General</c:formatCode>
                <c:ptCount val="80"/>
                <c:pt idx="0">
                  <c:v>417978</c:v>
                </c:pt>
                <c:pt idx="1">
                  <c:v>444772</c:v>
                </c:pt>
                <c:pt idx="2">
                  <c:v>469403</c:v>
                </c:pt>
                <c:pt idx="3">
                  <c:v>463380</c:v>
                </c:pt>
                <c:pt idx="4">
                  <c:v>462493</c:v>
                </c:pt>
                <c:pt idx="5">
                  <c:v>465082</c:v>
                </c:pt>
                <c:pt idx="6">
                  <c:v>463477</c:v>
                </c:pt>
                <c:pt idx="7">
                  <c:v>488107</c:v>
                </c:pt>
                <c:pt idx="8">
                  <c:v>510870</c:v>
                </c:pt>
                <c:pt idx="9">
                  <c:v>511571</c:v>
                </c:pt>
                <c:pt idx="10">
                  <c:v>513777</c:v>
                </c:pt>
                <c:pt idx="11">
                  <c:v>520584</c:v>
                </c:pt>
                <c:pt idx="12">
                  <c:v>543515</c:v>
                </c:pt>
                <c:pt idx="13">
                  <c:v>557483</c:v>
                </c:pt>
                <c:pt idx="14">
                  <c:v>586258</c:v>
                </c:pt>
                <c:pt idx="15">
                  <c:v>620495</c:v>
                </c:pt>
                <c:pt idx="16">
                  <c:v>652550</c:v>
                </c:pt>
                <c:pt idx="17">
                  <c:v>700633</c:v>
                </c:pt>
                <c:pt idx="18">
                  <c:v>727477</c:v>
                </c:pt>
                <c:pt idx="19">
                  <c:v>736140</c:v>
                </c:pt>
                <c:pt idx="20">
                  <c:v>732459</c:v>
                </c:pt>
                <c:pt idx="21">
                  <c:v>739257</c:v>
                </c:pt>
                <c:pt idx="22">
                  <c:v>762403</c:v>
                </c:pt>
                <c:pt idx="23">
                  <c:v>787875</c:v>
                </c:pt>
                <c:pt idx="24">
                  <c:v>805279</c:v>
                </c:pt>
                <c:pt idx="25">
                  <c:v>834726</c:v>
                </c:pt>
                <c:pt idx="26">
                  <c:v>878273</c:v>
                </c:pt>
                <c:pt idx="27">
                  <c:v>914854</c:v>
                </c:pt>
                <c:pt idx="28">
                  <c:v>955469</c:v>
                </c:pt>
                <c:pt idx="29">
                  <c:v>997169</c:v>
                </c:pt>
                <c:pt idx="30">
                  <c:v>1032721</c:v>
                </c:pt>
                <c:pt idx="31">
                  <c:v>1066959</c:v>
                </c:pt>
                <c:pt idx="32">
                  <c:v>1102631</c:v>
                </c:pt>
                <c:pt idx="33">
                  <c:v>1137859</c:v>
                </c:pt>
                <c:pt idx="34">
                  <c:v>1166131</c:v>
                </c:pt>
                <c:pt idx="35">
                  <c:v>1184606</c:v>
                </c:pt>
                <c:pt idx="36">
                  <c:v>1212218</c:v>
                </c:pt>
                <c:pt idx="37">
                  <c:v>1207639</c:v>
                </c:pt>
                <c:pt idx="38">
                  <c:v>1174684</c:v>
                </c:pt>
                <c:pt idx="39">
                  <c:v>1188206</c:v>
                </c:pt>
                <c:pt idx="40">
                  <c:v>1186989</c:v>
                </c:pt>
                <c:pt idx="41">
                  <c:v>1207372</c:v>
                </c:pt>
                <c:pt idx="42">
                  <c:v>1239204</c:v>
                </c:pt>
                <c:pt idx="43">
                  <c:v>1268221</c:v>
                </c:pt>
                <c:pt idx="44">
                  <c:v>1306388</c:v>
                </c:pt>
                <c:pt idx="45">
                  <c:v>1350928</c:v>
                </c:pt>
                <c:pt idx="46">
                  <c:v>1366215</c:v>
                </c:pt>
                <c:pt idx="47">
                  <c:v>1385691</c:v>
                </c:pt>
                <c:pt idx="48">
                  <c:v>1400936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5-4B03-AFD1-352AB96523C5}"/>
            </c:ext>
          </c:extLst>
        </c:ser>
        <c:ser>
          <c:idx val="1"/>
          <c:order val="1"/>
          <c:tx>
            <c:strRef>
              <c:f>[3]Main!$C$1</c:f>
              <c:strCache>
                <c:ptCount val="1"/>
                <c:pt idx="0">
                  <c:v>c_t_0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[3]Main!$C$2:$C$81</c:f>
              <c:numCache>
                <c:formatCode>General</c:formatCode>
                <c:ptCount val="80"/>
                <c:pt idx="6">
                  <c:v>463427.2</c:v>
                </c:pt>
                <c:pt idx="7">
                  <c:v>484987.2</c:v>
                </c:pt>
                <c:pt idx="8">
                  <c:v>495474.8</c:v>
                </c:pt>
                <c:pt idx="9">
                  <c:v>499046.1</c:v>
                </c:pt>
                <c:pt idx="10">
                  <c:v>500144</c:v>
                </c:pt>
                <c:pt idx="11">
                  <c:v>500083</c:v>
                </c:pt>
                <c:pt idx="12">
                  <c:v>529328.80000000005</c:v>
                </c:pt>
                <c:pt idx="13">
                  <c:v>548417.1</c:v>
                </c:pt>
                <c:pt idx="14">
                  <c:v>576835.19999999995</c:v>
                </c:pt>
                <c:pt idx="15">
                  <c:v>584697.30000000005</c:v>
                </c:pt>
                <c:pt idx="16">
                  <c:v>621623</c:v>
                </c:pt>
                <c:pt idx="17">
                  <c:v>642921.19999999995</c:v>
                </c:pt>
                <c:pt idx="18">
                  <c:v>686292.6</c:v>
                </c:pt>
                <c:pt idx="19">
                  <c:v>706959.2</c:v>
                </c:pt>
                <c:pt idx="20">
                  <c:v>701865.1</c:v>
                </c:pt>
                <c:pt idx="21">
                  <c:v>694474.3</c:v>
                </c:pt>
                <c:pt idx="22">
                  <c:v>722491.2</c:v>
                </c:pt>
                <c:pt idx="23">
                  <c:v>750329.6</c:v>
                </c:pt>
                <c:pt idx="24">
                  <c:v>775096</c:v>
                </c:pt>
                <c:pt idx="25">
                  <c:v>802240.1</c:v>
                </c:pt>
                <c:pt idx="26">
                  <c:v>840878.7</c:v>
                </c:pt>
                <c:pt idx="27">
                  <c:v>864704.7</c:v>
                </c:pt>
                <c:pt idx="28">
                  <c:v>920659.8</c:v>
                </c:pt>
                <c:pt idx="29">
                  <c:v>950224.9</c:v>
                </c:pt>
                <c:pt idx="30">
                  <c:v>998931</c:v>
                </c:pt>
                <c:pt idx="31">
                  <c:v>1043863</c:v>
                </c:pt>
                <c:pt idx="32">
                  <c:v>1090516</c:v>
                </c:pt>
                <c:pt idx="33">
                  <c:v>1126605</c:v>
                </c:pt>
                <c:pt idx="34">
                  <c:v>1162616</c:v>
                </c:pt>
                <c:pt idx="35">
                  <c:v>1201407</c:v>
                </c:pt>
                <c:pt idx="36">
                  <c:v>1221004</c:v>
                </c:pt>
                <c:pt idx="37">
                  <c:v>1228560</c:v>
                </c:pt>
                <c:pt idx="38">
                  <c:v>1195243</c:v>
                </c:pt>
                <c:pt idx="39">
                  <c:v>1204053</c:v>
                </c:pt>
                <c:pt idx="40">
                  <c:v>1195828</c:v>
                </c:pt>
                <c:pt idx="41">
                  <c:v>1230025</c:v>
                </c:pt>
                <c:pt idx="42">
                  <c:v>1257035</c:v>
                </c:pt>
                <c:pt idx="43">
                  <c:v>1293147</c:v>
                </c:pt>
                <c:pt idx="44">
                  <c:v>1304355</c:v>
                </c:pt>
                <c:pt idx="45">
                  <c:v>1357159</c:v>
                </c:pt>
                <c:pt idx="46">
                  <c:v>1387559</c:v>
                </c:pt>
                <c:pt idx="47">
                  <c:v>1416502</c:v>
                </c:pt>
                <c:pt idx="48">
                  <c:v>1448263</c:v>
                </c:pt>
                <c:pt idx="49">
                  <c:v>1481723</c:v>
                </c:pt>
                <c:pt idx="50">
                  <c:v>1514324</c:v>
                </c:pt>
                <c:pt idx="51">
                  <c:v>1546820</c:v>
                </c:pt>
                <c:pt idx="52">
                  <c:v>1582737</c:v>
                </c:pt>
                <c:pt idx="53">
                  <c:v>1618805</c:v>
                </c:pt>
                <c:pt idx="54">
                  <c:v>1656058</c:v>
                </c:pt>
                <c:pt idx="55">
                  <c:v>1693998</c:v>
                </c:pt>
                <c:pt idx="56">
                  <c:v>1725024</c:v>
                </c:pt>
                <c:pt idx="57">
                  <c:v>1756991</c:v>
                </c:pt>
                <c:pt idx="58">
                  <c:v>1788096</c:v>
                </c:pt>
                <c:pt idx="59">
                  <c:v>1818754</c:v>
                </c:pt>
                <c:pt idx="60">
                  <c:v>1850212</c:v>
                </c:pt>
                <c:pt idx="61">
                  <c:v>1882938</c:v>
                </c:pt>
                <c:pt idx="62">
                  <c:v>1909801</c:v>
                </c:pt>
                <c:pt idx="63">
                  <c:v>1936761</c:v>
                </c:pt>
                <c:pt idx="64">
                  <c:v>1966378</c:v>
                </c:pt>
                <c:pt idx="65">
                  <c:v>2001190</c:v>
                </c:pt>
                <c:pt idx="66">
                  <c:v>2035380</c:v>
                </c:pt>
                <c:pt idx="67">
                  <c:v>2071432</c:v>
                </c:pt>
                <c:pt idx="68">
                  <c:v>2108682</c:v>
                </c:pt>
                <c:pt idx="69">
                  <c:v>2144546</c:v>
                </c:pt>
                <c:pt idx="70">
                  <c:v>2182735</c:v>
                </c:pt>
                <c:pt idx="71">
                  <c:v>2221466</c:v>
                </c:pt>
                <c:pt idx="72">
                  <c:v>2258296</c:v>
                </c:pt>
                <c:pt idx="73">
                  <c:v>2298920</c:v>
                </c:pt>
                <c:pt idx="74">
                  <c:v>2341939</c:v>
                </c:pt>
                <c:pt idx="75">
                  <c:v>2383707</c:v>
                </c:pt>
                <c:pt idx="76">
                  <c:v>2424816</c:v>
                </c:pt>
                <c:pt idx="77">
                  <c:v>2468710</c:v>
                </c:pt>
                <c:pt idx="78">
                  <c:v>2512253</c:v>
                </c:pt>
                <c:pt idx="79">
                  <c:v>2556825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5-4B03-AFD1-352AB96523C5}"/>
            </c:ext>
          </c:extLst>
        </c:ser>
        <c:ser>
          <c:idx val="2"/>
          <c:order val="2"/>
          <c:tx>
            <c:strRef>
              <c:f>[3]Main!$D$1</c:f>
              <c:strCache>
                <c:ptCount val="1"/>
                <c:pt idx="0">
                  <c:v>c_t_ev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[3]Main!$D$2:$D$81</c:f>
              <c:numCache>
                <c:formatCode>General</c:formatCode>
                <c:ptCount val="80"/>
                <c:pt idx="6">
                  <c:v>463427.2</c:v>
                </c:pt>
                <c:pt idx="7">
                  <c:v>484987.2</c:v>
                </c:pt>
                <c:pt idx="8">
                  <c:v>495474.8</c:v>
                </c:pt>
                <c:pt idx="9">
                  <c:v>499046.1</c:v>
                </c:pt>
                <c:pt idx="10">
                  <c:v>500144.1</c:v>
                </c:pt>
                <c:pt idx="11">
                  <c:v>500083</c:v>
                </c:pt>
                <c:pt idx="12">
                  <c:v>529328.80000000005</c:v>
                </c:pt>
                <c:pt idx="13">
                  <c:v>548417.1</c:v>
                </c:pt>
                <c:pt idx="14">
                  <c:v>576835.1</c:v>
                </c:pt>
                <c:pt idx="15">
                  <c:v>584697.19999999995</c:v>
                </c:pt>
                <c:pt idx="16">
                  <c:v>621622.9</c:v>
                </c:pt>
                <c:pt idx="17">
                  <c:v>642921.19999999995</c:v>
                </c:pt>
                <c:pt idx="18">
                  <c:v>686292.4</c:v>
                </c:pt>
                <c:pt idx="19">
                  <c:v>706959</c:v>
                </c:pt>
                <c:pt idx="20">
                  <c:v>701865</c:v>
                </c:pt>
                <c:pt idx="21">
                  <c:v>694474.1</c:v>
                </c:pt>
                <c:pt idx="22">
                  <c:v>722491.1</c:v>
                </c:pt>
                <c:pt idx="23">
                  <c:v>750329.5</c:v>
                </c:pt>
                <c:pt idx="24">
                  <c:v>775095.9</c:v>
                </c:pt>
                <c:pt idx="25">
                  <c:v>802239.9</c:v>
                </c:pt>
                <c:pt idx="26">
                  <c:v>840878.5</c:v>
                </c:pt>
                <c:pt idx="27">
                  <c:v>864704.6</c:v>
                </c:pt>
                <c:pt idx="28">
                  <c:v>920659.7</c:v>
                </c:pt>
                <c:pt idx="29">
                  <c:v>950224.9</c:v>
                </c:pt>
                <c:pt idx="30">
                  <c:v>998930.9</c:v>
                </c:pt>
                <c:pt idx="31">
                  <c:v>1043863</c:v>
                </c:pt>
                <c:pt idx="32">
                  <c:v>1090516</c:v>
                </c:pt>
                <c:pt idx="33">
                  <c:v>1126604</c:v>
                </c:pt>
                <c:pt idx="34">
                  <c:v>1162616</c:v>
                </c:pt>
                <c:pt idx="35">
                  <c:v>1201407</c:v>
                </c:pt>
                <c:pt idx="36">
                  <c:v>1221004</c:v>
                </c:pt>
                <c:pt idx="37">
                  <c:v>1228560</c:v>
                </c:pt>
                <c:pt idx="38">
                  <c:v>1195243</c:v>
                </c:pt>
                <c:pt idx="39">
                  <c:v>1204053</c:v>
                </c:pt>
                <c:pt idx="40">
                  <c:v>1195828</c:v>
                </c:pt>
                <c:pt idx="41">
                  <c:v>1230025</c:v>
                </c:pt>
                <c:pt idx="42">
                  <c:v>1257035</c:v>
                </c:pt>
                <c:pt idx="43">
                  <c:v>1293146</c:v>
                </c:pt>
                <c:pt idx="44">
                  <c:v>1304355</c:v>
                </c:pt>
                <c:pt idx="45">
                  <c:v>1357159</c:v>
                </c:pt>
                <c:pt idx="46">
                  <c:v>1387559</c:v>
                </c:pt>
                <c:pt idx="47">
                  <c:v>1416502</c:v>
                </c:pt>
                <c:pt idx="48">
                  <c:v>1447313</c:v>
                </c:pt>
                <c:pt idx="49">
                  <c:v>1483675</c:v>
                </c:pt>
                <c:pt idx="50">
                  <c:v>1519000</c:v>
                </c:pt>
                <c:pt idx="51">
                  <c:v>1557171</c:v>
                </c:pt>
                <c:pt idx="52">
                  <c:v>1598537</c:v>
                </c:pt>
                <c:pt idx="53">
                  <c:v>1640990</c:v>
                </c:pt>
                <c:pt idx="54">
                  <c:v>1686605</c:v>
                </c:pt>
                <c:pt idx="55">
                  <c:v>1731293</c:v>
                </c:pt>
                <c:pt idx="56">
                  <c:v>1771828</c:v>
                </c:pt>
                <c:pt idx="57">
                  <c:v>1813533</c:v>
                </c:pt>
                <c:pt idx="58">
                  <c:v>1852865</c:v>
                </c:pt>
                <c:pt idx="59">
                  <c:v>1893965</c:v>
                </c:pt>
                <c:pt idx="60">
                  <c:v>1947259</c:v>
                </c:pt>
                <c:pt idx="61">
                  <c:v>2006382</c:v>
                </c:pt>
                <c:pt idx="62">
                  <c:v>2061915</c:v>
                </c:pt>
                <c:pt idx="63">
                  <c:v>2121983</c:v>
                </c:pt>
                <c:pt idx="64">
                  <c:v>2190684</c:v>
                </c:pt>
                <c:pt idx="65">
                  <c:v>2267343</c:v>
                </c:pt>
                <c:pt idx="66">
                  <c:v>2344666</c:v>
                </c:pt>
                <c:pt idx="67">
                  <c:v>2429955</c:v>
                </c:pt>
                <c:pt idx="68">
                  <c:v>2521327</c:v>
                </c:pt>
                <c:pt idx="69">
                  <c:v>2612764</c:v>
                </c:pt>
                <c:pt idx="70">
                  <c:v>2694585</c:v>
                </c:pt>
                <c:pt idx="71">
                  <c:v>2771973</c:v>
                </c:pt>
                <c:pt idx="72">
                  <c:v>2839930</c:v>
                </c:pt>
                <c:pt idx="73">
                  <c:v>2915560</c:v>
                </c:pt>
                <c:pt idx="74">
                  <c:v>2993777</c:v>
                </c:pt>
                <c:pt idx="75">
                  <c:v>3063443</c:v>
                </c:pt>
                <c:pt idx="76">
                  <c:v>3127974</c:v>
                </c:pt>
                <c:pt idx="77">
                  <c:v>3197646</c:v>
                </c:pt>
                <c:pt idx="78">
                  <c:v>3263259</c:v>
                </c:pt>
                <c:pt idx="79">
                  <c:v>3329196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5-4B03-AFD1-352AB96523C5}"/>
            </c:ext>
          </c:extLst>
        </c:ser>
        <c:ser>
          <c:idx val="3"/>
          <c:order val="3"/>
          <c:tx>
            <c:strRef>
              <c:f>[3]Main!$E$1</c:f>
              <c:strCache>
                <c:ptCount val="1"/>
                <c:pt idx="0">
                  <c:v>c_t_EXP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[3]Main!$E$2:$E$81</c:f>
              <c:numCache>
                <c:formatCode>General</c:formatCode>
                <c:ptCount val="80"/>
                <c:pt idx="6">
                  <c:v>463427.2</c:v>
                </c:pt>
                <c:pt idx="7">
                  <c:v>484987.2</c:v>
                </c:pt>
                <c:pt idx="8">
                  <c:v>495474.8</c:v>
                </c:pt>
                <c:pt idx="9">
                  <c:v>499046.1</c:v>
                </c:pt>
                <c:pt idx="10">
                  <c:v>500144</c:v>
                </c:pt>
                <c:pt idx="11">
                  <c:v>500083</c:v>
                </c:pt>
                <c:pt idx="12">
                  <c:v>529328.80000000005</c:v>
                </c:pt>
                <c:pt idx="13">
                  <c:v>548417.1</c:v>
                </c:pt>
                <c:pt idx="14">
                  <c:v>576835.19999999995</c:v>
                </c:pt>
                <c:pt idx="15">
                  <c:v>584697.30000000005</c:v>
                </c:pt>
                <c:pt idx="16">
                  <c:v>621623</c:v>
                </c:pt>
                <c:pt idx="17">
                  <c:v>642921.19999999995</c:v>
                </c:pt>
                <c:pt idx="18">
                  <c:v>686292.6</c:v>
                </c:pt>
                <c:pt idx="19">
                  <c:v>706959.2</c:v>
                </c:pt>
                <c:pt idx="20">
                  <c:v>701865.1</c:v>
                </c:pt>
                <c:pt idx="21">
                  <c:v>694474.3</c:v>
                </c:pt>
                <c:pt idx="22">
                  <c:v>722491.2</c:v>
                </c:pt>
                <c:pt idx="23">
                  <c:v>750329.6</c:v>
                </c:pt>
                <c:pt idx="24">
                  <c:v>775096</c:v>
                </c:pt>
                <c:pt idx="25">
                  <c:v>802240.1</c:v>
                </c:pt>
                <c:pt idx="26">
                  <c:v>840878.7</c:v>
                </c:pt>
                <c:pt idx="27">
                  <c:v>864704.7</c:v>
                </c:pt>
                <c:pt idx="28">
                  <c:v>920659.8</c:v>
                </c:pt>
                <c:pt idx="29">
                  <c:v>950224.9</c:v>
                </c:pt>
                <c:pt idx="30">
                  <c:v>998931</c:v>
                </c:pt>
                <c:pt idx="31">
                  <c:v>1043863</c:v>
                </c:pt>
                <c:pt idx="32">
                  <c:v>1090516</c:v>
                </c:pt>
                <c:pt idx="33">
                  <c:v>1126605</c:v>
                </c:pt>
                <c:pt idx="34">
                  <c:v>1162616</c:v>
                </c:pt>
                <c:pt idx="35">
                  <c:v>1201407</c:v>
                </c:pt>
                <c:pt idx="36">
                  <c:v>1221004</c:v>
                </c:pt>
                <c:pt idx="37">
                  <c:v>1228560</c:v>
                </c:pt>
                <c:pt idx="38">
                  <c:v>1195243</c:v>
                </c:pt>
                <c:pt idx="39">
                  <c:v>1204053</c:v>
                </c:pt>
                <c:pt idx="40">
                  <c:v>1195828</c:v>
                </c:pt>
                <c:pt idx="41">
                  <c:v>1230025</c:v>
                </c:pt>
                <c:pt idx="42">
                  <c:v>1257035</c:v>
                </c:pt>
                <c:pt idx="43">
                  <c:v>1293147</c:v>
                </c:pt>
                <c:pt idx="44">
                  <c:v>1304355</c:v>
                </c:pt>
                <c:pt idx="45">
                  <c:v>1357159</c:v>
                </c:pt>
                <c:pt idx="46">
                  <c:v>1387559</c:v>
                </c:pt>
                <c:pt idx="47">
                  <c:v>1416502</c:v>
                </c:pt>
                <c:pt idx="48">
                  <c:v>1448263</c:v>
                </c:pt>
                <c:pt idx="49">
                  <c:v>1481902</c:v>
                </c:pt>
                <c:pt idx="50">
                  <c:v>1514665</c:v>
                </c:pt>
                <c:pt idx="51">
                  <c:v>1547351</c:v>
                </c:pt>
                <c:pt idx="52">
                  <c:v>1583509</c:v>
                </c:pt>
                <c:pt idx="53">
                  <c:v>1619873</c:v>
                </c:pt>
                <c:pt idx="54">
                  <c:v>1657555</c:v>
                </c:pt>
                <c:pt idx="55">
                  <c:v>1695707</c:v>
                </c:pt>
                <c:pt idx="56">
                  <c:v>1728417</c:v>
                </c:pt>
                <c:pt idx="57">
                  <c:v>1761116</c:v>
                </c:pt>
                <c:pt idx="58">
                  <c:v>1792806</c:v>
                </c:pt>
                <c:pt idx="59">
                  <c:v>1824070</c:v>
                </c:pt>
                <c:pt idx="60">
                  <c:v>1856049</c:v>
                </c:pt>
                <c:pt idx="61">
                  <c:v>1889264</c:v>
                </c:pt>
                <c:pt idx="62">
                  <c:v>1916529</c:v>
                </c:pt>
                <c:pt idx="63">
                  <c:v>1943828</c:v>
                </c:pt>
                <c:pt idx="64">
                  <c:v>1973771</c:v>
                </c:pt>
                <c:pt idx="65">
                  <c:v>2008794</c:v>
                </c:pt>
                <c:pt idx="66">
                  <c:v>2043158</c:v>
                </c:pt>
                <c:pt idx="67">
                  <c:v>2079354</c:v>
                </c:pt>
                <c:pt idx="68">
                  <c:v>2116714</c:v>
                </c:pt>
                <c:pt idx="69">
                  <c:v>2152696</c:v>
                </c:pt>
                <c:pt idx="70">
                  <c:v>2190919</c:v>
                </c:pt>
                <c:pt idx="71">
                  <c:v>2229695</c:v>
                </c:pt>
                <c:pt idx="72">
                  <c:v>2266553</c:v>
                </c:pt>
                <c:pt idx="73">
                  <c:v>2307204</c:v>
                </c:pt>
                <c:pt idx="74">
                  <c:v>2350255</c:v>
                </c:pt>
                <c:pt idx="75">
                  <c:v>2392030</c:v>
                </c:pt>
                <c:pt idx="76">
                  <c:v>2433149</c:v>
                </c:pt>
                <c:pt idx="77">
                  <c:v>2477057</c:v>
                </c:pt>
                <c:pt idx="78">
                  <c:v>2520614</c:v>
                </c:pt>
                <c:pt idx="79">
                  <c:v>2565192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15-4B03-AFD1-352AB96523C5}"/>
            </c:ext>
          </c:extLst>
        </c:ser>
        <c:ser>
          <c:idx val="4"/>
          <c:order val="4"/>
          <c:tx>
            <c:strRef>
              <c:f>[3]Main!$F$1</c:f>
              <c:strCache>
                <c:ptCount val="1"/>
                <c:pt idx="0">
                  <c:v>c_t_EV_LOWP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[3]Main!$F$2:$F$81</c:f>
              <c:numCache>
                <c:formatCode>General</c:formatCode>
                <c:ptCount val="80"/>
                <c:pt idx="6">
                  <c:v>463427.2</c:v>
                </c:pt>
                <c:pt idx="7">
                  <c:v>484987.2</c:v>
                </c:pt>
                <c:pt idx="8">
                  <c:v>495474.8</c:v>
                </c:pt>
                <c:pt idx="9">
                  <c:v>499046.1</c:v>
                </c:pt>
                <c:pt idx="10">
                  <c:v>500144.1</c:v>
                </c:pt>
                <c:pt idx="11">
                  <c:v>500083</c:v>
                </c:pt>
                <c:pt idx="12">
                  <c:v>529328.80000000005</c:v>
                </c:pt>
                <c:pt idx="13">
                  <c:v>548417.1</c:v>
                </c:pt>
                <c:pt idx="14">
                  <c:v>576835.1</c:v>
                </c:pt>
                <c:pt idx="15">
                  <c:v>584697.19999999995</c:v>
                </c:pt>
                <c:pt idx="16">
                  <c:v>621622.9</c:v>
                </c:pt>
                <c:pt idx="17">
                  <c:v>642921.19999999995</c:v>
                </c:pt>
                <c:pt idx="18">
                  <c:v>686292.4</c:v>
                </c:pt>
                <c:pt idx="19">
                  <c:v>706959</c:v>
                </c:pt>
                <c:pt idx="20">
                  <c:v>701865</c:v>
                </c:pt>
                <c:pt idx="21">
                  <c:v>694474.1</c:v>
                </c:pt>
                <c:pt idx="22">
                  <c:v>722491.1</c:v>
                </c:pt>
                <c:pt idx="23">
                  <c:v>750329.5</c:v>
                </c:pt>
                <c:pt idx="24">
                  <c:v>775095.9</c:v>
                </c:pt>
                <c:pt idx="25">
                  <c:v>802239.9</c:v>
                </c:pt>
                <c:pt idx="26">
                  <c:v>840878.5</c:v>
                </c:pt>
                <c:pt idx="27">
                  <c:v>864704.6</c:v>
                </c:pt>
                <c:pt idx="28">
                  <c:v>920659.7</c:v>
                </c:pt>
                <c:pt idx="29">
                  <c:v>950224.9</c:v>
                </c:pt>
                <c:pt idx="30">
                  <c:v>998930.9</c:v>
                </c:pt>
                <c:pt idx="31">
                  <c:v>1043863</c:v>
                </c:pt>
                <c:pt idx="32">
                  <c:v>1090516</c:v>
                </c:pt>
                <c:pt idx="33">
                  <c:v>1126604</c:v>
                </c:pt>
                <c:pt idx="34">
                  <c:v>1162616</c:v>
                </c:pt>
                <c:pt idx="35">
                  <c:v>1201407</c:v>
                </c:pt>
                <c:pt idx="36">
                  <c:v>1221004</c:v>
                </c:pt>
                <c:pt idx="37">
                  <c:v>1228560</c:v>
                </c:pt>
                <c:pt idx="38">
                  <c:v>1195243</c:v>
                </c:pt>
                <c:pt idx="39">
                  <c:v>1204053</c:v>
                </c:pt>
                <c:pt idx="40">
                  <c:v>1195828</c:v>
                </c:pt>
                <c:pt idx="41">
                  <c:v>1230025</c:v>
                </c:pt>
                <c:pt idx="42">
                  <c:v>1257035</c:v>
                </c:pt>
                <c:pt idx="43">
                  <c:v>1293146</c:v>
                </c:pt>
                <c:pt idx="44">
                  <c:v>1304355</c:v>
                </c:pt>
                <c:pt idx="45">
                  <c:v>1357159</c:v>
                </c:pt>
                <c:pt idx="46">
                  <c:v>1387559</c:v>
                </c:pt>
                <c:pt idx="47">
                  <c:v>1416502</c:v>
                </c:pt>
                <c:pt idx="48">
                  <c:v>1447419</c:v>
                </c:pt>
                <c:pt idx="49">
                  <c:v>1483898</c:v>
                </c:pt>
                <c:pt idx="50">
                  <c:v>1519359</c:v>
                </c:pt>
                <c:pt idx="51">
                  <c:v>1557690</c:v>
                </c:pt>
                <c:pt idx="52">
                  <c:v>1599244</c:v>
                </c:pt>
                <c:pt idx="53">
                  <c:v>1641916</c:v>
                </c:pt>
                <c:pt idx="54">
                  <c:v>1687787</c:v>
                </c:pt>
                <c:pt idx="55">
                  <c:v>1732775</c:v>
                </c:pt>
                <c:pt idx="56">
                  <c:v>1774229</c:v>
                </c:pt>
                <c:pt idx="57">
                  <c:v>1815537</c:v>
                </c:pt>
                <c:pt idx="58">
                  <c:v>1857311</c:v>
                </c:pt>
                <c:pt idx="59">
                  <c:v>1898657</c:v>
                </c:pt>
                <c:pt idx="60">
                  <c:v>1952179</c:v>
                </c:pt>
                <c:pt idx="61">
                  <c:v>2009132</c:v>
                </c:pt>
                <c:pt idx="62">
                  <c:v>2069728</c:v>
                </c:pt>
                <c:pt idx="63">
                  <c:v>2134707</c:v>
                </c:pt>
                <c:pt idx="64">
                  <c:v>2204862</c:v>
                </c:pt>
                <c:pt idx="65">
                  <c:v>2280316</c:v>
                </c:pt>
                <c:pt idx="66">
                  <c:v>2360486</c:v>
                </c:pt>
                <c:pt idx="67">
                  <c:v>2445470</c:v>
                </c:pt>
                <c:pt idx="68">
                  <c:v>2535817</c:v>
                </c:pt>
                <c:pt idx="69">
                  <c:v>2632406</c:v>
                </c:pt>
                <c:pt idx="70">
                  <c:v>2714655</c:v>
                </c:pt>
                <c:pt idx="71">
                  <c:v>2793609</c:v>
                </c:pt>
                <c:pt idx="72">
                  <c:v>2870176</c:v>
                </c:pt>
                <c:pt idx="73">
                  <c:v>2944928</c:v>
                </c:pt>
                <c:pt idx="74">
                  <c:v>3018128</c:v>
                </c:pt>
                <c:pt idx="75">
                  <c:v>3089333</c:v>
                </c:pt>
                <c:pt idx="76">
                  <c:v>3158821</c:v>
                </c:pt>
                <c:pt idx="77">
                  <c:v>3227468</c:v>
                </c:pt>
                <c:pt idx="78">
                  <c:v>3294993</c:v>
                </c:pt>
                <c:pt idx="79">
                  <c:v>3361719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15-4B03-AFD1-352AB96523C5}"/>
            </c:ext>
          </c:extLst>
        </c:ser>
        <c:ser>
          <c:idx val="5"/>
          <c:order val="5"/>
          <c:tx>
            <c:strRef>
              <c:f>[3]Main!$G$1</c:f>
              <c:strCache>
                <c:ptCount val="1"/>
                <c:pt idx="0">
                  <c:v>c_t_EV_HIGHP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[3]Main!$G$2:$G$81</c:f>
              <c:numCache>
                <c:formatCode>General</c:formatCode>
                <c:ptCount val="80"/>
                <c:pt idx="6">
                  <c:v>463427.2</c:v>
                </c:pt>
                <c:pt idx="7">
                  <c:v>484987.2</c:v>
                </c:pt>
                <c:pt idx="8">
                  <c:v>495474.8</c:v>
                </c:pt>
                <c:pt idx="9">
                  <c:v>499046.1</c:v>
                </c:pt>
                <c:pt idx="10">
                  <c:v>500144.1</c:v>
                </c:pt>
                <c:pt idx="11">
                  <c:v>500083</c:v>
                </c:pt>
                <c:pt idx="12">
                  <c:v>529328.80000000005</c:v>
                </c:pt>
                <c:pt idx="13">
                  <c:v>548417.1</c:v>
                </c:pt>
                <c:pt idx="14">
                  <c:v>576835.1</c:v>
                </c:pt>
                <c:pt idx="15">
                  <c:v>584697.19999999995</c:v>
                </c:pt>
                <c:pt idx="16">
                  <c:v>621622.9</c:v>
                </c:pt>
                <c:pt idx="17">
                  <c:v>642921.19999999995</c:v>
                </c:pt>
                <c:pt idx="18">
                  <c:v>686292.4</c:v>
                </c:pt>
                <c:pt idx="19">
                  <c:v>706959</c:v>
                </c:pt>
                <c:pt idx="20">
                  <c:v>701865</c:v>
                </c:pt>
                <c:pt idx="21">
                  <c:v>694474.1</c:v>
                </c:pt>
                <c:pt idx="22">
                  <c:v>722491.1</c:v>
                </c:pt>
                <c:pt idx="23">
                  <c:v>750329.5</c:v>
                </c:pt>
                <c:pt idx="24">
                  <c:v>775095.9</c:v>
                </c:pt>
                <c:pt idx="25">
                  <c:v>802239.9</c:v>
                </c:pt>
                <c:pt idx="26">
                  <c:v>840878.5</c:v>
                </c:pt>
                <c:pt idx="27">
                  <c:v>864704.6</c:v>
                </c:pt>
                <c:pt idx="28">
                  <c:v>920659.7</c:v>
                </c:pt>
                <c:pt idx="29">
                  <c:v>950224.9</c:v>
                </c:pt>
                <c:pt idx="30">
                  <c:v>998930.9</c:v>
                </c:pt>
                <c:pt idx="31">
                  <c:v>1043863</c:v>
                </c:pt>
                <c:pt idx="32">
                  <c:v>1090516</c:v>
                </c:pt>
                <c:pt idx="33">
                  <c:v>1126604</c:v>
                </c:pt>
                <c:pt idx="34">
                  <c:v>1162616</c:v>
                </c:pt>
                <c:pt idx="35">
                  <c:v>1201407</c:v>
                </c:pt>
                <c:pt idx="36">
                  <c:v>1221004</c:v>
                </c:pt>
                <c:pt idx="37">
                  <c:v>1228560</c:v>
                </c:pt>
                <c:pt idx="38">
                  <c:v>1195243</c:v>
                </c:pt>
                <c:pt idx="39">
                  <c:v>1204053</c:v>
                </c:pt>
                <c:pt idx="40">
                  <c:v>1195828</c:v>
                </c:pt>
                <c:pt idx="41">
                  <c:v>1230025</c:v>
                </c:pt>
                <c:pt idx="42">
                  <c:v>1257035</c:v>
                </c:pt>
                <c:pt idx="43">
                  <c:v>1293146</c:v>
                </c:pt>
                <c:pt idx="44">
                  <c:v>1304355</c:v>
                </c:pt>
                <c:pt idx="45">
                  <c:v>1357159</c:v>
                </c:pt>
                <c:pt idx="46">
                  <c:v>1387559</c:v>
                </c:pt>
                <c:pt idx="47">
                  <c:v>1416502</c:v>
                </c:pt>
                <c:pt idx="48">
                  <c:v>1446984</c:v>
                </c:pt>
                <c:pt idx="49">
                  <c:v>1482986</c:v>
                </c:pt>
                <c:pt idx="50">
                  <c:v>1517892</c:v>
                </c:pt>
                <c:pt idx="51">
                  <c:v>1555573</c:v>
                </c:pt>
                <c:pt idx="52">
                  <c:v>1596367</c:v>
                </c:pt>
                <c:pt idx="53">
                  <c:v>1638157</c:v>
                </c:pt>
                <c:pt idx="54">
                  <c:v>1682998</c:v>
                </c:pt>
                <c:pt idx="55">
                  <c:v>1726785</c:v>
                </c:pt>
                <c:pt idx="56">
                  <c:v>1767069</c:v>
                </c:pt>
                <c:pt idx="57">
                  <c:v>1806984</c:v>
                </c:pt>
                <c:pt idx="58">
                  <c:v>1847132</c:v>
                </c:pt>
                <c:pt idx="59">
                  <c:v>1901738</c:v>
                </c:pt>
                <c:pt idx="60">
                  <c:v>1956480</c:v>
                </c:pt>
                <c:pt idx="61">
                  <c:v>2015027</c:v>
                </c:pt>
                <c:pt idx="62">
                  <c:v>2077143</c:v>
                </c:pt>
                <c:pt idx="63">
                  <c:v>2143496</c:v>
                </c:pt>
                <c:pt idx="64">
                  <c:v>2214895</c:v>
                </c:pt>
                <c:pt idx="65">
                  <c:v>2291301</c:v>
                </c:pt>
                <c:pt idx="66">
                  <c:v>2372346</c:v>
                </c:pt>
                <c:pt idx="67">
                  <c:v>2458120</c:v>
                </c:pt>
                <c:pt idx="68">
                  <c:v>2548780</c:v>
                </c:pt>
                <c:pt idx="69">
                  <c:v>2627575</c:v>
                </c:pt>
                <c:pt idx="70">
                  <c:v>2703043</c:v>
                </c:pt>
                <c:pt idx="71">
                  <c:v>2776731</c:v>
                </c:pt>
                <c:pt idx="72">
                  <c:v>2847933</c:v>
                </c:pt>
                <c:pt idx="73">
                  <c:v>2917466</c:v>
                </c:pt>
                <c:pt idx="74">
                  <c:v>2985645</c:v>
                </c:pt>
                <c:pt idx="75">
                  <c:v>3052053</c:v>
                </c:pt>
                <c:pt idx="76">
                  <c:v>3116964</c:v>
                </c:pt>
                <c:pt idx="77">
                  <c:v>3181221</c:v>
                </c:pt>
                <c:pt idx="78">
                  <c:v>3244537</c:v>
                </c:pt>
                <c:pt idx="79">
                  <c:v>3307185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15-4B03-AFD1-352AB96523C5}"/>
            </c:ext>
          </c:extLst>
        </c:ser>
        <c:ser>
          <c:idx val="6"/>
          <c:order val="6"/>
          <c:tx>
            <c:strRef>
              <c:f>[3]Main!$H$1</c:f>
              <c:strCache>
                <c:ptCount val="1"/>
                <c:pt idx="0">
                  <c:v>c_t_EV_ASI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[3]Main!$H$2:$H$81</c:f>
              <c:numCache>
                <c:formatCode>General</c:formatCode>
                <c:ptCount val="80"/>
                <c:pt idx="6">
                  <c:v>463427.2</c:v>
                </c:pt>
                <c:pt idx="7">
                  <c:v>484987.2</c:v>
                </c:pt>
                <c:pt idx="8">
                  <c:v>495474.8</c:v>
                </c:pt>
                <c:pt idx="9">
                  <c:v>499046.1</c:v>
                </c:pt>
                <c:pt idx="10">
                  <c:v>500144.1</c:v>
                </c:pt>
                <c:pt idx="11">
                  <c:v>500083</c:v>
                </c:pt>
                <c:pt idx="12">
                  <c:v>529328.80000000005</c:v>
                </c:pt>
                <c:pt idx="13">
                  <c:v>548417.1</c:v>
                </c:pt>
                <c:pt idx="14">
                  <c:v>576835.1</c:v>
                </c:pt>
                <c:pt idx="15">
                  <c:v>584697.19999999995</c:v>
                </c:pt>
                <c:pt idx="16">
                  <c:v>621622.9</c:v>
                </c:pt>
                <c:pt idx="17">
                  <c:v>642921.19999999995</c:v>
                </c:pt>
                <c:pt idx="18">
                  <c:v>686292.4</c:v>
                </c:pt>
                <c:pt idx="19">
                  <c:v>706959</c:v>
                </c:pt>
                <c:pt idx="20">
                  <c:v>701865</c:v>
                </c:pt>
                <c:pt idx="21">
                  <c:v>694474.1</c:v>
                </c:pt>
                <c:pt idx="22">
                  <c:v>722491.1</c:v>
                </c:pt>
                <c:pt idx="23">
                  <c:v>750329.5</c:v>
                </c:pt>
                <c:pt idx="24">
                  <c:v>775095.9</c:v>
                </c:pt>
                <c:pt idx="25">
                  <c:v>802239.9</c:v>
                </c:pt>
                <c:pt idx="26">
                  <c:v>840878.5</c:v>
                </c:pt>
                <c:pt idx="27">
                  <c:v>864704.6</c:v>
                </c:pt>
                <c:pt idx="28">
                  <c:v>920659.7</c:v>
                </c:pt>
                <c:pt idx="29">
                  <c:v>950224.9</c:v>
                </c:pt>
                <c:pt idx="30">
                  <c:v>998930.9</c:v>
                </c:pt>
                <c:pt idx="31">
                  <c:v>1043863</c:v>
                </c:pt>
                <c:pt idx="32">
                  <c:v>1090516</c:v>
                </c:pt>
                <c:pt idx="33">
                  <c:v>1126604</c:v>
                </c:pt>
                <c:pt idx="34">
                  <c:v>1162616</c:v>
                </c:pt>
                <c:pt idx="35">
                  <c:v>1201407</c:v>
                </c:pt>
                <c:pt idx="36">
                  <c:v>1221004</c:v>
                </c:pt>
                <c:pt idx="37">
                  <c:v>1228560</c:v>
                </c:pt>
                <c:pt idx="38">
                  <c:v>1195243</c:v>
                </c:pt>
                <c:pt idx="39">
                  <c:v>1204053</c:v>
                </c:pt>
                <c:pt idx="40">
                  <c:v>1195828</c:v>
                </c:pt>
                <c:pt idx="41">
                  <c:v>1230025</c:v>
                </c:pt>
                <c:pt idx="42">
                  <c:v>1257035</c:v>
                </c:pt>
                <c:pt idx="43">
                  <c:v>1293146</c:v>
                </c:pt>
                <c:pt idx="44">
                  <c:v>1304355</c:v>
                </c:pt>
                <c:pt idx="45">
                  <c:v>1357159</c:v>
                </c:pt>
                <c:pt idx="46">
                  <c:v>1387559</c:v>
                </c:pt>
                <c:pt idx="47">
                  <c:v>1416502</c:v>
                </c:pt>
                <c:pt idx="48">
                  <c:v>1447313</c:v>
                </c:pt>
                <c:pt idx="49">
                  <c:v>1483675</c:v>
                </c:pt>
                <c:pt idx="50">
                  <c:v>1519000</c:v>
                </c:pt>
                <c:pt idx="51">
                  <c:v>1555009</c:v>
                </c:pt>
                <c:pt idx="52">
                  <c:v>1595347</c:v>
                </c:pt>
                <c:pt idx="53">
                  <c:v>1636880</c:v>
                </c:pt>
                <c:pt idx="54">
                  <c:v>1681631</c:v>
                </c:pt>
                <c:pt idx="55">
                  <c:v>1725458</c:v>
                </c:pt>
                <c:pt idx="56">
                  <c:v>1762950</c:v>
                </c:pt>
                <c:pt idx="57">
                  <c:v>1800550</c:v>
                </c:pt>
                <c:pt idx="58">
                  <c:v>1835590</c:v>
                </c:pt>
                <c:pt idx="59">
                  <c:v>1871329</c:v>
                </c:pt>
                <c:pt idx="60">
                  <c:v>1907326</c:v>
                </c:pt>
                <c:pt idx="61">
                  <c:v>1945806</c:v>
                </c:pt>
                <c:pt idx="62">
                  <c:v>1975410</c:v>
                </c:pt>
                <c:pt idx="63">
                  <c:v>2005032</c:v>
                </c:pt>
                <c:pt idx="64">
                  <c:v>2038926</c:v>
                </c:pt>
                <c:pt idx="65">
                  <c:v>2077472</c:v>
                </c:pt>
                <c:pt idx="66">
                  <c:v>2112982</c:v>
                </c:pt>
                <c:pt idx="67">
                  <c:v>2151560</c:v>
                </c:pt>
                <c:pt idx="68">
                  <c:v>2191241</c:v>
                </c:pt>
                <c:pt idx="69">
                  <c:v>2226888</c:v>
                </c:pt>
                <c:pt idx="70">
                  <c:v>2266347</c:v>
                </c:pt>
                <c:pt idx="71">
                  <c:v>2305774</c:v>
                </c:pt>
                <c:pt idx="72">
                  <c:v>2340234</c:v>
                </c:pt>
                <c:pt idx="73">
                  <c:v>2382770</c:v>
                </c:pt>
                <c:pt idx="74">
                  <c:v>2429389</c:v>
                </c:pt>
                <c:pt idx="75">
                  <c:v>2471550</c:v>
                </c:pt>
                <c:pt idx="76">
                  <c:v>2511635</c:v>
                </c:pt>
                <c:pt idx="77">
                  <c:v>2557115</c:v>
                </c:pt>
                <c:pt idx="78">
                  <c:v>2600941</c:v>
                </c:pt>
                <c:pt idx="79">
                  <c:v>2646162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15-4B03-AFD1-352AB9652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ax val="3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million GBP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Final</a:t>
            </a:r>
            <a:r>
              <a:rPr lang="es-ES" baseline="0"/>
              <a:t> Energy Consumption of Fossil fuels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38121693121694"/>
          <c:y val="0.11095659017206401"/>
          <c:w val="0.80837738095238088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[3]Main!$AD$1</c:f>
              <c:strCache>
                <c:ptCount val="1"/>
                <c:pt idx="0">
                  <c:v>fen_k_foss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[3]Main!$AD$2:$AD$81</c:f>
              <c:numCache>
                <c:formatCode>General</c:formatCode>
                <c:ptCount val="80"/>
                <c:pt idx="0">
                  <c:v>4874439.3558711912</c:v>
                </c:pt>
                <c:pt idx="1">
                  <c:v>4908269.1025407212</c:v>
                </c:pt>
                <c:pt idx="2">
                  <c:v>5157591.7963271029</c:v>
                </c:pt>
                <c:pt idx="3">
                  <c:v>4969802.7788569322</c:v>
                </c:pt>
                <c:pt idx="4">
                  <c:v>4769232.0099376198</c:v>
                </c:pt>
                <c:pt idx="5">
                  <c:v>4823116.6094600298</c:v>
                </c:pt>
                <c:pt idx="6">
                  <c:v>4933313.4682518123</c:v>
                </c:pt>
                <c:pt idx="7">
                  <c:v>4906518.8724920619</c:v>
                </c:pt>
                <c:pt idx="8">
                  <c:v>5130238.4776746826</c:v>
                </c:pt>
                <c:pt idx="9">
                  <c:v>4648060.0623757215</c:v>
                </c:pt>
                <c:pt idx="10">
                  <c:v>4574674.198178662</c:v>
                </c:pt>
                <c:pt idx="11">
                  <c:v>4556370.6447531367</c:v>
                </c:pt>
                <c:pt idx="12">
                  <c:v>4522061.6433591275</c:v>
                </c:pt>
                <c:pt idx="13">
                  <c:v>4513713.2931601265</c:v>
                </c:pt>
                <c:pt idx="14">
                  <c:v>4710744.8824263588</c:v>
                </c:pt>
                <c:pt idx="15">
                  <c:v>4848563.9579789881</c:v>
                </c:pt>
                <c:pt idx="16">
                  <c:v>4878416.8427327387</c:v>
                </c:pt>
                <c:pt idx="17">
                  <c:v>4943019.9038254134</c:v>
                </c:pt>
                <c:pt idx="18">
                  <c:v>4847802.2197165396</c:v>
                </c:pt>
                <c:pt idx="19">
                  <c:v>4778927.5492850114</c:v>
                </c:pt>
                <c:pt idx="20">
                  <c:v>4996325.9192311848</c:v>
                </c:pt>
                <c:pt idx="21">
                  <c:v>4901684.7764428621</c:v>
                </c:pt>
                <c:pt idx="22">
                  <c:v>4975101.4851956638</c:v>
                </c:pt>
                <c:pt idx="23">
                  <c:v>4983613.1958583323</c:v>
                </c:pt>
                <c:pt idx="24">
                  <c:v>4924670.8714656504</c:v>
                </c:pt>
                <c:pt idx="25">
                  <c:v>5188334.6033557272</c:v>
                </c:pt>
                <c:pt idx="26">
                  <c:v>5025027.380189172</c:v>
                </c:pt>
                <c:pt idx="27">
                  <c:v>5029742.2950627673</c:v>
                </c:pt>
                <c:pt idx="28">
                  <c:v>5021689.6463748729</c:v>
                </c:pt>
                <c:pt idx="29">
                  <c:v>4996859.9928732915</c:v>
                </c:pt>
                <c:pt idx="30">
                  <c:v>4998661.8695238195</c:v>
                </c:pt>
                <c:pt idx="31">
                  <c:v>4882492.2846040027</c:v>
                </c:pt>
                <c:pt idx="32">
                  <c:v>4958637.6523705218</c:v>
                </c:pt>
                <c:pt idx="33">
                  <c:v>4994223.6203158069</c:v>
                </c:pt>
                <c:pt idx="34">
                  <c:v>4884712.540578898</c:v>
                </c:pt>
                <c:pt idx="35">
                  <c:v>4783098.5326715996</c:v>
                </c:pt>
                <c:pt idx="36">
                  <c:v>4626714.1388951531</c:v>
                </c:pt>
                <c:pt idx="37">
                  <c:v>4553287.2383618467</c:v>
                </c:pt>
                <c:pt idx="38">
                  <c:v>4235588.159620164</c:v>
                </c:pt>
                <c:pt idx="39">
                  <c:v>4418447.6634516465</c:v>
                </c:pt>
                <c:pt idx="40">
                  <c:v>3982401.4326580744</c:v>
                </c:pt>
                <c:pt idx="41">
                  <c:v>4088744.6958559239</c:v>
                </c:pt>
                <c:pt idx="42">
                  <c:v>4099781.2670911546</c:v>
                </c:pt>
                <c:pt idx="43">
                  <c:v>3851545.502855273</c:v>
                </c:pt>
                <c:pt idx="44">
                  <c:v>3978364.2013380225</c:v>
                </c:pt>
                <c:pt idx="45">
                  <c:v>4068835.1225369615</c:v>
                </c:pt>
                <c:pt idx="46">
                  <c:v>4057119.9142238814</c:v>
                </c:pt>
                <c:pt idx="47">
                  <c:v>4074691.4216874214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A-40CB-9699-98B8A598D2BE}"/>
            </c:ext>
          </c:extLst>
        </c:ser>
        <c:ser>
          <c:idx val="1"/>
          <c:order val="1"/>
          <c:tx>
            <c:strRef>
              <c:f>[3]Main!$AE$1</c:f>
              <c:strCache>
                <c:ptCount val="1"/>
                <c:pt idx="0">
                  <c:v>fen_k_foss_0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[3]Main!$AE$2:$AE$81</c:f>
              <c:numCache>
                <c:formatCode>General</c:formatCode>
                <c:ptCount val="80"/>
                <c:pt idx="6">
                  <c:v>4871282</c:v>
                </c:pt>
                <c:pt idx="7">
                  <c:v>4844014</c:v>
                </c:pt>
                <c:pt idx="8">
                  <c:v>5070160</c:v>
                </c:pt>
                <c:pt idx="9">
                  <c:v>4646317</c:v>
                </c:pt>
                <c:pt idx="10">
                  <c:v>4616911</c:v>
                </c:pt>
                <c:pt idx="11">
                  <c:v>4479396</c:v>
                </c:pt>
                <c:pt idx="12">
                  <c:v>4571833</c:v>
                </c:pt>
                <c:pt idx="13">
                  <c:v>4487724</c:v>
                </c:pt>
                <c:pt idx="14">
                  <c:v>4714136</c:v>
                </c:pt>
                <c:pt idx="15">
                  <c:v>4683633</c:v>
                </c:pt>
                <c:pt idx="16">
                  <c:v>4804346</c:v>
                </c:pt>
                <c:pt idx="17">
                  <c:v>4718699</c:v>
                </c:pt>
                <c:pt idx="18">
                  <c:v>4828590</c:v>
                </c:pt>
                <c:pt idx="19">
                  <c:v>4750788</c:v>
                </c:pt>
                <c:pt idx="20">
                  <c:v>4903211</c:v>
                </c:pt>
                <c:pt idx="21">
                  <c:v>4761094</c:v>
                </c:pt>
                <c:pt idx="22">
                  <c:v>4861743</c:v>
                </c:pt>
                <c:pt idx="23">
                  <c:v>4925746</c:v>
                </c:pt>
                <c:pt idx="24">
                  <c:v>4822515</c:v>
                </c:pt>
                <c:pt idx="25">
                  <c:v>5074034</c:v>
                </c:pt>
                <c:pt idx="26">
                  <c:v>4895951</c:v>
                </c:pt>
                <c:pt idx="27">
                  <c:v>4912564</c:v>
                </c:pt>
                <c:pt idx="28">
                  <c:v>4983839</c:v>
                </c:pt>
                <c:pt idx="29">
                  <c:v>4942747</c:v>
                </c:pt>
                <c:pt idx="30">
                  <c:v>4969390</c:v>
                </c:pt>
                <c:pt idx="31">
                  <c:v>4889419</c:v>
                </c:pt>
                <c:pt idx="32">
                  <c:v>4963407</c:v>
                </c:pt>
                <c:pt idx="33">
                  <c:v>5014618</c:v>
                </c:pt>
                <c:pt idx="34">
                  <c:v>4928686</c:v>
                </c:pt>
                <c:pt idx="35">
                  <c:v>4833826</c:v>
                </c:pt>
                <c:pt idx="36">
                  <c:v>4667920</c:v>
                </c:pt>
                <c:pt idx="37">
                  <c:v>4643857</c:v>
                </c:pt>
                <c:pt idx="38">
                  <c:v>4349319</c:v>
                </c:pt>
                <c:pt idx="39">
                  <c:v>4439305</c:v>
                </c:pt>
                <c:pt idx="40">
                  <c:v>4028601</c:v>
                </c:pt>
                <c:pt idx="41">
                  <c:v>4153245</c:v>
                </c:pt>
                <c:pt idx="42">
                  <c:v>4137044</c:v>
                </c:pt>
                <c:pt idx="43">
                  <c:v>3892266</c:v>
                </c:pt>
                <c:pt idx="44">
                  <c:v>4002506</c:v>
                </c:pt>
                <c:pt idx="45">
                  <c:v>4138611</c:v>
                </c:pt>
                <c:pt idx="46">
                  <c:v>4063711</c:v>
                </c:pt>
                <c:pt idx="47">
                  <c:v>4053727</c:v>
                </c:pt>
                <c:pt idx="48">
                  <c:v>4037536</c:v>
                </c:pt>
                <c:pt idx="49">
                  <c:v>4068499</c:v>
                </c:pt>
                <c:pt idx="50">
                  <c:v>4104117</c:v>
                </c:pt>
                <c:pt idx="51">
                  <c:v>4137192</c:v>
                </c:pt>
                <c:pt idx="52">
                  <c:v>4172750</c:v>
                </c:pt>
                <c:pt idx="53">
                  <c:v>4208306</c:v>
                </c:pt>
                <c:pt idx="54">
                  <c:v>4245643</c:v>
                </c:pt>
                <c:pt idx="55">
                  <c:v>4284126</c:v>
                </c:pt>
                <c:pt idx="56">
                  <c:v>4302750</c:v>
                </c:pt>
                <c:pt idx="57">
                  <c:v>4315027</c:v>
                </c:pt>
                <c:pt idx="58">
                  <c:v>4325492</c:v>
                </c:pt>
                <c:pt idx="59">
                  <c:v>4331484</c:v>
                </c:pt>
                <c:pt idx="60">
                  <c:v>4340222</c:v>
                </c:pt>
                <c:pt idx="61">
                  <c:v>4352469</c:v>
                </c:pt>
                <c:pt idx="62">
                  <c:v>4350652</c:v>
                </c:pt>
                <c:pt idx="63">
                  <c:v>4344671</c:v>
                </c:pt>
                <c:pt idx="64">
                  <c:v>4344092</c:v>
                </c:pt>
                <c:pt idx="65">
                  <c:v>4357941</c:v>
                </c:pt>
                <c:pt idx="66">
                  <c:v>4373990</c:v>
                </c:pt>
                <c:pt idx="67">
                  <c:v>4394052</c:v>
                </c:pt>
                <c:pt idx="68">
                  <c:v>4417541</c:v>
                </c:pt>
                <c:pt idx="69">
                  <c:v>4438111</c:v>
                </c:pt>
                <c:pt idx="70">
                  <c:v>4461215</c:v>
                </c:pt>
                <c:pt idx="71">
                  <c:v>4485307</c:v>
                </c:pt>
                <c:pt idx="72">
                  <c:v>4504309</c:v>
                </c:pt>
                <c:pt idx="73">
                  <c:v>4527877</c:v>
                </c:pt>
                <c:pt idx="74">
                  <c:v>4557619</c:v>
                </c:pt>
                <c:pt idx="75">
                  <c:v>4586078</c:v>
                </c:pt>
                <c:pt idx="76">
                  <c:v>4611193</c:v>
                </c:pt>
                <c:pt idx="77">
                  <c:v>4639134</c:v>
                </c:pt>
                <c:pt idx="78">
                  <c:v>4666551</c:v>
                </c:pt>
                <c:pt idx="79">
                  <c:v>4694371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A-40CB-9699-98B8A598D2BE}"/>
            </c:ext>
          </c:extLst>
        </c:ser>
        <c:ser>
          <c:idx val="2"/>
          <c:order val="2"/>
          <c:tx>
            <c:strRef>
              <c:f>[3]Main!$AF$1</c:f>
              <c:strCache>
                <c:ptCount val="1"/>
                <c:pt idx="0">
                  <c:v>fen_k_foss_ev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[3]Main!$AF$2:$AF$81</c:f>
              <c:numCache>
                <c:formatCode>General</c:formatCode>
                <c:ptCount val="80"/>
                <c:pt idx="47">
                  <c:v>4053727</c:v>
                </c:pt>
                <c:pt idx="48">
                  <c:v>4031510</c:v>
                </c:pt>
                <c:pt idx="49">
                  <c:v>4000390</c:v>
                </c:pt>
                <c:pt idx="50">
                  <c:v>4010216</c:v>
                </c:pt>
                <c:pt idx="51">
                  <c:v>4018570</c:v>
                </c:pt>
                <c:pt idx="52">
                  <c:v>4022813</c:v>
                </c:pt>
                <c:pt idx="53">
                  <c:v>4019092</c:v>
                </c:pt>
                <c:pt idx="54">
                  <c:v>4006331</c:v>
                </c:pt>
                <c:pt idx="55">
                  <c:v>3980051</c:v>
                </c:pt>
                <c:pt idx="56">
                  <c:v>3922937</c:v>
                </c:pt>
                <c:pt idx="57">
                  <c:v>3839885</c:v>
                </c:pt>
                <c:pt idx="58">
                  <c:v>3732193</c:v>
                </c:pt>
                <c:pt idx="59">
                  <c:v>3603276</c:v>
                </c:pt>
                <c:pt idx="60">
                  <c:v>3463485</c:v>
                </c:pt>
                <c:pt idx="61">
                  <c:v>3329238</c:v>
                </c:pt>
                <c:pt idx="62">
                  <c:v>3197377</c:v>
                </c:pt>
                <c:pt idx="63">
                  <c:v>3083296</c:v>
                </c:pt>
                <c:pt idx="64">
                  <c:v>2997626</c:v>
                </c:pt>
                <c:pt idx="65">
                  <c:v>2946085</c:v>
                </c:pt>
                <c:pt idx="66">
                  <c:v>2916546</c:v>
                </c:pt>
                <c:pt idx="67">
                  <c:v>2907532</c:v>
                </c:pt>
                <c:pt idx="68">
                  <c:v>2915023</c:v>
                </c:pt>
                <c:pt idx="69">
                  <c:v>2929949</c:v>
                </c:pt>
                <c:pt idx="70">
                  <c:v>2953860</c:v>
                </c:pt>
                <c:pt idx="71">
                  <c:v>2981783</c:v>
                </c:pt>
                <c:pt idx="72">
                  <c:v>3006821</c:v>
                </c:pt>
                <c:pt idx="73">
                  <c:v>3036298</c:v>
                </c:pt>
                <c:pt idx="74">
                  <c:v>3071025</c:v>
                </c:pt>
                <c:pt idx="75">
                  <c:v>3103510</c:v>
                </c:pt>
                <c:pt idx="76">
                  <c:v>3131442</c:v>
                </c:pt>
                <c:pt idx="77">
                  <c:v>3160400</c:v>
                </c:pt>
                <c:pt idx="78">
                  <c:v>3187573</c:v>
                </c:pt>
                <c:pt idx="79">
                  <c:v>3213097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A-40CB-9699-98B8A598D2BE}"/>
            </c:ext>
          </c:extLst>
        </c:ser>
        <c:ser>
          <c:idx val="3"/>
          <c:order val="3"/>
          <c:tx>
            <c:strRef>
              <c:f>[3]Main!$AG$1</c:f>
              <c:strCache>
                <c:ptCount val="1"/>
                <c:pt idx="0">
                  <c:v>fen_k_foss_EXP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[3]Main!$AG$2:$AG$81</c:f>
              <c:numCache>
                <c:formatCode>General</c:formatCode>
                <c:ptCount val="80"/>
                <c:pt idx="47">
                  <c:v>4053727</c:v>
                </c:pt>
                <c:pt idx="48">
                  <c:v>4037536</c:v>
                </c:pt>
                <c:pt idx="49">
                  <c:v>4068767</c:v>
                </c:pt>
                <c:pt idx="50">
                  <c:v>4104633</c:v>
                </c:pt>
                <c:pt idx="51">
                  <c:v>4137926</c:v>
                </c:pt>
                <c:pt idx="52">
                  <c:v>4173731</c:v>
                </c:pt>
                <c:pt idx="53">
                  <c:v>4209592</c:v>
                </c:pt>
                <c:pt idx="54">
                  <c:v>4247402</c:v>
                </c:pt>
                <c:pt idx="55">
                  <c:v>4286036</c:v>
                </c:pt>
                <c:pt idx="56">
                  <c:v>4306734</c:v>
                </c:pt>
                <c:pt idx="57">
                  <c:v>4319918</c:v>
                </c:pt>
                <c:pt idx="58">
                  <c:v>4330566</c:v>
                </c:pt>
                <c:pt idx="59">
                  <c:v>4336737</c:v>
                </c:pt>
                <c:pt idx="60">
                  <c:v>4345728</c:v>
                </c:pt>
                <c:pt idx="61">
                  <c:v>4358315</c:v>
                </c:pt>
                <c:pt idx="62">
                  <c:v>4356812</c:v>
                </c:pt>
                <c:pt idx="63">
                  <c:v>4351090</c:v>
                </c:pt>
                <c:pt idx="64">
                  <c:v>4350747</c:v>
                </c:pt>
                <c:pt idx="65">
                  <c:v>4364688</c:v>
                </c:pt>
                <c:pt idx="66">
                  <c:v>4380775</c:v>
                </c:pt>
                <c:pt idx="67">
                  <c:v>4400863</c:v>
                </c:pt>
                <c:pt idx="68">
                  <c:v>4424370</c:v>
                </c:pt>
                <c:pt idx="69">
                  <c:v>4444996</c:v>
                </c:pt>
                <c:pt idx="70">
                  <c:v>4468077</c:v>
                </c:pt>
                <c:pt idx="71">
                  <c:v>4492155</c:v>
                </c:pt>
                <c:pt idx="72">
                  <c:v>4511163</c:v>
                </c:pt>
                <c:pt idx="73">
                  <c:v>4534740</c:v>
                </c:pt>
                <c:pt idx="74">
                  <c:v>4564509</c:v>
                </c:pt>
                <c:pt idx="75">
                  <c:v>4592991</c:v>
                </c:pt>
                <c:pt idx="76">
                  <c:v>4618145</c:v>
                </c:pt>
                <c:pt idx="77">
                  <c:v>4646136</c:v>
                </c:pt>
                <c:pt idx="78">
                  <c:v>4673614</c:v>
                </c:pt>
                <c:pt idx="79">
                  <c:v>4701496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0A-40CB-9699-98B8A598D2BE}"/>
            </c:ext>
          </c:extLst>
        </c:ser>
        <c:ser>
          <c:idx val="4"/>
          <c:order val="4"/>
          <c:tx>
            <c:strRef>
              <c:f>[3]Main!$AH$1</c:f>
              <c:strCache>
                <c:ptCount val="1"/>
                <c:pt idx="0">
                  <c:v>fen_k_foss_EV_LOWP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[3]Main!$AH$2:$AH$81</c:f>
              <c:numCache>
                <c:formatCode>General</c:formatCode>
                <c:ptCount val="80"/>
                <c:pt idx="47">
                  <c:v>4053727</c:v>
                </c:pt>
                <c:pt idx="48">
                  <c:v>4031821</c:v>
                </c:pt>
                <c:pt idx="49">
                  <c:v>4001159</c:v>
                </c:pt>
                <c:pt idx="50">
                  <c:v>4011570</c:v>
                </c:pt>
                <c:pt idx="51">
                  <c:v>4020604</c:v>
                </c:pt>
                <c:pt idx="52">
                  <c:v>4025616</c:v>
                </c:pt>
                <c:pt idx="53">
                  <c:v>4022743</c:v>
                </c:pt>
                <c:pt idx="54">
                  <c:v>4010905</c:v>
                </c:pt>
                <c:pt idx="55">
                  <c:v>3985619</c:v>
                </c:pt>
                <c:pt idx="56">
                  <c:v>3930721</c:v>
                </c:pt>
                <c:pt idx="57">
                  <c:v>3847840</c:v>
                </c:pt>
                <c:pt idx="58">
                  <c:v>3744102</c:v>
                </c:pt>
                <c:pt idx="59">
                  <c:v>3617341</c:v>
                </c:pt>
                <c:pt idx="60">
                  <c:v>3478532</c:v>
                </c:pt>
                <c:pt idx="61">
                  <c:v>3341748</c:v>
                </c:pt>
                <c:pt idx="62">
                  <c:v>3213972</c:v>
                </c:pt>
                <c:pt idx="63">
                  <c:v>3107160</c:v>
                </c:pt>
                <c:pt idx="64">
                  <c:v>3026781</c:v>
                </c:pt>
                <c:pt idx="65">
                  <c:v>2977075</c:v>
                </c:pt>
                <c:pt idx="66">
                  <c:v>2951177</c:v>
                </c:pt>
                <c:pt idx="67">
                  <c:v>2944211</c:v>
                </c:pt>
                <c:pt idx="68">
                  <c:v>2951983</c:v>
                </c:pt>
                <c:pt idx="69">
                  <c:v>2971076</c:v>
                </c:pt>
                <c:pt idx="70">
                  <c:v>2997917</c:v>
                </c:pt>
                <c:pt idx="71">
                  <c:v>3028792</c:v>
                </c:pt>
                <c:pt idx="72">
                  <c:v>3062264</c:v>
                </c:pt>
                <c:pt idx="73">
                  <c:v>3096735</c:v>
                </c:pt>
                <c:pt idx="74">
                  <c:v>3131028</c:v>
                </c:pt>
                <c:pt idx="75">
                  <c:v>3164411</c:v>
                </c:pt>
                <c:pt idx="76">
                  <c:v>3196500</c:v>
                </c:pt>
                <c:pt idx="77">
                  <c:v>3227281</c:v>
                </c:pt>
                <c:pt idx="78">
                  <c:v>3256662</c:v>
                </c:pt>
                <c:pt idx="79">
                  <c:v>3284107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0A-40CB-9699-98B8A598D2BE}"/>
            </c:ext>
          </c:extLst>
        </c:ser>
        <c:ser>
          <c:idx val="5"/>
          <c:order val="5"/>
          <c:tx>
            <c:strRef>
              <c:f>[3]Main!$AI$1</c:f>
              <c:strCache>
                <c:ptCount val="1"/>
                <c:pt idx="0">
                  <c:v>fen_k_foss_EV_HIGHP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[3]Main!$AI$2:$AI$81</c:f>
              <c:numCache>
                <c:formatCode>General</c:formatCode>
                <c:ptCount val="80"/>
                <c:pt idx="47">
                  <c:v>4053727</c:v>
                </c:pt>
                <c:pt idx="48">
                  <c:v>4030546</c:v>
                </c:pt>
                <c:pt idx="49">
                  <c:v>3998010</c:v>
                </c:pt>
                <c:pt idx="50">
                  <c:v>4006041</c:v>
                </c:pt>
                <c:pt idx="51">
                  <c:v>4012308</c:v>
                </c:pt>
                <c:pt idx="52">
                  <c:v>4014206</c:v>
                </c:pt>
                <c:pt idx="53">
                  <c:v>4007913</c:v>
                </c:pt>
                <c:pt idx="54">
                  <c:v>3992365</c:v>
                </c:pt>
                <c:pt idx="55">
                  <c:v>3963097</c:v>
                </c:pt>
                <c:pt idx="56">
                  <c:v>3904389</c:v>
                </c:pt>
                <c:pt idx="57">
                  <c:v>3817758</c:v>
                </c:pt>
                <c:pt idx="58">
                  <c:v>3710243</c:v>
                </c:pt>
                <c:pt idx="59">
                  <c:v>3601317</c:v>
                </c:pt>
                <c:pt idx="60">
                  <c:v>3457449</c:v>
                </c:pt>
                <c:pt idx="61">
                  <c:v>3315528</c:v>
                </c:pt>
                <c:pt idx="62">
                  <c:v>3183343</c:v>
                </c:pt>
                <c:pt idx="63">
                  <c:v>3072766</c:v>
                </c:pt>
                <c:pt idx="64">
                  <c:v>2989043</c:v>
                </c:pt>
                <c:pt idx="65">
                  <c:v>2936025</c:v>
                </c:pt>
                <c:pt idx="66">
                  <c:v>2906750</c:v>
                </c:pt>
                <c:pt idx="67">
                  <c:v>2896324</c:v>
                </c:pt>
                <c:pt idx="68">
                  <c:v>2900438</c:v>
                </c:pt>
                <c:pt idx="69">
                  <c:v>2912448</c:v>
                </c:pt>
                <c:pt idx="70">
                  <c:v>2933267</c:v>
                </c:pt>
                <c:pt idx="71">
                  <c:v>2958113</c:v>
                </c:pt>
                <c:pt idx="72">
                  <c:v>2984884</c:v>
                </c:pt>
                <c:pt idx="73">
                  <c:v>3012160</c:v>
                </c:pt>
                <c:pt idx="74">
                  <c:v>3039087</c:v>
                </c:pt>
                <c:pt idx="75">
                  <c:v>3065152</c:v>
                </c:pt>
                <c:pt idx="76">
                  <c:v>3090089</c:v>
                </c:pt>
                <c:pt idx="77">
                  <c:v>3113934</c:v>
                </c:pt>
                <c:pt idx="78">
                  <c:v>3136614</c:v>
                </c:pt>
                <c:pt idx="79">
                  <c:v>3157592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0A-40CB-9699-98B8A598D2BE}"/>
            </c:ext>
          </c:extLst>
        </c:ser>
        <c:ser>
          <c:idx val="6"/>
          <c:order val="6"/>
          <c:tx>
            <c:strRef>
              <c:f>[3]Main!$AJ$1</c:f>
              <c:strCache>
                <c:ptCount val="1"/>
                <c:pt idx="0">
                  <c:v>fen_k_foss_EV_ASI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[3]Main!$AJ$2:$AJ$81</c:f>
              <c:numCache>
                <c:formatCode>General</c:formatCode>
                <c:ptCount val="80"/>
                <c:pt idx="47">
                  <c:v>4053727</c:v>
                </c:pt>
                <c:pt idx="48">
                  <c:v>4031510</c:v>
                </c:pt>
                <c:pt idx="49">
                  <c:v>4000390</c:v>
                </c:pt>
                <c:pt idx="50">
                  <c:v>4010216</c:v>
                </c:pt>
                <c:pt idx="51">
                  <c:v>4012733</c:v>
                </c:pt>
                <c:pt idx="52">
                  <c:v>4015283</c:v>
                </c:pt>
                <c:pt idx="53">
                  <c:v>4010651</c:v>
                </c:pt>
                <c:pt idx="54">
                  <c:v>3997245</c:v>
                </c:pt>
                <c:pt idx="55">
                  <c:v>3970363</c:v>
                </c:pt>
                <c:pt idx="56">
                  <c:v>3908256</c:v>
                </c:pt>
                <c:pt idx="57">
                  <c:v>3819716</c:v>
                </c:pt>
                <c:pt idx="58">
                  <c:v>3708270</c:v>
                </c:pt>
                <c:pt idx="59">
                  <c:v>3575892</c:v>
                </c:pt>
                <c:pt idx="60">
                  <c:v>3420927</c:v>
                </c:pt>
                <c:pt idx="61">
                  <c:v>3275734</c:v>
                </c:pt>
                <c:pt idx="62">
                  <c:v>3134973</c:v>
                </c:pt>
                <c:pt idx="63">
                  <c:v>3013463</c:v>
                </c:pt>
                <c:pt idx="64">
                  <c:v>2920121</c:v>
                </c:pt>
                <c:pt idx="65">
                  <c:v>2859286</c:v>
                </c:pt>
                <c:pt idx="66">
                  <c:v>2818007</c:v>
                </c:pt>
                <c:pt idx="67">
                  <c:v>2794208</c:v>
                </c:pt>
                <c:pt idx="68">
                  <c:v>2783939</c:v>
                </c:pt>
                <c:pt idx="69">
                  <c:v>2778654</c:v>
                </c:pt>
                <c:pt idx="70">
                  <c:v>2782254</c:v>
                </c:pt>
                <c:pt idx="71">
                  <c:v>2789841</c:v>
                </c:pt>
                <c:pt idx="72">
                  <c:v>2795133</c:v>
                </c:pt>
                <c:pt idx="73">
                  <c:v>2805396</c:v>
                </c:pt>
                <c:pt idx="74">
                  <c:v>2822091</c:v>
                </c:pt>
                <c:pt idx="75">
                  <c:v>2838615</c:v>
                </c:pt>
                <c:pt idx="76">
                  <c:v>2852775</c:v>
                </c:pt>
                <c:pt idx="77">
                  <c:v>2869594</c:v>
                </c:pt>
                <c:pt idx="78">
                  <c:v>2886368</c:v>
                </c:pt>
                <c:pt idx="79">
                  <c:v>2903129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0A-40CB-9699-98B8A598D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Final</a:t>
            </a:r>
            <a:r>
              <a:rPr lang="es-ES" baseline="0"/>
              <a:t> Energy Consumption in the Transport sector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38121693121694"/>
          <c:y val="0.11095659017206401"/>
          <c:w val="0.80837738095238088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[3]Main!$AK$1</c:f>
              <c:strCache>
                <c:ptCount val="1"/>
                <c:pt idx="0">
                  <c:v>fen_s_tpt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[3]Main!$AK$2:$AK$81</c:f>
              <c:numCache>
                <c:formatCode>General</c:formatCode>
                <c:ptCount val="80"/>
                <c:pt idx="0">
                  <c:v>1047370</c:v>
                </c:pt>
                <c:pt idx="1">
                  <c:v>1085219</c:v>
                </c:pt>
                <c:pt idx="2">
                  <c:v>1156687</c:v>
                </c:pt>
                <c:pt idx="3">
                  <c:v>1125663</c:v>
                </c:pt>
                <c:pt idx="4">
                  <c:v>1107618</c:v>
                </c:pt>
                <c:pt idx="5">
                  <c:v>1148356</c:v>
                </c:pt>
                <c:pt idx="6">
                  <c:v>1179380</c:v>
                </c:pt>
                <c:pt idx="7">
                  <c:v>1236320</c:v>
                </c:pt>
                <c:pt idx="8">
                  <c:v>1260729</c:v>
                </c:pt>
                <c:pt idx="9">
                  <c:v>1271531</c:v>
                </c:pt>
                <c:pt idx="10">
                  <c:v>1233473</c:v>
                </c:pt>
                <c:pt idx="11">
                  <c:v>1260813</c:v>
                </c:pt>
                <c:pt idx="12">
                  <c:v>1296108</c:v>
                </c:pt>
                <c:pt idx="13">
                  <c:v>1357486</c:v>
                </c:pt>
                <c:pt idx="14">
                  <c:v>1374066</c:v>
                </c:pt>
                <c:pt idx="15">
                  <c:v>1459979</c:v>
                </c:pt>
                <c:pt idx="16">
                  <c:v>1513947</c:v>
                </c:pt>
                <c:pt idx="17">
                  <c:v>1611457</c:v>
                </c:pt>
                <c:pt idx="18">
                  <c:v>1684685</c:v>
                </c:pt>
                <c:pt idx="19">
                  <c:v>1640388</c:v>
                </c:pt>
                <c:pt idx="20">
                  <c:v>1631219</c:v>
                </c:pt>
                <c:pt idx="21">
                  <c:v>1651400</c:v>
                </c:pt>
                <c:pt idx="22">
                  <c:v>1673966</c:v>
                </c:pt>
                <c:pt idx="23">
                  <c:v>1674678</c:v>
                </c:pt>
                <c:pt idx="24">
                  <c:v>1662160</c:v>
                </c:pt>
                <c:pt idx="25">
                  <c:v>1725087</c:v>
                </c:pt>
                <c:pt idx="26">
                  <c:v>1740411</c:v>
                </c:pt>
                <c:pt idx="27">
                  <c:v>1729190</c:v>
                </c:pt>
                <c:pt idx="28">
                  <c:v>1779474</c:v>
                </c:pt>
                <c:pt idx="29">
                  <c:v>1753013</c:v>
                </c:pt>
                <c:pt idx="30">
                  <c:v>1737941</c:v>
                </c:pt>
                <c:pt idx="31">
                  <c:v>1753683</c:v>
                </c:pt>
                <c:pt idx="32">
                  <c:v>1769844</c:v>
                </c:pt>
                <c:pt idx="33">
                  <c:v>1772356</c:v>
                </c:pt>
                <c:pt idx="34">
                  <c:v>1788852</c:v>
                </c:pt>
                <c:pt idx="35">
                  <c:v>1813596</c:v>
                </c:pt>
                <c:pt idx="36">
                  <c:v>1828292</c:v>
                </c:pt>
                <c:pt idx="37">
                  <c:v>1752846</c:v>
                </c:pt>
                <c:pt idx="38">
                  <c:v>1698627</c:v>
                </c:pt>
                <c:pt idx="39">
                  <c:v>1682801</c:v>
                </c:pt>
                <c:pt idx="40">
                  <c:v>1658098</c:v>
                </c:pt>
                <c:pt idx="41">
                  <c:v>1643486</c:v>
                </c:pt>
                <c:pt idx="42">
                  <c:v>1636913</c:v>
                </c:pt>
                <c:pt idx="43">
                  <c:v>1662578</c:v>
                </c:pt>
                <c:pt idx="44">
                  <c:v>1694984</c:v>
                </c:pt>
                <c:pt idx="45">
                  <c:v>1733503</c:v>
                </c:pt>
                <c:pt idx="46">
                  <c:v>1739322</c:v>
                </c:pt>
                <c:pt idx="47">
                  <c:v>1733251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F-4DAF-A774-5257BB58A57B}"/>
            </c:ext>
          </c:extLst>
        </c:ser>
        <c:ser>
          <c:idx val="1"/>
          <c:order val="1"/>
          <c:tx>
            <c:strRef>
              <c:f>[3]Main!$AL$1</c:f>
              <c:strCache>
                <c:ptCount val="1"/>
                <c:pt idx="0">
                  <c:v>fen_s_tpt_0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[3]Main!$AL$2:$AL$81</c:f>
              <c:numCache>
                <c:formatCode>General</c:formatCode>
                <c:ptCount val="80"/>
                <c:pt idx="6">
                  <c:v>1161989</c:v>
                </c:pt>
                <c:pt idx="7">
                  <c:v>1204823</c:v>
                </c:pt>
                <c:pt idx="8">
                  <c:v>1231234</c:v>
                </c:pt>
                <c:pt idx="9">
                  <c:v>1222670</c:v>
                </c:pt>
                <c:pt idx="10">
                  <c:v>1209543</c:v>
                </c:pt>
                <c:pt idx="11">
                  <c:v>1214143</c:v>
                </c:pt>
                <c:pt idx="12">
                  <c:v>1285608</c:v>
                </c:pt>
                <c:pt idx="13">
                  <c:v>1326954</c:v>
                </c:pt>
                <c:pt idx="14">
                  <c:v>1387395</c:v>
                </c:pt>
                <c:pt idx="15">
                  <c:v>1371641</c:v>
                </c:pt>
                <c:pt idx="16">
                  <c:v>1457487</c:v>
                </c:pt>
                <c:pt idx="17">
                  <c:v>1481476</c:v>
                </c:pt>
                <c:pt idx="18">
                  <c:v>1611736</c:v>
                </c:pt>
                <c:pt idx="19">
                  <c:v>1625061</c:v>
                </c:pt>
                <c:pt idx="20">
                  <c:v>1597883</c:v>
                </c:pt>
                <c:pt idx="21">
                  <c:v>1537694</c:v>
                </c:pt>
                <c:pt idx="22">
                  <c:v>1579462</c:v>
                </c:pt>
                <c:pt idx="23">
                  <c:v>1636422</c:v>
                </c:pt>
                <c:pt idx="24">
                  <c:v>1610802</c:v>
                </c:pt>
                <c:pt idx="25">
                  <c:v>1678681</c:v>
                </c:pt>
                <c:pt idx="26">
                  <c:v>1685179</c:v>
                </c:pt>
                <c:pt idx="27">
                  <c:v>1689723</c:v>
                </c:pt>
                <c:pt idx="28">
                  <c:v>1757599</c:v>
                </c:pt>
                <c:pt idx="29">
                  <c:v>1725989</c:v>
                </c:pt>
                <c:pt idx="30">
                  <c:v>1735177</c:v>
                </c:pt>
                <c:pt idx="31">
                  <c:v>1756280</c:v>
                </c:pt>
                <c:pt idx="32">
                  <c:v>1770696</c:v>
                </c:pt>
                <c:pt idx="33">
                  <c:v>1784886</c:v>
                </c:pt>
                <c:pt idx="34">
                  <c:v>1784846</c:v>
                </c:pt>
                <c:pt idx="35">
                  <c:v>1828403</c:v>
                </c:pt>
                <c:pt idx="36">
                  <c:v>1828979</c:v>
                </c:pt>
                <c:pt idx="37">
                  <c:v>1764864</c:v>
                </c:pt>
                <c:pt idx="38">
                  <c:v>1720600</c:v>
                </c:pt>
                <c:pt idx="39">
                  <c:v>1682678</c:v>
                </c:pt>
                <c:pt idx="40">
                  <c:v>1658928</c:v>
                </c:pt>
                <c:pt idx="41">
                  <c:v>1650345</c:v>
                </c:pt>
                <c:pt idx="42">
                  <c:v>1651496</c:v>
                </c:pt>
                <c:pt idx="43">
                  <c:v>1674393</c:v>
                </c:pt>
                <c:pt idx="44">
                  <c:v>1695737</c:v>
                </c:pt>
                <c:pt idx="45">
                  <c:v>1740034</c:v>
                </c:pt>
                <c:pt idx="46">
                  <c:v>1745723</c:v>
                </c:pt>
                <c:pt idx="47">
                  <c:v>1742081</c:v>
                </c:pt>
                <c:pt idx="48">
                  <c:v>1714536</c:v>
                </c:pt>
                <c:pt idx="49">
                  <c:v>1713777</c:v>
                </c:pt>
                <c:pt idx="50">
                  <c:v>1720295</c:v>
                </c:pt>
                <c:pt idx="51">
                  <c:v>1728635</c:v>
                </c:pt>
                <c:pt idx="52">
                  <c:v>1738178</c:v>
                </c:pt>
                <c:pt idx="53">
                  <c:v>1747958</c:v>
                </c:pt>
                <c:pt idx="54">
                  <c:v>1757931</c:v>
                </c:pt>
                <c:pt idx="55">
                  <c:v>1767984</c:v>
                </c:pt>
                <c:pt idx="56">
                  <c:v>1771778</c:v>
                </c:pt>
                <c:pt idx="57">
                  <c:v>1773689</c:v>
                </c:pt>
                <c:pt idx="58">
                  <c:v>1776758</c:v>
                </c:pt>
                <c:pt idx="59">
                  <c:v>1778626</c:v>
                </c:pt>
                <c:pt idx="60">
                  <c:v>1781802</c:v>
                </c:pt>
                <c:pt idx="61">
                  <c:v>1786058</c:v>
                </c:pt>
                <c:pt idx="62">
                  <c:v>1787201</c:v>
                </c:pt>
                <c:pt idx="63">
                  <c:v>1787856</c:v>
                </c:pt>
                <c:pt idx="64">
                  <c:v>1790453</c:v>
                </c:pt>
                <c:pt idx="65">
                  <c:v>1797766</c:v>
                </c:pt>
                <c:pt idx="66">
                  <c:v>1806192</c:v>
                </c:pt>
                <c:pt idx="67">
                  <c:v>1815250</c:v>
                </c:pt>
                <c:pt idx="68">
                  <c:v>1824657</c:v>
                </c:pt>
                <c:pt idx="69">
                  <c:v>1833585</c:v>
                </c:pt>
                <c:pt idx="70">
                  <c:v>1842842</c:v>
                </c:pt>
                <c:pt idx="71">
                  <c:v>1852216</c:v>
                </c:pt>
                <c:pt idx="72">
                  <c:v>1860925</c:v>
                </c:pt>
                <c:pt idx="73">
                  <c:v>1870276</c:v>
                </c:pt>
                <c:pt idx="74">
                  <c:v>1880303</c:v>
                </c:pt>
                <c:pt idx="75">
                  <c:v>1890056</c:v>
                </c:pt>
                <c:pt idx="76">
                  <c:v>1899362</c:v>
                </c:pt>
                <c:pt idx="77">
                  <c:v>1909100</c:v>
                </c:pt>
                <c:pt idx="78">
                  <c:v>1918720</c:v>
                </c:pt>
                <c:pt idx="79">
                  <c:v>1928384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F-4DAF-A774-5257BB58A57B}"/>
            </c:ext>
          </c:extLst>
        </c:ser>
        <c:ser>
          <c:idx val="2"/>
          <c:order val="2"/>
          <c:tx>
            <c:strRef>
              <c:f>[3]Main!$AM$1</c:f>
              <c:strCache>
                <c:ptCount val="1"/>
                <c:pt idx="0">
                  <c:v>fen_s_tpt_ev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[3]Main!$AM$2:$AM$81</c:f>
              <c:numCache>
                <c:formatCode>General</c:formatCode>
                <c:ptCount val="80"/>
                <c:pt idx="47">
                  <c:v>1742081</c:v>
                </c:pt>
                <c:pt idx="48">
                  <c:v>1708328</c:v>
                </c:pt>
                <c:pt idx="49">
                  <c:v>1661372</c:v>
                </c:pt>
                <c:pt idx="50">
                  <c:v>1649877</c:v>
                </c:pt>
                <c:pt idx="51">
                  <c:v>1645353</c:v>
                </c:pt>
                <c:pt idx="52">
                  <c:v>1640742</c:v>
                </c:pt>
                <c:pt idx="53">
                  <c:v>1636169</c:v>
                </c:pt>
                <c:pt idx="54">
                  <c:v>1631598</c:v>
                </c:pt>
                <c:pt idx="55">
                  <c:v>1627023</c:v>
                </c:pt>
                <c:pt idx="56">
                  <c:v>1622466</c:v>
                </c:pt>
                <c:pt idx="57">
                  <c:v>1617902</c:v>
                </c:pt>
                <c:pt idx="58">
                  <c:v>1613346</c:v>
                </c:pt>
                <c:pt idx="59">
                  <c:v>1608787</c:v>
                </c:pt>
                <c:pt idx="60">
                  <c:v>1598373</c:v>
                </c:pt>
                <c:pt idx="61">
                  <c:v>1587922</c:v>
                </c:pt>
                <c:pt idx="62">
                  <c:v>1577213</c:v>
                </c:pt>
                <c:pt idx="63">
                  <c:v>1566391</c:v>
                </c:pt>
                <c:pt idx="64">
                  <c:v>1555382</c:v>
                </c:pt>
                <c:pt idx="65">
                  <c:v>1544279</c:v>
                </c:pt>
                <c:pt idx="66">
                  <c:v>1533000</c:v>
                </c:pt>
                <c:pt idx="67">
                  <c:v>1521546</c:v>
                </c:pt>
                <c:pt idx="68">
                  <c:v>1509903</c:v>
                </c:pt>
                <c:pt idx="69">
                  <c:v>1497463</c:v>
                </c:pt>
                <c:pt idx="70">
                  <c:v>1487684</c:v>
                </c:pt>
                <c:pt idx="71">
                  <c:v>1472092</c:v>
                </c:pt>
                <c:pt idx="72">
                  <c:v>1454779</c:v>
                </c:pt>
                <c:pt idx="73">
                  <c:v>1437067</c:v>
                </c:pt>
                <c:pt idx="74">
                  <c:v>1418973</c:v>
                </c:pt>
                <c:pt idx="75">
                  <c:v>1399934</c:v>
                </c:pt>
                <c:pt idx="76">
                  <c:v>1380047</c:v>
                </c:pt>
                <c:pt idx="77">
                  <c:v>1359976</c:v>
                </c:pt>
                <c:pt idx="78">
                  <c:v>1339282</c:v>
                </c:pt>
                <c:pt idx="79">
                  <c:v>1318127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F-4DAF-A774-5257BB58A57B}"/>
            </c:ext>
          </c:extLst>
        </c:ser>
        <c:ser>
          <c:idx val="3"/>
          <c:order val="3"/>
          <c:tx>
            <c:strRef>
              <c:f>[3]Main!$AN$1</c:f>
              <c:strCache>
                <c:ptCount val="1"/>
                <c:pt idx="0">
                  <c:v>fen_s_tpt_EXP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[3]Main!$AN$2:$AN$81</c:f>
              <c:numCache>
                <c:formatCode>General</c:formatCode>
                <c:ptCount val="80"/>
                <c:pt idx="47">
                  <c:v>1742081</c:v>
                </c:pt>
                <c:pt idx="48">
                  <c:v>1714536</c:v>
                </c:pt>
                <c:pt idx="49">
                  <c:v>1713892</c:v>
                </c:pt>
                <c:pt idx="50">
                  <c:v>1720516</c:v>
                </c:pt>
                <c:pt idx="51">
                  <c:v>1728946</c:v>
                </c:pt>
                <c:pt idx="52">
                  <c:v>1738579</c:v>
                </c:pt>
                <c:pt idx="53">
                  <c:v>1748463</c:v>
                </c:pt>
                <c:pt idx="54">
                  <c:v>1758596</c:v>
                </c:pt>
                <c:pt idx="55">
                  <c:v>1768668</c:v>
                </c:pt>
                <c:pt idx="56">
                  <c:v>1773269</c:v>
                </c:pt>
                <c:pt idx="57">
                  <c:v>1775505</c:v>
                </c:pt>
                <c:pt idx="58">
                  <c:v>1778567</c:v>
                </c:pt>
                <c:pt idx="59">
                  <c:v>1780372</c:v>
                </c:pt>
                <c:pt idx="60">
                  <c:v>1783482</c:v>
                </c:pt>
                <c:pt idx="61">
                  <c:v>1787707</c:v>
                </c:pt>
                <c:pt idx="62">
                  <c:v>1788832</c:v>
                </c:pt>
                <c:pt idx="63">
                  <c:v>1789476</c:v>
                </c:pt>
                <c:pt idx="64">
                  <c:v>1792077</c:v>
                </c:pt>
                <c:pt idx="65">
                  <c:v>1799349</c:v>
                </c:pt>
                <c:pt idx="66">
                  <c:v>1807723</c:v>
                </c:pt>
                <c:pt idx="67">
                  <c:v>1816731</c:v>
                </c:pt>
                <c:pt idx="68">
                  <c:v>1826091</c:v>
                </c:pt>
                <c:pt idx="69">
                  <c:v>1834997</c:v>
                </c:pt>
                <c:pt idx="70">
                  <c:v>1844204</c:v>
                </c:pt>
                <c:pt idx="71">
                  <c:v>1853535</c:v>
                </c:pt>
                <c:pt idx="72">
                  <c:v>1862210</c:v>
                </c:pt>
                <c:pt idx="73">
                  <c:v>1871531</c:v>
                </c:pt>
                <c:pt idx="74">
                  <c:v>1881533</c:v>
                </c:pt>
                <c:pt idx="75">
                  <c:v>1891255</c:v>
                </c:pt>
                <c:pt idx="76">
                  <c:v>1900536</c:v>
                </c:pt>
                <c:pt idx="77">
                  <c:v>1910252</c:v>
                </c:pt>
                <c:pt idx="78">
                  <c:v>1919853</c:v>
                </c:pt>
                <c:pt idx="79">
                  <c:v>1929495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5F-4DAF-A774-5257BB58A57B}"/>
            </c:ext>
          </c:extLst>
        </c:ser>
        <c:ser>
          <c:idx val="4"/>
          <c:order val="4"/>
          <c:tx>
            <c:strRef>
              <c:f>[3]Main!$AO$1</c:f>
              <c:strCache>
                <c:ptCount val="1"/>
                <c:pt idx="0">
                  <c:v>fen_s_tpt_EV_LOWP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[3]Main!$AO$2:$AO$81</c:f>
              <c:numCache>
                <c:formatCode>General</c:formatCode>
                <c:ptCount val="80"/>
                <c:pt idx="47">
                  <c:v>1742081</c:v>
                </c:pt>
                <c:pt idx="48">
                  <c:v>1708338</c:v>
                </c:pt>
                <c:pt idx="49">
                  <c:v>1661372</c:v>
                </c:pt>
                <c:pt idx="50">
                  <c:v>1649877</c:v>
                </c:pt>
                <c:pt idx="51">
                  <c:v>1645353</c:v>
                </c:pt>
                <c:pt idx="52">
                  <c:v>1640742</c:v>
                </c:pt>
                <c:pt idx="53">
                  <c:v>1636169</c:v>
                </c:pt>
                <c:pt idx="54">
                  <c:v>1631598</c:v>
                </c:pt>
                <c:pt idx="55">
                  <c:v>1627023</c:v>
                </c:pt>
                <c:pt idx="56">
                  <c:v>1622466</c:v>
                </c:pt>
                <c:pt idx="57">
                  <c:v>1617902</c:v>
                </c:pt>
                <c:pt idx="58">
                  <c:v>1613346</c:v>
                </c:pt>
                <c:pt idx="59">
                  <c:v>1608787</c:v>
                </c:pt>
                <c:pt idx="60">
                  <c:v>1598373</c:v>
                </c:pt>
                <c:pt idx="61">
                  <c:v>1587922</c:v>
                </c:pt>
                <c:pt idx="62">
                  <c:v>1577213</c:v>
                </c:pt>
                <c:pt idx="63">
                  <c:v>1566391</c:v>
                </c:pt>
                <c:pt idx="64">
                  <c:v>1555382</c:v>
                </c:pt>
                <c:pt idx="65">
                  <c:v>1544279</c:v>
                </c:pt>
                <c:pt idx="66">
                  <c:v>1533000</c:v>
                </c:pt>
                <c:pt idx="67">
                  <c:v>1521546</c:v>
                </c:pt>
                <c:pt idx="68">
                  <c:v>1509903</c:v>
                </c:pt>
                <c:pt idx="69">
                  <c:v>1497463</c:v>
                </c:pt>
                <c:pt idx="70">
                  <c:v>1487684</c:v>
                </c:pt>
                <c:pt idx="71">
                  <c:v>1472092</c:v>
                </c:pt>
                <c:pt idx="72">
                  <c:v>1454779</c:v>
                </c:pt>
                <c:pt idx="73">
                  <c:v>1437067</c:v>
                </c:pt>
                <c:pt idx="74">
                  <c:v>1418973</c:v>
                </c:pt>
                <c:pt idx="75">
                  <c:v>1399934</c:v>
                </c:pt>
                <c:pt idx="76">
                  <c:v>1380047</c:v>
                </c:pt>
                <c:pt idx="77">
                  <c:v>1359976</c:v>
                </c:pt>
                <c:pt idx="78">
                  <c:v>1339282</c:v>
                </c:pt>
                <c:pt idx="79">
                  <c:v>1318127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5F-4DAF-A774-5257BB58A57B}"/>
            </c:ext>
          </c:extLst>
        </c:ser>
        <c:ser>
          <c:idx val="5"/>
          <c:order val="5"/>
          <c:tx>
            <c:strRef>
              <c:f>[3]Main!$AP$1</c:f>
              <c:strCache>
                <c:ptCount val="1"/>
                <c:pt idx="0">
                  <c:v>fen_s_tpt_EV_HIGHP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[3]Main!$AP$2:$AP$81</c:f>
              <c:numCache>
                <c:formatCode>General</c:formatCode>
                <c:ptCount val="80"/>
                <c:pt idx="47">
                  <c:v>1742081</c:v>
                </c:pt>
                <c:pt idx="48">
                  <c:v>1708298</c:v>
                </c:pt>
                <c:pt idx="49">
                  <c:v>1661372</c:v>
                </c:pt>
                <c:pt idx="50">
                  <c:v>1649877</c:v>
                </c:pt>
                <c:pt idx="51">
                  <c:v>1645353</c:v>
                </c:pt>
                <c:pt idx="52">
                  <c:v>1640742</c:v>
                </c:pt>
                <c:pt idx="53">
                  <c:v>1636169</c:v>
                </c:pt>
                <c:pt idx="54">
                  <c:v>1631598</c:v>
                </c:pt>
                <c:pt idx="55">
                  <c:v>1627023</c:v>
                </c:pt>
                <c:pt idx="56">
                  <c:v>1622466</c:v>
                </c:pt>
                <c:pt idx="57">
                  <c:v>1617902</c:v>
                </c:pt>
                <c:pt idx="58">
                  <c:v>1613346</c:v>
                </c:pt>
                <c:pt idx="59">
                  <c:v>1643489</c:v>
                </c:pt>
                <c:pt idx="60">
                  <c:v>1632850</c:v>
                </c:pt>
                <c:pt idx="61">
                  <c:v>1622174</c:v>
                </c:pt>
                <c:pt idx="62">
                  <c:v>1611234</c:v>
                </c:pt>
                <c:pt idx="63">
                  <c:v>1600178</c:v>
                </c:pt>
                <c:pt idx="64">
                  <c:v>1588932</c:v>
                </c:pt>
                <c:pt idx="65">
                  <c:v>1577590</c:v>
                </c:pt>
                <c:pt idx="66">
                  <c:v>1566067</c:v>
                </c:pt>
                <c:pt idx="67">
                  <c:v>1554366</c:v>
                </c:pt>
                <c:pt idx="68">
                  <c:v>1541860</c:v>
                </c:pt>
                <c:pt idx="69">
                  <c:v>1501661</c:v>
                </c:pt>
                <c:pt idx="70">
                  <c:v>1487684</c:v>
                </c:pt>
                <c:pt idx="71">
                  <c:v>1472092</c:v>
                </c:pt>
                <c:pt idx="72">
                  <c:v>1454779</c:v>
                </c:pt>
                <c:pt idx="73">
                  <c:v>1437067</c:v>
                </c:pt>
                <c:pt idx="74">
                  <c:v>1418973</c:v>
                </c:pt>
                <c:pt idx="75">
                  <c:v>1399934</c:v>
                </c:pt>
                <c:pt idx="76">
                  <c:v>1380047</c:v>
                </c:pt>
                <c:pt idx="77">
                  <c:v>1359976</c:v>
                </c:pt>
                <c:pt idx="78">
                  <c:v>1339282</c:v>
                </c:pt>
                <c:pt idx="79">
                  <c:v>1318127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5F-4DAF-A774-5257BB58A57B}"/>
            </c:ext>
          </c:extLst>
        </c:ser>
        <c:ser>
          <c:idx val="6"/>
          <c:order val="6"/>
          <c:tx>
            <c:strRef>
              <c:f>[3]Main!$AQ$1</c:f>
              <c:strCache>
                <c:ptCount val="1"/>
                <c:pt idx="0">
                  <c:v>fen_s_tpt_EV_ASI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[3]Main!$AQ$2:$AQ$81</c:f>
              <c:numCache>
                <c:formatCode>General</c:formatCode>
                <c:ptCount val="80"/>
                <c:pt idx="47">
                  <c:v>1742081</c:v>
                </c:pt>
                <c:pt idx="48">
                  <c:v>1708328</c:v>
                </c:pt>
                <c:pt idx="49">
                  <c:v>1661372</c:v>
                </c:pt>
                <c:pt idx="50">
                  <c:v>1649877</c:v>
                </c:pt>
                <c:pt idx="51">
                  <c:v>1639311</c:v>
                </c:pt>
                <c:pt idx="52">
                  <c:v>1633192</c:v>
                </c:pt>
                <c:pt idx="53">
                  <c:v>1627922</c:v>
                </c:pt>
                <c:pt idx="54">
                  <c:v>1622973</c:v>
                </c:pt>
                <c:pt idx="55">
                  <c:v>1618043</c:v>
                </c:pt>
                <c:pt idx="56">
                  <c:v>1607719</c:v>
                </c:pt>
                <c:pt idx="57">
                  <c:v>1596094</c:v>
                </c:pt>
                <c:pt idx="58">
                  <c:v>1585662</c:v>
                </c:pt>
                <c:pt idx="59">
                  <c:v>1574184</c:v>
                </c:pt>
                <c:pt idx="60">
                  <c:v>1532980</c:v>
                </c:pt>
                <c:pt idx="61">
                  <c:v>1493039</c:v>
                </c:pt>
                <c:pt idx="62">
                  <c:v>1449936</c:v>
                </c:pt>
                <c:pt idx="63">
                  <c:v>1406946</c:v>
                </c:pt>
                <c:pt idx="64">
                  <c:v>1365386</c:v>
                </c:pt>
                <c:pt idx="65">
                  <c:v>1327409</c:v>
                </c:pt>
                <c:pt idx="66">
                  <c:v>1289740</c:v>
                </c:pt>
                <c:pt idx="67">
                  <c:v>1252199</c:v>
                </c:pt>
                <c:pt idx="68">
                  <c:v>1214575</c:v>
                </c:pt>
                <c:pt idx="69">
                  <c:v>1176055</c:v>
                </c:pt>
                <c:pt idx="70">
                  <c:v>1161857</c:v>
                </c:pt>
                <c:pt idx="71">
                  <c:v>1147485</c:v>
                </c:pt>
                <c:pt idx="72">
                  <c:v>1132519</c:v>
                </c:pt>
                <c:pt idx="73">
                  <c:v>1117749</c:v>
                </c:pt>
                <c:pt idx="74">
                  <c:v>1103023</c:v>
                </c:pt>
                <c:pt idx="75">
                  <c:v>1087790</c:v>
                </c:pt>
                <c:pt idx="76">
                  <c:v>1072050</c:v>
                </c:pt>
                <c:pt idx="77">
                  <c:v>1056269</c:v>
                </c:pt>
                <c:pt idx="78">
                  <c:v>1040071</c:v>
                </c:pt>
                <c:pt idx="79">
                  <c:v>1023559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5F-4DAF-A774-5257BB58A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Final</a:t>
            </a:r>
            <a:r>
              <a:rPr lang="es-ES" baseline="0"/>
              <a:t> Energy Consumption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38121693121694"/>
          <c:y val="0.11095659017206401"/>
          <c:w val="0.80837738095238088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[3]Main!$AR$1</c:f>
              <c:strCache>
                <c:ptCount val="1"/>
                <c:pt idx="0">
                  <c:v>fen_t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[3]Main!$AR$2:$AR$81</c:f>
              <c:numCache>
                <c:formatCode>General</c:formatCode>
                <c:ptCount val="80"/>
                <c:pt idx="0">
                  <c:v>5628440</c:v>
                </c:pt>
                <c:pt idx="1">
                  <c:v>5688186</c:v>
                </c:pt>
                <c:pt idx="2">
                  <c:v>5996710</c:v>
                </c:pt>
                <c:pt idx="3">
                  <c:v>5785865</c:v>
                </c:pt>
                <c:pt idx="4">
                  <c:v>5577571</c:v>
                </c:pt>
                <c:pt idx="5">
                  <c:v>5651342</c:v>
                </c:pt>
                <c:pt idx="6">
                  <c:v>5776779</c:v>
                </c:pt>
                <c:pt idx="7">
                  <c:v>5763047</c:v>
                </c:pt>
                <c:pt idx="8">
                  <c:v>6022628</c:v>
                </c:pt>
                <c:pt idx="9">
                  <c:v>5496641</c:v>
                </c:pt>
                <c:pt idx="10">
                  <c:v>5405118</c:v>
                </c:pt>
                <c:pt idx="11">
                  <c:v>5367396</c:v>
                </c:pt>
                <c:pt idx="12">
                  <c:v>5341853</c:v>
                </c:pt>
                <c:pt idx="13">
                  <c:v>5342398</c:v>
                </c:pt>
                <c:pt idx="14">
                  <c:v>5577027</c:v>
                </c:pt>
                <c:pt idx="15">
                  <c:v>5742194</c:v>
                </c:pt>
                <c:pt idx="16">
                  <c:v>5801229</c:v>
                </c:pt>
                <c:pt idx="17">
                  <c:v>5897778</c:v>
                </c:pt>
                <c:pt idx="18">
                  <c:v>5830623</c:v>
                </c:pt>
                <c:pt idx="19">
                  <c:v>5784818</c:v>
                </c:pt>
                <c:pt idx="20">
                  <c:v>6026518</c:v>
                </c:pt>
                <c:pt idx="21">
                  <c:v>5942074</c:v>
                </c:pt>
                <c:pt idx="22">
                  <c:v>6031587</c:v>
                </c:pt>
                <c:pt idx="23">
                  <c:v>6043772</c:v>
                </c:pt>
                <c:pt idx="24">
                  <c:v>6024681</c:v>
                </c:pt>
                <c:pt idx="25">
                  <c:v>6341450</c:v>
                </c:pt>
                <c:pt idx="26">
                  <c:v>6183695</c:v>
                </c:pt>
                <c:pt idx="27">
                  <c:v>6199564</c:v>
                </c:pt>
                <c:pt idx="28">
                  <c:v>6311391</c:v>
                </c:pt>
                <c:pt idx="29">
                  <c:v>6311096</c:v>
                </c:pt>
                <c:pt idx="30">
                  <c:v>6315117</c:v>
                </c:pt>
                <c:pt idx="31">
                  <c:v>6194286</c:v>
                </c:pt>
                <c:pt idx="32">
                  <c:v>6270865</c:v>
                </c:pt>
                <c:pt idx="33">
                  <c:v>6293513</c:v>
                </c:pt>
                <c:pt idx="34">
                  <c:v>6226651</c:v>
                </c:pt>
                <c:pt idx="35">
                  <c:v>6112895</c:v>
                </c:pt>
                <c:pt idx="36">
                  <c:v>5954763</c:v>
                </c:pt>
                <c:pt idx="37">
                  <c:v>5934748</c:v>
                </c:pt>
                <c:pt idx="38">
                  <c:v>5541272</c:v>
                </c:pt>
                <c:pt idx="39">
                  <c:v>5777199</c:v>
                </c:pt>
                <c:pt idx="40">
                  <c:v>5290275</c:v>
                </c:pt>
                <c:pt idx="41">
                  <c:v>5400888</c:v>
                </c:pt>
                <c:pt idx="42">
                  <c:v>5433545</c:v>
                </c:pt>
                <c:pt idx="43">
                  <c:v>5144236</c:v>
                </c:pt>
                <c:pt idx="44">
                  <c:v>5280644</c:v>
                </c:pt>
                <c:pt idx="45">
                  <c:v>5381085</c:v>
                </c:pt>
                <c:pt idx="46">
                  <c:v>5356340</c:v>
                </c:pt>
                <c:pt idx="47">
                  <c:v>5406290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A-482F-A3EC-F1CF308992DB}"/>
            </c:ext>
          </c:extLst>
        </c:ser>
        <c:ser>
          <c:idx val="1"/>
          <c:order val="1"/>
          <c:tx>
            <c:strRef>
              <c:f>[3]Main!$AS$1</c:f>
              <c:strCache>
                <c:ptCount val="1"/>
                <c:pt idx="0">
                  <c:v>fen_t_0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[3]Main!$AS$2:$AS$81</c:f>
              <c:numCache>
                <c:formatCode>General</c:formatCode>
                <c:ptCount val="80"/>
                <c:pt idx="6">
                  <c:v>5703791</c:v>
                </c:pt>
                <c:pt idx="7">
                  <c:v>5691892</c:v>
                </c:pt>
                <c:pt idx="8">
                  <c:v>5952066</c:v>
                </c:pt>
                <c:pt idx="9">
                  <c:v>5503745</c:v>
                </c:pt>
                <c:pt idx="10">
                  <c:v>5462220</c:v>
                </c:pt>
                <c:pt idx="11">
                  <c:v>5281171</c:v>
                </c:pt>
                <c:pt idx="12">
                  <c:v>5404569</c:v>
                </c:pt>
                <c:pt idx="13">
                  <c:v>5314877</c:v>
                </c:pt>
                <c:pt idx="14">
                  <c:v>5574826</c:v>
                </c:pt>
                <c:pt idx="15">
                  <c:v>5553335</c:v>
                </c:pt>
                <c:pt idx="16">
                  <c:v>5722621</c:v>
                </c:pt>
                <c:pt idx="17">
                  <c:v>5638208</c:v>
                </c:pt>
                <c:pt idx="18">
                  <c:v>5832572</c:v>
                </c:pt>
                <c:pt idx="19">
                  <c:v>5755263</c:v>
                </c:pt>
                <c:pt idx="20">
                  <c:v>5912072</c:v>
                </c:pt>
                <c:pt idx="21">
                  <c:v>5782025</c:v>
                </c:pt>
                <c:pt idx="22">
                  <c:v>5903957</c:v>
                </c:pt>
                <c:pt idx="23">
                  <c:v>5975030</c:v>
                </c:pt>
                <c:pt idx="24">
                  <c:v>5901643</c:v>
                </c:pt>
                <c:pt idx="25">
                  <c:v>6204147</c:v>
                </c:pt>
                <c:pt idx="26">
                  <c:v>6020387</c:v>
                </c:pt>
                <c:pt idx="27">
                  <c:v>6052477</c:v>
                </c:pt>
                <c:pt idx="28">
                  <c:v>6254670</c:v>
                </c:pt>
                <c:pt idx="29">
                  <c:v>6242260</c:v>
                </c:pt>
                <c:pt idx="30">
                  <c:v>6275182</c:v>
                </c:pt>
                <c:pt idx="31">
                  <c:v>6196156</c:v>
                </c:pt>
                <c:pt idx="32">
                  <c:v>6270838</c:v>
                </c:pt>
                <c:pt idx="33">
                  <c:v>6318932</c:v>
                </c:pt>
                <c:pt idx="34">
                  <c:v>6275075</c:v>
                </c:pt>
                <c:pt idx="35">
                  <c:v>6188130</c:v>
                </c:pt>
                <c:pt idx="36">
                  <c:v>6019171</c:v>
                </c:pt>
                <c:pt idx="37">
                  <c:v>6050737</c:v>
                </c:pt>
                <c:pt idx="38">
                  <c:v>5690858</c:v>
                </c:pt>
                <c:pt idx="39">
                  <c:v>5811446</c:v>
                </c:pt>
                <c:pt idx="40">
                  <c:v>5365035</c:v>
                </c:pt>
                <c:pt idx="41">
                  <c:v>5494340</c:v>
                </c:pt>
                <c:pt idx="42">
                  <c:v>5480641</c:v>
                </c:pt>
                <c:pt idx="43">
                  <c:v>5204604</c:v>
                </c:pt>
                <c:pt idx="44">
                  <c:v>5321857</c:v>
                </c:pt>
                <c:pt idx="45">
                  <c:v>5482867</c:v>
                </c:pt>
                <c:pt idx="46">
                  <c:v>5371477</c:v>
                </c:pt>
                <c:pt idx="47">
                  <c:v>5373964</c:v>
                </c:pt>
                <c:pt idx="48">
                  <c:v>5387902</c:v>
                </c:pt>
                <c:pt idx="49">
                  <c:v>5434333</c:v>
                </c:pt>
                <c:pt idx="50">
                  <c:v>5484672</c:v>
                </c:pt>
                <c:pt idx="51">
                  <c:v>5530947</c:v>
                </c:pt>
                <c:pt idx="52">
                  <c:v>5580212</c:v>
                </c:pt>
                <c:pt idx="53">
                  <c:v>5629591</c:v>
                </c:pt>
                <c:pt idx="54">
                  <c:v>5681458</c:v>
                </c:pt>
                <c:pt idx="55">
                  <c:v>5734935</c:v>
                </c:pt>
                <c:pt idx="56">
                  <c:v>5762141</c:v>
                </c:pt>
                <c:pt idx="57">
                  <c:v>5783023</c:v>
                </c:pt>
                <c:pt idx="58">
                  <c:v>5797694</c:v>
                </c:pt>
                <c:pt idx="59">
                  <c:v>5808948</c:v>
                </c:pt>
                <c:pt idx="60">
                  <c:v>5822770</c:v>
                </c:pt>
                <c:pt idx="61">
                  <c:v>5842125</c:v>
                </c:pt>
                <c:pt idx="62">
                  <c:v>5839757</c:v>
                </c:pt>
                <c:pt idx="63">
                  <c:v>5831478</c:v>
                </c:pt>
                <c:pt idx="64">
                  <c:v>5831229</c:v>
                </c:pt>
                <c:pt idx="65">
                  <c:v>5850097</c:v>
                </c:pt>
                <c:pt idx="66">
                  <c:v>5870166</c:v>
                </c:pt>
                <c:pt idx="67">
                  <c:v>5896561</c:v>
                </c:pt>
                <c:pt idx="68">
                  <c:v>5927965</c:v>
                </c:pt>
                <c:pt idx="69">
                  <c:v>5953360</c:v>
                </c:pt>
                <c:pt idx="70">
                  <c:v>5983576</c:v>
                </c:pt>
                <c:pt idx="71">
                  <c:v>6014960</c:v>
                </c:pt>
                <c:pt idx="72">
                  <c:v>6037198</c:v>
                </c:pt>
                <c:pt idx="73">
                  <c:v>6068400</c:v>
                </c:pt>
                <c:pt idx="74">
                  <c:v>6109646</c:v>
                </c:pt>
                <c:pt idx="75">
                  <c:v>6147300</c:v>
                </c:pt>
                <c:pt idx="76">
                  <c:v>6179086</c:v>
                </c:pt>
                <c:pt idx="77">
                  <c:v>6216343</c:v>
                </c:pt>
                <c:pt idx="78">
                  <c:v>6252258</c:v>
                </c:pt>
                <c:pt idx="79">
                  <c:v>6288978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A-482F-A3EC-F1CF308992DB}"/>
            </c:ext>
          </c:extLst>
        </c:ser>
        <c:ser>
          <c:idx val="2"/>
          <c:order val="2"/>
          <c:tx>
            <c:strRef>
              <c:f>[3]Main!$AT$1</c:f>
              <c:strCache>
                <c:ptCount val="1"/>
                <c:pt idx="0">
                  <c:v>fen_t_ev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[3]Main!$AT$2:$AT$81</c:f>
              <c:numCache>
                <c:formatCode>General</c:formatCode>
                <c:ptCount val="80"/>
                <c:pt idx="47">
                  <c:v>5373964</c:v>
                </c:pt>
                <c:pt idx="48">
                  <c:v>5381508</c:v>
                </c:pt>
                <c:pt idx="49">
                  <c:v>5381650</c:v>
                </c:pt>
                <c:pt idx="50">
                  <c:v>5413973</c:v>
                </c:pt>
                <c:pt idx="51">
                  <c:v>5447807</c:v>
                </c:pt>
                <c:pt idx="52">
                  <c:v>5483941</c:v>
                </c:pt>
                <c:pt idx="53">
                  <c:v>5520557</c:v>
                </c:pt>
                <c:pt idx="54">
                  <c:v>5560257</c:v>
                </c:pt>
                <c:pt idx="55">
                  <c:v>5601799</c:v>
                </c:pt>
                <c:pt idx="56">
                  <c:v>5625296</c:v>
                </c:pt>
                <c:pt idx="57">
                  <c:v>5644134</c:v>
                </c:pt>
                <c:pt idx="58">
                  <c:v>5655204</c:v>
                </c:pt>
                <c:pt idx="59">
                  <c:v>5664078</c:v>
                </c:pt>
                <c:pt idx="60">
                  <c:v>5669362</c:v>
                </c:pt>
                <c:pt idx="61">
                  <c:v>5681011</c:v>
                </c:pt>
                <c:pt idx="62">
                  <c:v>5675607</c:v>
                </c:pt>
                <c:pt idx="63">
                  <c:v>5667378</c:v>
                </c:pt>
                <c:pt idx="64">
                  <c:v>5668500</c:v>
                </c:pt>
                <c:pt idx="65">
                  <c:v>5687630</c:v>
                </c:pt>
                <c:pt idx="66">
                  <c:v>5709900</c:v>
                </c:pt>
                <c:pt idx="67">
                  <c:v>5741149</c:v>
                </c:pt>
                <c:pt idx="68">
                  <c:v>5780252</c:v>
                </c:pt>
                <c:pt idx="69">
                  <c:v>5815672</c:v>
                </c:pt>
                <c:pt idx="70">
                  <c:v>5859453</c:v>
                </c:pt>
                <c:pt idx="71">
                  <c:v>5897888</c:v>
                </c:pt>
                <c:pt idx="72">
                  <c:v>5924483</c:v>
                </c:pt>
                <c:pt idx="73">
                  <c:v>5957139</c:v>
                </c:pt>
                <c:pt idx="74">
                  <c:v>5996596</c:v>
                </c:pt>
                <c:pt idx="75">
                  <c:v>6028627</c:v>
                </c:pt>
                <c:pt idx="76">
                  <c:v>6051079</c:v>
                </c:pt>
                <c:pt idx="77">
                  <c:v>6075900</c:v>
                </c:pt>
                <c:pt idx="78">
                  <c:v>6096516</c:v>
                </c:pt>
                <c:pt idx="79">
                  <c:v>6115150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A-482F-A3EC-F1CF308992DB}"/>
            </c:ext>
          </c:extLst>
        </c:ser>
        <c:ser>
          <c:idx val="3"/>
          <c:order val="3"/>
          <c:tx>
            <c:strRef>
              <c:f>[3]Main!$AU$1</c:f>
              <c:strCache>
                <c:ptCount val="1"/>
                <c:pt idx="0">
                  <c:v>fen_t_EXP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[3]Main!$AU$2:$AU$81</c:f>
              <c:numCache>
                <c:formatCode>General</c:formatCode>
                <c:ptCount val="80"/>
                <c:pt idx="47">
                  <c:v>5373964</c:v>
                </c:pt>
                <c:pt idx="48">
                  <c:v>5387902</c:v>
                </c:pt>
                <c:pt idx="49">
                  <c:v>5434659</c:v>
                </c:pt>
                <c:pt idx="50">
                  <c:v>5485312</c:v>
                </c:pt>
                <c:pt idx="51">
                  <c:v>5531868</c:v>
                </c:pt>
                <c:pt idx="52">
                  <c:v>5581455</c:v>
                </c:pt>
                <c:pt idx="53">
                  <c:v>5631238</c:v>
                </c:pt>
                <c:pt idx="54">
                  <c:v>5683720</c:v>
                </c:pt>
                <c:pt idx="55">
                  <c:v>5737435</c:v>
                </c:pt>
                <c:pt idx="56">
                  <c:v>5767213</c:v>
                </c:pt>
                <c:pt idx="57">
                  <c:v>5789331</c:v>
                </c:pt>
                <c:pt idx="58">
                  <c:v>5804338</c:v>
                </c:pt>
                <c:pt idx="59">
                  <c:v>5815932</c:v>
                </c:pt>
                <c:pt idx="60">
                  <c:v>5830190</c:v>
                </c:pt>
                <c:pt idx="61">
                  <c:v>5850073</c:v>
                </c:pt>
                <c:pt idx="62">
                  <c:v>5848179</c:v>
                </c:pt>
                <c:pt idx="63">
                  <c:v>5840283</c:v>
                </c:pt>
                <c:pt idx="64">
                  <c:v>5840374</c:v>
                </c:pt>
                <c:pt idx="65">
                  <c:v>5859394</c:v>
                </c:pt>
                <c:pt idx="66">
                  <c:v>5879538</c:v>
                </c:pt>
                <c:pt idx="67">
                  <c:v>5905990</c:v>
                </c:pt>
                <c:pt idx="68">
                  <c:v>5937436</c:v>
                </c:pt>
                <c:pt idx="69">
                  <c:v>5962917</c:v>
                </c:pt>
                <c:pt idx="70">
                  <c:v>5993122</c:v>
                </c:pt>
                <c:pt idx="71">
                  <c:v>6024505</c:v>
                </c:pt>
                <c:pt idx="72">
                  <c:v>6046762</c:v>
                </c:pt>
                <c:pt idx="73">
                  <c:v>6077993</c:v>
                </c:pt>
                <c:pt idx="74">
                  <c:v>6119293</c:v>
                </c:pt>
                <c:pt idx="75">
                  <c:v>6157000</c:v>
                </c:pt>
                <c:pt idx="76">
                  <c:v>6188857</c:v>
                </c:pt>
                <c:pt idx="77">
                  <c:v>6226200</c:v>
                </c:pt>
                <c:pt idx="78">
                  <c:v>6262219</c:v>
                </c:pt>
                <c:pt idx="79">
                  <c:v>6299045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CA-482F-A3EC-F1CF308992DB}"/>
            </c:ext>
          </c:extLst>
        </c:ser>
        <c:ser>
          <c:idx val="4"/>
          <c:order val="4"/>
          <c:tx>
            <c:strRef>
              <c:f>[3]Main!$AV$1</c:f>
              <c:strCache>
                <c:ptCount val="1"/>
                <c:pt idx="0">
                  <c:v>fen_t_EV_LOWP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[3]Main!$AV$2:$AV$81</c:f>
              <c:numCache>
                <c:formatCode>General</c:formatCode>
                <c:ptCount val="80"/>
                <c:pt idx="47">
                  <c:v>5373964</c:v>
                </c:pt>
                <c:pt idx="48">
                  <c:v>5382074</c:v>
                </c:pt>
                <c:pt idx="49">
                  <c:v>5383002</c:v>
                </c:pt>
                <c:pt idx="50">
                  <c:v>5416286</c:v>
                </c:pt>
                <c:pt idx="51">
                  <c:v>5451221</c:v>
                </c:pt>
                <c:pt idx="52">
                  <c:v>5488585</c:v>
                </c:pt>
                <c:pt idx="53">
                  <c:v>5526550</c:v>
                </c:pt>
                <c:pt idx="54">
                  <c:v>5567711</c:v>
                </c:pt>
                <c:pt idx="55">
                  <c:v>5610822</c:v>
                </c:pt>
                <c:pt idx="56">
                  <c:v>5638116</c:v>
                </c:pt>
                <c:pt idx="57">
                  <c:v>5656707</c:v>
                </c:pt>
                <c:pt idx="58">
                  <c:v>5674933</c:v>
                </c:pt>
                <c:pt idx="59">
                  <c:v>5686803</c:v>
                </c:pt>
                <c:pt idx="60">
                  <c:v>5693240</c:v>
                </c:pt>
                <c:pt idx="61">
                  <c:v>5699819</c:v>
                </c:pt>
                <c:pt idx="62">
                  <c:v>5702524</c:v>
                </c:pt>
                <c:pt idx="63">
                  <c:v>5706840</c:v>
                </c:pt>
                <c:pt idx="64">
                  <c:v>5715862</c:v>
                </c:pt>
                <c:pt idx="65">
                  <c:v>5736713</c:v>
                </c:pt>
                <c:pt idx="66">
                  <c:v>5764885</c:v>
                </c:pt>
                <c:pt idx="67">
                  <c:v>5798800</c:v>
                </c:pt>
                <c:pt idx="68">
                  <c:v>5837742</c:v>
                </c:pt>
                <c:pt idx="69">
                  <c:v>5880659</c:v>
                </c:pt>
                <c:pt idx="70">
                  <c:v>5928778</c:v>
                </c:pt>
                <c:pt idx="71">
                  <c:v>5971771</c:v>
                </c:pt>
                <c:pt idx="72">
                  <c:v>6013005</c:v>
                </c:pt>
                <c:pt idx="73">
                  <c:v>6052549</c:v>
                </c:pt>
                <c:pt idx="74">
                  <c:v>6089534</c:v>
                </c:pt>
                <c:pt idx="75">
                  <c:v>6122974</c:v>
                </c:pt>
                <c:pt idx="76">
                  <c:v>6152816</c:v>
                </c:pt>
                <c:pt idx="77">
                  <c:v>6179958</c:v>
                </c:pt>
                <c:pt idx="78">
                  <c:v>6204078</c:v>
                </c:pt>
                <c:pt idx="79">
                  <c:v>6225558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CA-482F-A3EC-F1CF308992DB}"/>
            </c:ext>
          </c:extLst>
        </c:ser>
        <c:ser>
          <c:idx val="5"/>
          <c:order val="5"/>
          <c:tx>
            <c:strRef>
              <c:f>[3]Main!$AW$1</c:f>
              <c:strCache>
                <c:ptCount val="1"/>
                <c:pt idx="0">
                  <c:v>fen_t_EV_HIGHP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[3]Main!$AW$2:$AW$81</c:f>
              <c:numCache>
                <c:formatCode>General</c:formatCode>
                <c:ptCount val="80"/>
                <c:pt idx="47">
                  <c:v>5373964</c:v>
                </c:pt>
                <c:pt idx="48">
                  <c:v>5379754</c:v>
                </c:pt>
                <c:pt idx="49">
                  <c:v>5377468</c:v>
                </c:pt>
                <c:pt idx="50">
                  <c:v>5406839</c:v>
                </c:pt>
                <c:pt idx="51">
                  <c:v>5437306</c:v>
                </c:pt>
                <c:pt idx="52">
                  <c:v>5469692</c:v>
                </c:pt>
                <c:pt idx="53">
                  <c:v>5502224</c:v>
                </c:pt>
                <c:pt idx="54">
                  <c:v>5537519</c:v>
                </c:pt>
                <c:pt idx="55">
                  <c:v>5574360</c:v>
                </c:pt>
                <c:pt idx="56">
                  <c:v>5595767</c:v>
                </c:pt>
                <c:pt idx="57">
                  <c:v>5608529</c:v>
                </c:pt>
                <c:pt idx="58">
                  <c:v>5620881</c:v>
                </c:pt>
                <c:pt idx="59">
                  <c:v>5663315</c:v>
                </c:pt>
                <c:pt idx="60">
                  <c:v>5666386</c:v>
                </c:pt>
                <c:pt idx="61">
                  <c:v>5669450</c:v>
                </c:pt>
                <c:pt idx="62">
                  <c:v>5669419</c:v>
                </c:pt>
                <c:pt idx="63">
                  <c:v>5671353</c:v>
                </c:pt>
                <c:pt idx="64">
                  <c:v>5677874</c:v>
                </c:pt>
                <c:pt idx="65">
                  <c:v>5695465</c:v>
                </c:pt>
                <c:pt idx="66">
                  <c:v>5719665</c:v>
                </c:pt>
                <c:pt idx="67">
                  <c:v>5749009</c:v>
                </c:pt>
                <c:pt idx="68">
                  <c:v>5782189</c:v>
                </c:pt>
                <c:pt idx="69">
                  <c:v>5790075</c:v>
                </c:pt>
                <c:pt idx="70">
                  <c:v>5825253</c:v>
                </c:pt>
                <c:pt idx="71">
                  <c:v>5859043</c:v>
                </c:pt>
                <c:pt idx="72">
                  <c:v>5890029</c:v>
                </c:pt>
                <c:pt idx="73">
                  <c:v>5918573</c:v>
                </c:pt>
                <c:pt idx="74">
                  <c:v>5944317</c:v>
                </c:pt>
                <c:pt idx="75">
                  <c:v>5966618</c:v>
                </c:pt>
                <c:pt idx="76">
                  <c:v>5985591</c:v>
                </c:pt>
                <c:pt idx="77">
                  <c:v>6002202</c:v>
                </c:pt>
                <c:pt idx="78">
                  <c:v>6016147</c:v>
                </c:pt>
                <c:pt idx="79">
                  <c:v>6027797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CA-482F-A3EC-F1CF308992DB}"/>
            </c:ext>
          </c:extLst>
        </c:ser>
        <c:ser>
          <c:idx val="6"/>
          <c:order val="6"/>
          <c:tx>
            <c:strRef>
              <c:f>[3]Main!$AX$1</c:f>
              <c:strCache>
                <c:ptCount val="1"/>
                <c:pt idx="0">
                  <c:v>fen_t_EV_ASI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[3]Main!$AX$2:$AX$81</c:f>
              <c:numCache>
                <c:formatCode>General</c:formatCode>
                <c:ptCount val="80"/>
                <c:pt idx="47">
                  <c:v>5373964</c:v>
                </c:pt>
                <c:pt idx="48">
                  <c:v>5381508</c:v>
                </c:pt>
                <c:pt idx="49">
                  <c:v>5381650</c:v>
                </c:pt>
                <c:pt idx="50">
                  <c:v>5413973</c:v>
                </c:pt>
                <c:pt idx="51">
                  <c:v>5441415</c:v>
                </c:pt>
                <c:pt idx="52">
                  <c:v>5475501</c:v>
                </c:pt>
                <c:pt idx="53">
                  <c:v>5510840</c:v>
                </c:pt>
                <c:pt idx="54">
                  <c:v>5549428</c:v>
                </c:pt>
                <c:pt idx="55">
                  <c:v>5589763</c:v>
                </c:pt>
                <c:pt idx="56">
                  <c:v>5606341</c:v>
                </c:pt>
                <c:pt idx="57">
                  <c:v>5616513</c:v>
                </c:pt>
                <c:pt idx="58">
                  <c:v>5619742</c:v>
                </c:pt>
                <c:pt idx="59">
                  <c:v>5619255</c:v>
                </c:pt>
                <c:pt idx="60">
                  <c:v>5589530</c:v>
                </c:pt>
                <c:pt idx="61">
                  <c:v>5564878</c:v>
                </c:pt>
                <c:pt idx="62">
                  <c:v>5518155</c:v>
                </c:pt>
                <c:pt idx="63">
                  <c:v>5465716</c:v>
                </c:pt>
                <c:pt idx="64">
                  <c:v>5420493</c:v>
                </c:pt>
                <c:pt idx="65">
                  <c:v>5392923</c:v>
                </c:pt>
                <c:pt idx="66">
                  <c:v>5365933</c:v>
                </c:pt>
                <c:pt idx="67">
                  <c:v>5344830</c:v>
                </c:pt>
                <c:pt idx="68">
                  <c:v>5328571</c:v>
                </c:pt>
                <c:pt idx="69">
                  <c:v>5306195</c:v>
                </c:pt>
                <c:pt idx="70">
                  <c:v>5312635</c:v>
                </c:pt>
                <c:pt idx="71">
                  <c:v>5319957</c:v>
                </c:pt>
                <c:pt idx="72">
                  <c:v>5318239</c:v>
                </c:pt>
                <c:pt idx="73">
                  <c:v>5324480</c:v>
                </c:pt>
                <c:pt idx="74">
                  <c:v>5340064</c:v>
                </c:pt>
                <c:pt idx="75">
                  <c:v>5352076</c:v>
                </c:pt>
                <c:pt idx="76">
                  <c:v>5358332</c:v>
                </c:pt>
                <c:pt idx="77">
                  <c:v>5369579</c:v>
                </c:pt>
                <c:pt idx="78">
                  <c:v>5379455</c:v>
                </c:pt>
                <c:pt idx="79">
                  <c:v>5389727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CA-482F-A3EC-F1CF30899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Government</a:t>
            </a:r>
            <a:r>
              <a:rPr lang="es-ES" baseline="0"/>
              <a:t> Expenditure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38121693121694"/>
          <c:y val="0.11095659017206401"/>
          <c:w val="0.80837738095238088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[3]Main!$AY$1</c:f>
              <c:strCache>
                <c:ptCount val="1"/>
                <c:pt idx="0">
                  <c:v>g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[3]Main!$AY$2:$AY$81</c:f>
              <c:numCache>
                <c:formatCode>General</c:formatCode>
                <c:ptCount val="80"/>
                <c:pt idx="0">
                  <c:v>181397</c:v>
                </c:pt>
                <c:pt idx="1">
                  <c:v>190104</c:v>
                </c:pt>
                <c:pt idx="2">
                  <c:v>197222</c:v>
                </c:pt>
                <c:pt idx="3">
                  <c:v>200537</c:v>
                </c:pt>
                <c:pt idx="4">
                  <c:v>212205</c:v>
                </c:pt>
                <c:pt idx="5">
                  <c:v>215506</c:v>
                </c:pt>
                <c:pt idx="6">
                  <c:v>212773</c:v>
                </c:pt>
                <c:pt idx="7">
                  <c:v>216361</c:v>
                </c:pt>
                <c:pt idx="8">
                  <c:v>219688</c:v>
                </c:pt>
                <c:pt idx="9">
                  <c:v>222222</c:v>
                </c:pt>
                <c:pt idx="10">
                  <c:v>222016</c:v>
                </c:pt>
                <c:pt idx="11">
                  <c:v>223398</c:v>
                </c:pt>
                <c:pt idx="12">
                  <c:v>226897</c:v>
                </c:pt>
                <c:pt idx="13">
                  <c:v>229621</c:v>
                </c:pt>
                <c:pt idx="14">
                  <c:v>228942</c:v>
                </c:pt>
                <c:pt idx="15">
                  <c:v>232461</c:v>
                </c:pt>
                <c:pt idx="16">
                  <c:v>232937</c:v>
                </c:pt>
                <c:pt idx="17">
                  <c:v>233386</c:v>
                </c:pt>
                <c:pt idx="18">
                  <c:v>235461</c:v>
                </c:pt>
                <c:pt idx="19">
                  <c:v>241116</c:v>
                </c:pt>
                <c:pt idx="20">
                  <c:v>248320</c:v>
                </c:pt>
                <c:pt idx="21">
                  <c:v>250741</c:v>
                </c:pt>
                <c:pt idx="22">
                  <c:v>249308</c:v>
                </c:pt>
                <c:pt idx="23">
                  <c:v>252131</c:v>
                </c:pt>
                <c:pt idx="24">
                  <c:v>255591</c:v>
                </c:pt>
                <c:pt idx="25">
                  <c:v>257313</c:v>
                </c:pt>
                <c:pt idx="26">
                  <c:v>256431</c:v>
                </c:pt>
                <c:pt idx="27">
                  <c:v>266107</c:v>
                </c:pt>
                <c:pt idx="28">
                  <c:v>276418</c:v>
                </c:pt>
                <c:pt idx="29">
                  <c:v>285334</c:v>
                </c:pt>
                <c:pt idx="30">
                  <c:v>297698</c:v>
                </c:pt>
                <c:pt idx="31">
                  <c:v>310652</c:v>
                </c:pt>
                <c:pt idx="32">
                  <c:v>322252</c:v>
                </c:pt>
                <c:pt idx="33">
                  <c:v>334529</c:v>
                </c:pt>
                <c:pt idx="34">
                  <c:v>347130</c:v>
                </c:pt>
                <c:pt idx="35">
                  <c:v>352936</c:v>
                </c:pt>
                <c:pt idx="36">
                  <c:v>356085</c:v>
                </c:pt>
                <c:pt idx="37">
                  <c:v>364138</c:v>
                </c:pt>
                <c:pt idx="38">
                  <c:v>367812</c:v>
                </c:pt>
                <c:pt idx="39">
                  <c:v>370367</c:v>
                </c:pt>
                <c:pt idx="40">
                  <c:v>373938</c:v>
                </c:pt>
                <c:pt idx="41">
                  <c:v>376509</c:v>
                </c:pt>
                <c:pt idx="42">
                  <c:v>374707</c:v>
                </c:pt>
                <c:pt idx="43">
                  <c:v>382258</c:v>
                </c:pt>
                <c:pt idx="44">
                  <c:v>389085</c:v>
                </c:pt>
                <c:pt idx="45">
                  <c:v>393019</c:v>
                </c:pt>
                <c:pt idx="46">
                  <c:v>395894</c:v>
                </c:pt>
                <c:pt idx="47">
                  <c:v>398421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F-485F-8091-66B329BE17D1}"/>
            </c:ext>
          </c:extLst>
        </c:ser>
        <c:ser>
          <c:idx val="1"/>
          <c:order val="1"/>
          <c:tx>
            <c:strRef>
              <c:f>[3]Main!$AZ$1</c:f>
              <c:strCache>
                <c:ptCount val="1"/>
                <c:pt idx="0">
                  <c:v>g_0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[3]Main!$AZ$2:$AZ$81</c:f>
              <c:numCache>
                <c:formatCode>General</c:formatCode>
                <c:ptCount val="80"/>
                <c:pt idx="6">
                  <c:v>209906.1</c:v>
                </c:pt>
                <c:pt idx="7">
                  <c:v>212647.3</c:v>
                </c:pt>
                <c:pt idx="8">
                  <c:v>212106.5</c:v>
                </c:pt>
                <c:pt idx="9">
                  <c:v>217266.1</c:v>
                </c:pt>
                <c:pt idx="10">
                  <c:v>216506.5</c:v>
                </c:pt>
                <c:pt idx="11">
                  <c:v>214453.3</c:v>
                </c:pt>
                <c:pt idx="12">
                  <c:v>222864.4</c:v>
                </c:pt>
                <c:pt idx="13">
                  <c:v>226567.5</c:v>
                </c:pt>
                <c:pt idx="14">
                  <c:v>227842.1</c:v>
                </c:pt>
                <c:pt idx="15">
                  <c:v>220604.6</c:v>
                </c:pt>
                <c:pt idx="16">
                  <c:v>226209.2</c:v>
                </c:pt>
                <c:pt idx="17">
                  <c:v>216354</c:v>
                </c:pt>
                <c:pt idx="18">
                  <c:v>228364.7</c:v>
                </c:pt>
                <c:pt idx="19">
                  <c:v>237917.6</c:v>
                </c:pt>
                <c:pt idx="20">
                  <c:v>244872.2</c:v>
                </c:pt>
                <c:pt idx="21">
                  <c:v>238252.7</c:v>
                </c:pt>
                <c:pt idx="22">
                  <c:v>241639.7</c:v>
                </c:pt>
                <c:pt idx="23">
                  <c:v>244858.9</c:v>
                </c:pt>
                <c:pt idx="24">
                  <c:v>248048.9</c:v>
                </c:pt>
                <c:pt idx="25">
                  <c:v>246839.1</c:v>
                </c:pt>
                <c:pt idx="26">
                  <c:v>248906.5</c:v>
                </c:pt>
                <c:pt idx="27">
                  <c:v>251199.6</c:v>
                </c:pt>
                <c:pt idx="28">
                  <c:v>269489</c:v>
                </c:pt>
                <c:pt idx="29">
                  <c:v>273926</c:v>
                </c:pt>
                <c:pt idx="30">
                  <c:v>293025.90000000002</c:v>
                </c:pt>
                <c:pt idx="31">
                  <c:v>312788.40000000002</c:v>
                </c:pt>
                <c:pt idx="32">
                  <c:v>325258.90000000002</c:v>
                </c:pt>
                <c:pt idx="33">
                  <c:v>341242.8</c:v>
                </c:pt>
                <c:pt idx="34">
                  <c:v>348898.4</c:v>
                </c:pt>
                <c:pt idx="35">
                  <c:v>363550.2</c:v>
                </c:pt>
                <c:pt idx="36">
                  <c:v>356793.2</c:v>
                </c:pt>
                <c:pt idx="37">
                  <c:v>370820.4</c:v>
                </c:pt>
                <c:pt idx="38">
                  <c:v>379764.5</c:v>
                </c:pt>
                <c:pt idx="39">
                  <c:v>377954.4</c:v>
                </c:pt>
                <c:pt idx="40">
                  <c:v>375647.9</c:v>
                </c:pt>
                <c:pt idx="41">
                  <c:v>383988.3</c:v>
                </c:pt>
                <c:pt idx="42">
                  <c:v>380646.3</c:v>
                </c:pt>
                <c:pt idx="43">
                  <c:v>388180.2</c:v>
                </c:pt>
                <c:pt idx="44">
                  <c:v>388530.3</c:v>
                </c:pt>
                <c:pt idx="45">
                  <c:v>398459.7</c:v>
                </c:pt>
                <c:pt idx="46">
                  <c:v>402057.7</c:v>
                </c:pt>
                <c:pt idx="47">
                  <c:v>405880</c:v>
                </c:pt>
                <c:pt idx="48">
                  <c:v>423663.6</c:v>
                </c:pt>
                <c:pt idx="49">
                  <c:v>436038</c:v>
                </c:pt>
                <c:pt idx="50">
                  <c:v>444938.3</c:v>
                </c:pt>
                <c:pt idx="51">
                  <c:v>453505.6</c:v>
                </c:pt>
                <c:pt idx="52">
                  <c:v>463007.7</c:v>
                </c:pt>
                <c:pt idx="53">
                  <c:v>472490.7</c:v>
                </c:pt>
                <c:pt idx="54">
                  <c:v>482269.7</c:v>
                </c:pt>
                <c:pt idx="55">
                  <c:v>492224.7</c:v>
                </c:pt>
                <c:pt idx="56">
                  <c:v>499740.2</c:v>
                </c:pt>
                <c:pt idx="57">
                  <c:v>507818.4</c:v>
                </c:pt>
                <c:pt idx="58">
                  <c:v>515655.7</c:v>
                </c:pt>
                <c:pt idx="59">
                  <c:v>523517.5</c:v>
                </c:pt>
                <c:pt idx="60">
                  <c:v>531731</c:v>
                </c:pt>
                <c:pt idx="61">
                  <c:v>540451.9</c:v>
                </c:pt>
                <c:pt idx="62">
                  <c:v>547215.6</c:v>
                </c:pt>
                <c:pt idx="63">
                  <c:v>554133.6</c:v>
                </c:pt>
                <c:pt idx="64">
                  <c:v>562066.4</c:v>
                </c:pt>
                <c:pt idx="65">
                  <c:v>571703.80000000005</c:v>
                </c:pt>
                <c:pt idx="66">
                  <c:v>581097.5</c:v>
                </c:pt>
                <c:pt idx="67">
                  <c:v>590953.6</c:v>
                </c:pt>
                <c:pt idx="68">
                  <c:v>601146.9</c:v>
                </c:pt>
                <c:pt idx="69">
                  <c:v>610731.80000000005</c:v>
                </c:pt>
                <c:pt idx="70">
                  <c:v>621047.1</c:v>
                </c:pt>
                <c:pt idx="71">
                  <c:v>631537.19999999995</c:v>
                </c:pt>
                <c:pt idx="72">
                  <c:v>641225.1</c:v>
                </c:pt>
                <c:pt idx="73">
                  <c:v>652128.9</c:v>
                </c:pt>
                <c:pt idx="74">
                  <c:v>663816.5</c:v>
                </c:pt>
                <c:pt idx="75">
                  <c:v>675021.6</c:v>
                </c:pt>
                <c:pt idx="76">
                  <c:v>685856.1</c:v>
                </c:pt>
                <c:pt idx="77">
                  <c:v>697622.8</c:v>
                </c:pt>
                <c:pt idx="78">
                  <c:v>709169.1</c:v>
                </c:pt>
                <c:pt idx="79">
                  <c:v>720965.8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F-485F-8091-66B329BE17D1}"/>
            </c:ext>
          </c:extLst>
        </c:ser>
        <c:ser>
          <c:idx val="2"/>
          <c:order val="2"/>
          <c:tx>
            <c:strRef>
              <c:f>[3]Main!$BA$1</c:f>
              <c:strCache>
                <c:ptCount val="1"/>
                <c:pt idx="0">
                  <c:v>g_ev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[3]Main!$BA$2:$BA$81</c:f>
              <c:numCache>
                <c:formatCode>General</c:formatCode>
                <c:ptCount val="80"/>
                <c:pt idx="6">
                  <c:v>209906.1</c:v>
                </c:pt>
                <c:pt idx="7">
                  <c:v>212647.3</c:v>
                </c:pt>
                <c:pt idx="8">
                  <c:v>212106.5</c:v>
                </c:pt>
                <c:pt idx="9">
                  <c:v>217266.1</c:v>
                </c:pt>
                <c:pt idx="10">
                  <c:v>216506.6</c:v>
                </c:pt>
                <c:pt idx="11">
                  <c:v>214453.2</c:v>
                </c:pt>
                <c:pt idx="12">
                  <c:v>222864.5</c:v>
                </c:pt>
                <c:pt idx="13">
                  <c:v>226567.4</c:v>
                </c:pt>
                <c:pt idx="14">
                  <c:v>227842.1</c:v>
                </c:pt>
                <c:pt idx="15">
                  <c:v>220604.6</c:v>
                </c:pt>
                <c:pt idx="16">
                  <c:v>226209.2</c:v>
                </c:pt>
                <c:pt idx="17">
                  <c:v>216353.9</c:v>
                </c:pt>
                <c:pt idx="18">
                  <c:v>228364.7</c:v>
                </c:pt>
                <c:pt idx="19">
                  <c:v>237917.5</c:v>
                </c:pt>
                <c:pt idx="20">
                  <c:v>244872.1</c:v>
                </c:pt>
                <c:pt idx="21">
                  <c:v>238252.6</c:v>
                </c:pt>
                <c:pt idx="22">
                  <c:v>241639.6</c:v>
                </c:pt>
                <c:pt idx="23">
                  <c:v>244858.9</c:v>
                </c:pt>
                <c:pt idx="24">
                  <c:v>248048.9</c:v>
                </c:pt>
                <c:pt idx="25">
                  <c:v>246839.1</c:v>
                </c:pt>
                <c:pt idx="26">
                  <c:v>248906.4</c:v>
                </c:pt>
                <c:pt idx="27">
                  <c:v>251199.6</c:v>
                </c:pt>
                <c:pt idx="28">
                  <c:v>269488.90000000002</c:v>
                </c:pt>
                <c:pt idx="29">
                  <c:v>273926.09999999998</c:v>
                </c:pt>
                <c:pt idx="30">
                  <c:v>293025.90000000002</c:v>
                </c:pt>
                <c:pt idx="31">
                  <c:v>312788.40000000002</c:v>
                </c:pt>
                <c:pt idx="32">
                  <c:v>325258.8</c:v>
                </c:pt>
                <c:pt idx="33">
                  <c:v>341242.7</c:v>
                </c:pt>
                <c:pt idx="34">
                  <c:v>348898.4</c:v>
                </c:pt>
                <c:pt idx="35">
                  <c:v>363550.2</c:v>
                </c:pt>
                <c:pt idx="36">
                  <c:v>356793.1</c:v>
                </c:pt>
                <c:pt idx="37">
                  <c:v>370820.4</c:v>
                </c:pt>
                <c:pt idx="38">
                  <c:v>379764.5</c:v>
                </c:pt>
                <c:pt idx="39">
                  <c:v>377954.4</c:v>
                </c:pt>
                <c:pt idx="40">
                  <c:v>375647.9</c:v>
                </c:pt>
                <c:pt idx="41">
                  <c:v>383988.3</c:v>
                </c:pt>
                <c:pt idx="42">
                  <c:v>380646.3</c:v>
                </c:pt>
                <c:pt idx="43">
                  <c:v>388180.2</c:v>
                </c:pt>
                <c:pt idx="44">
                  <c:v>388530.2</c:v>
                </c:pt>
                <c:pt idx="45">
                  <c:v>398459.7</c:v>
                </c:pt>
                <c:pt idx="46">
                  <c:v>402057.7</c:v>
                </c:pt>
                <c:pt idx="47">
                  <c:v>405880</c:v>
                </c:pt>
                <c:pt idx="48">
                  <c:v>423326.7</c:v>
                </c:pt>
                <c:pt idx="49">
                  <c:v>436718.4</c:v>
                </c:pt>
                <c:pt idx="50">
                  <c:v>446308.6</c:v>
                </c:pt>
                <c:pt idx="51">
                  <c:v>456383.1</c:v>
                </c:pt>
                <c:pt idx="52">
                  <c:v>467004.5</c:v>
                </c:pt>
                <c:pt idx="53">
                  <c:v>477697.8</c:v>
                </c:pt>
                <c:pt idx="54">
                  <c:v>489131.9</c:v>
                </c:pt>
                <c:pt idx="55">
                  <c:v>499961.9</c:v>
                </c:pt>
                <c:pt idx="56">
                  <c:v>509909.3</c:v>
                </c:pt>
                <c:pt idx="57">
                  <c:v>519821</c:v>
                </c:pt>
                <c:pt idx="58">
                  <c:v>528751</c:v>
                </c:pt>
                <c:pt idx="59">
                  <c:v>538404.69999999995</c:v>
                </c:pt>
                <c:pt idx="60">
                  <c:v>552156</c:v>
                </c:pt>
                <c:pt idx="61">
                  <c:v>567154.80000000005</c:v>
                </c:pt>
                <c:pt idx="62">
                  <c:v>580311.19999999995</c:v>
                </c:pt>
                <c:pt idx="63">
                  <c:v>594464</c:v>
                </c:pt>
                <c:pt idx="64">
                  <c:v>610813.69999999995</c:v>
                </c:pt>
                <c:pt idx="65">
                  <c:v>628935.19999999995</c:v>
                </c:pt>
                <c:pt idx="66">
                  <c:v>646713.1</c:v>
                </c:pt>
                <c:pt idx="67">
                  <c:v>666314.1</c:v>
                </c:pt>
                <c:pt idx="68">
                  <c:v>687113</c:v>
                </c:pt>
                <c:pt idx="69">
                  <c:v>707272.3</c:v>
                </c:pt>
                <c:pt idx="70">
                  <c:v>723453.5</c:v>
                </c:pt>
                <c:pt idx="71">
                  <c:v>738474.3</c:v>
                </c:pt>
                <c:pt idx="72">
                  <c:v>751194.5</c:v>
                </c:pt>
                <c:pt idx="73">
                  <c:v>766634.2</c:v>
                </c:pt>
                <c:pt idx="74">
                  <c:v>782903.3</c:v>
                </c:pt>
                <c:pt idx="75">
                  <c:v>796846.5</c:v>
                </c:pt>
                <c:pt idx="76">
                  <c:v>809727.3</c:v>
                </c:pt>
                <c:pt idx="77">
                  <c:v>824508.4</c:v>
                </c:pt>
                <c:pt idx="78">
                  <c:v>838271.6</c:v>
                </c:pt>
                <c:pt idx="79">
                  <c:v>852298.8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0F-485F-8091-66B329BE17D1}"/>
            </c:ext>
          </c:extLst>
        </c:ser>
        <c:ser>
          <c:idx val="3"/>
          <c:order val="3"/>
          <c:tx>
            <c:strRef>
              <c:f>[3]Main!$BB$1</c:f>
              <c:strCache>
                <c:ptCount val="1"/>
                <c:pt idx="0">
                  <c:v>g_EXP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[3]Main!$BB$2:$BB$81</c:f>
              <c:numCache>
                <c:formatCode>General</c:formatCode>
                <c:ptCount val="80"/>
                <c:pt idx="6">
                  <c:v>209906.1</c:v>
                </c:pt>
                <c:pt idx="7">
                  <c:v>212647.3</c:v>
                </c:pt>
                <c:pt idx="8">
                  <c:v>212106.5</c:v>
                </c:pt>
                <c:pt idx="9">
                  <c:v>217266.1</c:v>
                </c:pt>
                <c:pt idx="10">
                  <c:v>216506.5</c:v>
                </c:pt>
                <c:pt idx="11">
                  <c:v>214453.3</c:v>
                </c:pt>
                <c:pt idx="12">
                  <c:v>222864.4</c:v>
                </c:pt>
                <c:pt idx="13">
                  <c:v>226567.5</c:v>
                </c:pt>
                <c:pt idx="14">
                  <c:v>227842.1</c:v>
                </c:pt>
                <c:pt idx="15">
                  <c:v>220604.6</c:v>
                </c:pt>
                <c:pt idx="16">
                  <c:v>226209.2</c:v>
                </c:pt>
                <c:pt idx="17">
                  <c:v>216354</c:v>
                </c:pt>
                <c:pt idx="18">
                  <c:v>228364.7</c:v>
                </c:pt>
                <c:pt idx="19">
                  <c:v>237917.6</c:v>
                </c:pt>
                <c:pt idx="20">
                  <c:v>244872.2</c:v>
                </c:pt>
                <c:pt idx="21">
                  <c:v>238252.7</c:v>
                </c:pt>
                <c:pt idx="22">
                  <c:v>241639.7</c:v>
                </c:pt>
                <c:pt idx="23">
                  <c:v>244858.9</c:v>
                </c:pt>
                <c:pt idx="24">
                  <c:v>248048.9</c:v>
                </c:pt>
                <c:pt idx="25">
                  <c:v>246839.1</c:v>
                </c:pt>
                <c:pt idx="26">
                  <c:v>248906.5</c:v>
                </c:pt>
                <c:pt idx="27">
                  <c:v>251199.6</c:v>
                </c:pt>
                <c:pt idx="28">
                  <c:v>269489</c:v>
                </c:pt>
                <c:pt idx="29">
                  <c:v>273926</c:v>
                </c:pt>
                <c:pt idx="30">
                  <c:v>293025.90000000002</c:v>
                </c:pt>
                <c:pt idx="31">
                  <c:v>312788.40000000002</c:v>
                </c:pt>
                <c:pt idx="32">
                  <c:v>325258.90000000002</c:v>
                </c:pt>
                <c:pt idx="33">
                  <c:v>341242.8</c:v>
                </c:pt>
                <c:pt idx="34">
                  <c:v>348898.4</c:v>
                </c:pt>
                <c:pt idx="35">
                  <c:v>363550.2</c:v>
                </c:pt>
                <c:pt idx="36">
                  <c:v>356793.2</c:v>
                </c:pt>
                <c:pt idx="37">
                  <c:v>370820.4</c:v>
                </c:pt>
                <c:pt idx="38">
                  <c:v>379764.5</c:v>
                </c:pt>
                <c:pt idx="39">
                  <c:v>377954.4</c:v>
                </c:pt>
                <c:pt idx="40">
                  <c:v>375647.9</c:v>
                </c:pt>
                <c:pt idx="41">
                  <c:v>383988.3</c:v>
                </c:pt>
                <c:pt idx="42">
                  <c:v>380646.3</c:v>
                </c:pt>
                <c:pt idx="43">
                  <c:v>388180.2</c:v>
                </c:pt>
                <c:pt idx="44">
                  <c:v>388530.3</c:v>
                </c:pt>
                <c:pt idx="45">
                  <c:v>398459.7</c:v>
                </c:pt>
                <c:pt idx="46">
                  <c:v>402057.7</c:v>
                </c:pt>
                <c:pt idx="47">
                  <c:v>405880</c:v>
                </c:pt>
                <c:pt idx="48">
                  <c:v>423663.6</c:v>
                </c:pt>
                <c:pt idx="49">
                  <c:v>436175.2</c:v>
                </c:pt>
                <c:pt idx="50">
                  <c:v>445165.4</c:v>
                </c:pt>
                <c:pt idx="51">
                  <c:v>453806.6</c:v>
                </c:pt>
                <c:pt idx="52">
                  <c:v>463393</c:v>
                </c:pt>
                <c:pt idx="53">
                  <c:v>472978.2</c:v>
                </c:pt>
                <c:pt idx="54">
                  <c:v>482932.3</c:v>
                </c:pt>
                <c:pt idx="55">
                  <c:v>492856.7</c:v>
                </c:pt>
                <c:pt idx="56">
                  <c:v>501448.9</c:v>
                </c:pt>
                <c:pt idx="57">
                  <c:v>509661.5</c:v>
                </c:pt>
                <c:pt idx="58">
                  <c:v>517380</c:v>
                </c:pt>
                <c:pt idx="59">
                  <c:v>525182.1</c:v>
                </c:pt>
                <c:pt idx="60">
                  <c:v>533351.6</c:v>
                </c:pt>
                <c:pt idx="61">
                  <c:v>542078.4</c:v>
                </c:pt>
                <c:pt idx="62">
                  <c:v>548851.4</c:v>
                </c:pt>
                <c:pt idx="63">
                  <c:v>555780.9</c:v>
                </c:pt>
                <c:pt idx="64">
                  <c:v>563745</c:v>
                </c:pt>
                <c:pt idx="65">
                  <c:v>573338.4</c:v>
                </c:pt>
                <c:pt idx="66">
                  <c:v>582690.69999999995</c:v>
                </c:pt>
                <c:pt idx="67">
                  <c:v>592514</c:v>
                </c:pt>
                <c:pt idx="68">
                  <c:v>602676.4</c:v>
                </c:pt>
                <c:pt idx="69">
                  <c:v>612264.80000000005</c:v>
                </c:pt>
                <c:pt idx="70">
                  <c:v>622530.6</c:v>
                </c:pt>
                <c:pt idx="71">
                  <c:v>632992.80000000005</c:v>
                </c:pt>
                <c:pt idx="72">
                  <c:v>642662.5</c:v>
                </c:pt>
                <c:pt idx="73">
                  <c:v>653550.5</c:v>
                </c:pt>
                <c:pt idx="74">
                  <c:v>665227.80000000005</c:v>
                </c:pt>
                <c:pt idx="75">
                  <c:v>676411.6</c:v>
                </c:pt>
                <c:pt idx="76">
                  <c:v>687235</c:v>
                </c:pt>
                <c:pt idx="77">
                  <c:v>698992.9</c:v>
                </c:pt>
                <c:pt idx="78">
                  <c:v>710532.5</c:v>
                </c:pt>
                <c:pt idx="79">
                  <c:v>722317.6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0F-485F-8091-66B329BE17D1}"/>
            </c:ext>
          </c:extLst>
        </c:ser>
        <c:ser>
          <c:idx val="4"/>
          <c:order val="4"/>
          <c:tx>
            <c:strRef>
              <c:f>[3]Main!$BC$1</c:f>
              <c:strCache>
                <c:ptCount val="1"/>
                <c:pt idx="0">
                  <c:v>g_EV_LOWP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[3]Main!$BC$2:$BC$81</c:f>
              <c:numCache>
                <c:formatCode>General</c:formatCode>
                <c:ptCount val="80"/>
                <c:pt idx="6">
                  <c:v>209906.1</c:v>
                </c:pt>
                <c:pt idx="7">
                  <c:v>212647.3</c:v>
                </c:pt>
                <c:pt idx="8">
                  <c:v>212106.5</c:v>
                </c:pt>
                <c:pt idx="9">
                  <c:v>217266.1</c:v>
                </c:pt>
                <c:pt idx="10">
                  <c:v>216506.6</c:v>
                </c:pt>
                <c:pt idx="11">
                  <c:v>214453.2</c:v>
                </c:pt>
                <c:pt idx="12">
                  <c:v>222864.5</c:v>
                </c:pt>
                <c:pt idx="13">
                  <c:v>226567.4</c:v>
                </c:pt>
                <c:pt idx="14">
                  <c:v>227842.1</c:v>
                </c:pt>
                <c:pt idx="15">
                  <c:v>220604.6</c:v>
                </c:pt>
                <c:pt idx="16">
                  <c:v>226209.2</c:v>
                </c:pt>
                <c:pt idx="17">
                  <c:v>216353.9</c:v>
                </c:pt>
                <c:pt idx="18">
                  <c:v>228364.7</c:v>
                </c:pt>
                <c:pt idx="19">
                  <c:v>237917.5</c:v>
                </c:pt>
                <c:pt idx="20">
                  <c:v>244872.1</c:v>
                </c:pt>
                <c:pt idx="21">
                  <c:v>238252.6</c:v>
                </c:pt>
                <c:pt idx="22">
                  <c:v>241639.6</c:v>
                </c:pt>
                <c:pt idx="23">
                  <c:v>244858.9</c:v>
                </c:pt>
                <c:pt idx="24">
                  <c:v>248048.9</c:v>
                </c:pt>
                <c:pt idx="25">
                  <c:v>246839.1</c:v>
                </c:pt>
                <c:pt idx="26">
                  <c:v>248906.4</c:v>
                </c:pt>
                <c:pt idx="27">
                  <c:v>251199.6</c:v>
                </c:pt>
                <c:pt idx="28">
                  <c:v>269488.90000000002</c:v>
                </c:pt>
                <c:pt idx="29">
                  <c:v>273926.09999999998</c:v>
                </c:pt>
                <c:pt idx="30">
                  <c:v>293025.90000000002</c:v>
                </c:pt>
                <c:pt idx="31">
                  <c:v>312788.40000000002</c:v>
                </c:pt>
                <c:pt idx="32">
                  <c:v>325258.8</c:v>
                </c:pt>
                <c:pt idx="33">
                  <c:v>341242.7</c:v>
                </c:pt>
                <c:pt idx="34">
                  <c:v>348898.4</c:v>
                </c:pt>
                <c:pt idx="35">
                  <c:v>363550.2</c:v>
                </c:pt>
                <c:pt idx="36">
                  <c:v>356793.1</c:v>
                </c:pt>
                <c:pt idx="37">
                  <c:v>370820.4</c:v>
                </c:pt>
                <c:pt idx="38">
                  <c:v>379764.5</c:v>
                </c:pt>
                <c:pt idx="39">
                  <c:v>377954.4</c:v>
                </c:pt>
                <c:pt idx="40">
                  <c:v>375647.9</c:v>
                </c:pt>
                <c:pt idx="41">
                  <c:v>383988.3</c:v>
                </c:pt>
                <c:pt idx="42">
                  <c:v>380646.3</c:v>
                </c:pt>
                <c:pt idx="43">
                  <c:v>388180.2</c:v>
                </c:pt>
                <c:pt idx="44">
                  <c:v>388530.2</c:v>
                </c:pt>
                <c:pt idx="45">
                  <c:v>398459.7</c:v>
                </c:pt>
                <c:pt idx="46">
                  <c:v>402057.7</c:v>
                </c:pt>
                <c:pt idx="47">
                  <c:v>405880</c:v>
                </c:pt>
                <c:pt idx="48">
                  <c:v>423368.2</c:v>
                </c:pt>
                <c:pt idx="49">
                  <c:v>436804.3</c:v>
                </c:pt>
                <c:pt idx="50">
                  <c:v>446443.8</c:v>
                </c:pt>
                <c:pt idx="51">
                  <c:v>456574.1</c:v>
                </c:pt>
                <c:pt idx="52">
                  <c:v>467259.4</c:v>
                </c:pt>
                <c:pt idx="53">
                  <c:v>478024.5</c:v>
                </c:pt>
                <c:pt idx="54">
                  <c:v>489539.8</c:v>
                </c:pt>
                <c:pt idx="55">
                  <c:v>500461.1</c:v>
                </c:pt>
                <c:pt idx="56">
                  <c:v>510715.7</c:v>
                </c:pt>
                <c:pt idx="57">
                  <c:v>520445.2</c:v>
                </c:pt>
                <c:pt idx="58">
                  <c:v>530182.6</c:v>
                </c:pt>
                <c:pt idx="59">
                  <c:v>539834.69999999995</c:v>
                </c:pt>
                <c:pt idx="60">
                  <c:v>553576.30000000005</c:v>
                </c:pt>
                <c:pt idx="61">
                  <c:v>567816.9</c:v>
                </c:pt>
                <c:pt idx="62">
                  <c:v>582586.30000000005</c:v>
                </c:pt>
                <c:pt idx="63">
                  <c:v>598108.1</c:v>
                </c:pt>
                <c:pt idx="64">
                  <c:v>614619.6</c:v>
                </c:pt>
                <c:pt idx="65">
                  <c:v>632170.5</c:v>
                </c:pt>
                <c:pt idx="66">
                  <c:v>650749.5</c:v>
                </c:pt>
                <c:pt idx="67">
                  <c:v>670156.4</c:v>
                </c:pt>
                <c:pt idx="68">
                  <c:v>690592.2</c:v>
                </c:pt>
                <c:pt idx="69">
                  <c:v>712256.8</c:v>
                </c:pt>
                <c:pt idx="70">
                  <c:v>728386.7</c:v>
                </c:pt>
                <c:pt idx="71">
                  <c:v>743737.5</c:v>
                </c:pt>
                <c:pt idx="72">
                  <c:v>758798.1</c:v>
                </c:pt>
                <c:pt idx="73">
                  <c:v>773695.5</c:v>
                </c:pt>
                <c:pt idx="74">
                  <c:v>788471.5</c:v>
                </c:pt>
                <c:pt idx="75">
                  <c:v>802988.1</c:v>
                </c:pt>
                <c:pt idx="76">
                  <c:v>817264.5</c:v>
                </c:pt>
                <c:pt idx="77">
                  <c:v>831630.5</c:v>
                </c:pt>
                <c:pt idx="78">
                  <c:v>845858.8</c:v>
                </c:pt>
                <c:pt idx="79">
                  <c:v>860041.2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0F-485F-8091-66B329BE17D1}"/>
            </c:ext>
          </c:extLst>
        </c:ser>
        <c:ser>
          <c:idx val="5"/>
          <c:order val="5"/>
          <c:tx>
            <c:strRef>
              <c:f>[3]Main!$BD$1</c:f>
              <c:strCache>
                <c:ptCount val="1"/>
                <c:pt idx="0">
                  <c:v>g_EV_HIGHP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[3]Main!$BD$2:$BD$81</c:f>
              <c:numCache>
                <c:formatCode>General</c:formatCode>
                <c:ptCount val="80"/>
                <c:pt idx="6">
                  <c:v>209906.1</c:v>
                </c:pt>
                <c:pt idx="7">
                  <c:v>212647.3</c:v>
                </c:pt>
                <c:pt idx="8">
                  <c:v>212106.5</c:v>
                </c:pt>
                <c:pt idx="9">
                  <c:v>217266.1</c:v>
                </c:pt>
                <c:pt idx="10">
                  <c:v>216506.6</c:v>
                </c:pt>
                <c:pt idx="11">
                  <c:v>214453.2</c:v>
                </c:pt>
                <c:pt idx="12">
                  <c:v>222864.5</c:v>
                </c:pt>
                <c:pt idx="13">
                  <c:v>226567.4</c:v>
                </c:pt>
                <c:pt idx="14">
                  <c:v>227842.1</c:v>
                </c:pt>
                <c:pt idx="15">
                  <c:v>220604.6</c:v>
                </c:pt>
                <c:pt idx="16">
                  <c:v>226209.2</c:v>
                </c:pt>
                <c:pt idx="17">
                  <c:v>216353.9</c:v>
                </c:pt>
                <c:pt idx="18">
                  <c:v>228364.7</c:v>
                </c:pt>
                <c:pt idx="19">
                  <c:v>237917.5</c:v>
                </c:pt>
                <c:pt idx="20">
                  <c:v>244872.1</c:v>
                </c:pt>
                <c:pt idx="21">
                  <c:v>238252.6</c:v>
                </c:pt>
                <c:pt idx="22">
                  <c:v>241639.6</c:v>
                </c:pt>
                <c:pt idx="23">
                  <c:v>244858.9</c:v>
                </c:pt>
                <c:pt idx="24">
                  <c:v>248048.9</c:v>
                </c:pt>
                <c:pt idx="25">
                  <c:v>246839.1</c:v>
                </c:pt>
                <c:pt idx="26">
                  <c:v>248906.4</c:v>
                </c:pt>
                <c:pt idx="27">
                  <c:v>251199.6</c:v>
                </c:pt>
                <c:pt idx="28">
                  <c:v>269488.90000000002</c:v>
                </c:pt>
                <c:pt idx="29">
                  <c:v>273926.09999999998</c:v>
                </c:pt>
                <c:pt idx="30">
                  <c:v>293025.90000000002</c:v>
                </c:pt>
                <c:pt idx="31">
                  <c:v>312788.40000000002</c:v>
                </c:pt>
                <c:pt idx="32">
                  <c:v>325258.8</c:v>
                </c:pt>
                <c:pt idx="33">
                  <c:v>341242.7</c:v>
                </c:pt>
                <c:pt idx="34">
                  <c:v>348898.4</c:v>
                </c:pt>
                <c:pt idx="35">
                  <c:v>363550.2</c:v>
                </c:pt>
                <c:pt idx="36">
                  <c:v>356793.1</c:v>
                </c:pt>
                <c:pt idx="37">
                  <c:v>370820.4</c:v>
                </c:pt>
                <c:pt idx="38">
                  <c:v>379764.5</c:v>
                </c:pt>
                <c:pt idx="39">
                  <c:v>377954.4</c:v>
                </c:pt>
                <c:pt idx="40">
                  <c:v>375647.9</c:v>
                </c:pt>
                <c:pt idx="41">
                  <c:v>383988.3</c:v>
                </c:pt>
                <c:pt idx="42">
                  <c:v>380646.3</c:v>
                </c:pt>
                <c:pt idx="43">
                  <c:v>388180.2</c:v>
                </c:pt>
                <c:pt idx="44">
                  <c:v>388530.2</c:v>
                </c:pt>
                <c:pt idx="45">
                  <c:v>398459.7</c:v>
                </c:pt>
                <c:pt idx="46">
                  <c:v>402057.7</c:v>
                </c:pt>
                <c:pt idx="47">
                  <c:v>405880</c:v>
                </c:pt>
                <c:pt idx="48">
                  <c:v>423197.9</c:v>
                </c:pt>
                <c:pt idx="49">
                  <c:v>436452.6</c:v>
                </c:pt>
                <c:pt idx="50">
                  <c:v>445891.6</c:v>
                </c:pt>
                <c:pt idx="51">
                  <c:v>455795.5</c:v>
                </c:pt>
                <c:pt idx="52">
                  <c:v>466222.9</c:v>
                </c:pt>
                <c:pt idx="53">
                  <c:v>476699.1</c:v>
                </c:pt>
                <c:pt idx="54">
                  <c:v>487888.7</c:v>
                </c:pt>
                <c:pt idx="55">
                  <c:v>498445.4</c:v>
                </c:pt>
                <c:pt idx="56">
                  <c:v>508373.4</c:v>
                </c:pt>
                <c:pt idx="57">
                  <c:v>517726.1</c:v>
                </c:pt>
                <c:pt idx="58">
                  <c:v>527041</c:v>
                </c:pt>
                <c:pt idx="59">
                  <c:v>541334.1</c:v>
                </c:pt>
                <c:pt idx="60">
                  <c:v>554872.4</c:v>
                </c:pt>
                <c:pt idx="61">
                  <c:v>569008.30000000005</c:v>
                </c:pt>
                <c:pt idx="62">
                  <c:v>583799.19999999995</c:v>
                </c:pt>
                <c:pt idx="63">
                  <c:v>599367.80000000005</c:v>
                </c:pt>
                <c:pt idx="64">
                  <c:v>615913.5</c:v>
                </c:pt>
                <c:pt idx="65">
                  <c:v>633420.1</c:v>
                </c:pt>
                <c:pt idx="66">
                  <c:v>651944.30000000005</c:v>
                </c:pt>
                <c:pt idx="67">
                  <c:v>671277.4</c:v>
                </c:pt>
                <c:pt idx="68">
                  <c:v>691490.3</c:v>
                </c:pt>
                <c:pt idx="69">
                  <c:v>707028.4</c:v>
                </c:pt>
                <c:pt idx="70">
                  <c:v>721652.6</c:v>
                </c:pt>
                <c:pt idx="71">
                  <c:v>736234.5</c:v>
                </c:pt>
                <c:pt idx="72">
                  <c:v>750383.7</c:v>
                </c:pt>
                <c:pt idx="73">
                  <c:v>764336</c:v>
                </c:pt>
                <c:pt idx="74">
                  <c:v>778189</c:v>
                </c:pt>
                <c:pt idx="75">
                  <c:v>791822.7</c:v>
                </c:pt>
                <c:pt idx="76">
                  <c:v>805251.2</c:v>
                </c:pt>
                <c:pt idx="77">
                  <c:v>818794.4</c:v>
                </c:pt>
                <c:pt idx="78">
                  <c:v>832226.3</c:v>
                </c:pt>
                <c:pt idx="79">
                  <c:v>845629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0F-485F-8091-66B329BE17D1}"/>
            </c:ext>
          </c:extLst>
        </c:ser>
        <c:ser>
          <c:idx val="6"/>
          <c:order val="6"/>
          <c:tx>
            <c:strRef>
              <c:f>[3]Main!$BE$1</c:f>
              <c:strCache>
                <c:ptCount val="1"/>
                <c:pt idx="0">
                  <c:v>g_EV_ASI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[3]Main!$BE$2:$BE$81</c:f>
              <c:numCache>
                <c:formatCode>General</c:formatCode>
                <c:ptCount val="80"/>
                <c:pt idx="6">
                  <c:v>209906.1</c:v>
                </c:pt>
                <c:pt idx="7">
                  <c:v>212647.3</c:v>
                </c:pt>
                <c:pt idx="8">
                  <c:v>212106.5</c:v>
                </c:pt>
                <c:pt idx="9">
                  <c:v>217266.1</c:v>
                </c:pt>
                <c:pt idx="10">
                  <c:v>216506.6</c:v>
                </c:pt>
                <c:pt idx="11">
                  <c:v>214453.2</c:v>
                </c:pt>
                <c:pt idx="12">
                  <c:v>222864.5</c:v>
                </c:pt>
                <c:pt idx="13">
                  <c:v>226567.4</c:v>
                </c:pt>
                <c:pt idx="14">
                  <c:v>227842.1</c:v>
                </c:pt>
                <c:pt idx="15">
                  <c:v>220604.6</c:v>
                </c:pt>
                <c:pt idx="16">
                  <c:v>226209.2</c:v>
                </c:pt>
                <c:pt idx="17">
                  <c:v>216353.9</c:v>
                </c:pt>
                <c:pt idx="18">
                  <c:v>228364.7</c:v>
                </c:pt>
                <c:pt idx="19">
                  <c:v>237917.5</c:v>
                </c:pt>
                <c:pt idx="20">
                  <c:v>244872.1</c:v>
                </c:pt>
                <c:pt idx="21">
                  <c:v>238252.6</c:v>
                </c:pt>
                <c:pt idx="22">
                  <c:v>241639.6</c:v>
                </c:pt>
                <c:pt idx="23">
                  <c:v>244858.9</c:v>
                </c:pt>
                <c:pt idx="24">
                  <c:v>248048.9</c:v>
                </c:pt>
                <c:pt idx="25">
                  <c:v>246839.1</c:v>
                </c:pt>
                <c:pt idx="26">
                  <c:v>248906.4</c:v>
                </c:pt>
                <c:pt idx="27">
                  <c:v>251199.6</c:v>
                </c:pt>
                <c:pt idx="28">
                  <c:v>269488.90000000002</c:v>
                </c:pt>
                <c:pt idx="29">
                  <c:v>273926.09999999998</c:v>
                </c:pt>
                <c:pt idx="30">
                  <c:v>293025.90000000002</c:v>
                </c:pt>
                <c:pt idx="31">
                  <c:v>312788.40000000002</c:v>
                </c:pt>
                <c:pt idx="32">
                  <c:v>325258.8</c:v>
                </c:pt>
                <c:pt idx="33">
                  <c:v>341242.7</c:v>
                </c:pt>
                <c:pt idx="34">
                  <c:v>348898.4</c:v>
                </c:pt>
                <c:pt idx="35">
                  <c:v>363550.2</c:v>
                </c:pt>
                <c:pt idx="36">
                  <c:v>356793.1</c:v>
                </c:pt>
                <c:pt idx="37">
                  <c:v>370820.4</c:v>
                </c:pt>
                <c:pt idx="38">
                  <c:v>379764.5</c:v>
                </c:pt>
                <c:pt idx="39">
                  <c:v>377954.4</c:v>
                </c:pt>
                <c:pt idx="40">
                  <c:v>375647.9</c:v>
                </c:pt>
                <c:pt idx="41">
                  <c:v>383988.3</c:v>
                </c:pt>
                <c:pt idx="42">
                  <c:v>380646.3</c:v>
                </c:pt>
                <c:pt idx="43">
                  <c:v>388180.2</c:v>
                </c:pt>
                <c:pt idx="44">
                  <c:v>388530.2</c:v>
                </c:pt>
                <c:pt idx="45">
                  <c:v>398459.7</c:v>
                </c:pt>
                <c:pt idx="46">
                  <c:v>402057.7</c:v>
                </c:pt>
                <c:pt idx="47">
                  <c:v>405880</c:v>
                </c:pt>
                <c:pt idx="48">
                  <c:v>423326.7</c:v>
                </c:pt>
                <c:pt idx="49">
                  <c:v>436718.4</c:v>
                </c:pt>
                <c:pt idx="50">
                  <c:v>446308.6</c:v>
                </c:pt>
                <c:pt idx="51">
                  <c:v>455620.2</c:v>
                </c:pt>
                <c:pt idx="52">
                  <c:v>466006</c:v>
                </c:pt>
                <c:pt idx="53">
                  <c:v>476548.1</c:v>
                </c:pt>
                <c:pt idx="54">
                  <c:v>487849</c:v>
                </c:pt>
                <c:pt idx="55">
                  <c:v>498540.79999999999</c:v>
                </c:pt>
                <c:pt idx="56">
                  <c:v>507600.1</c:v>
                </c:pt>
                <c:pt idx="57">
                  <c:v>516390.40000000002</c:v>
                </c:pt>
                <c:pt idx="58">
                  <c:v>524309.6</c:v>
                </c:pt>
                <c:pt idx="59">
                  <c:v>532714.5</c:v>
                </c:pt>
                <c:pt idx="60">
                  <c:v>541351.4</c:v>
                </c:pt>
                <c:pt idx="61">
                  <c:v>550871.1</c:v>
                </c:pt>
                <c:pt idx="62">
                  <c:v>557609.69999999995</c:v>
                </c:pt>
                <c:pt idx="63">
                  <c:v>564632.19999999995</c:v>
                </c:pt>
                <c:pt idx="64">
                  <c:v>573175.19999999995</c:v>
                </c:pt>
                <c:pt idx="65">
                  <c:v>583177.80000000005</c:v>
                </c:pt>
                <c:pt idx="66">
                  <c:v>592336.5</c:v>
                </c:pt>
                <c:pt idx="67">
                  <c:v>602403.5</c:v>
                </c:pt>
                <c:pt idx="68">
                  <c:v>612802.5</c:v>
                </c:pt>
                <c:pt idx="69">
                  <c:v>621984.80000000005</c:v>
                </c:pt>
                <c:pt idx="70">
                  <c:v>632368.1</c:v>
                </c:pt>
                <c:pt idx="71">
                  <c:v>642804.69999999995</c:v>
                </c:pt>
                <c:pt idx="72">
                  <c:v>651752.69999999995</c:v>
                </c:pt>
                <c:pt idx="73">
                  <c:v>663093.6</c:v>
                </c:pt>
                <c:pt idx="74">
                  <c:v>675473.7</c:v>
                </c:pt>
                <c:pt idx="75">
                  <c:v>686448.7</c:v>
                </c:pt>
                <c:pt idx="76">
                  <c:v>696835.2</c:v>
                </c:pt>
                <c:pt idx="77">
                  <c:v>708890.7</c:v>
                </c:pt>
                <c:pt idx="78">
                  <c:v>720366.4</c:v>
                </c:pt>
                <c:pt idx="79">
                  <c:v>732192.5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0F-485F-8091-66B329BE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million GBP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Gross Fixed</a:t>
            </a:r>
            <a:r>
              <a:rPr lang="es-ES" baseline="0"/>
              <a:t> Capital Investment (capex)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38121693121694"/>
          <c:y val="0.11095659017206401"/>
          <c:w val="0.80837738095238088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[3]Main!$BF$1</c:f>
              <c:strCache>
                <c:ptCount val="1"/>
                <c:pt idx="0">
                  <c:v>i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[3]Main!$BF$2:$BF$81</c:f>
              <c:numCache>
                <c:formatCode>General</c:formatCode>
                <c:ptCount val="80"/>
                <c:pt idx="0">
                  <c:v>160149</c:v>
                </c:pt>
                <c:pt idx="1">
                  <c:v>165620</c:v>
                </c:pt>
                <c:pt idx="2">
                  <c:v>192422</c:v>
                </c:pt>
                <c:pt idx="3">
                  <c:v>166779</c:v>
                </c:pt>
                <c:pt idx="4">
                  <c:v>134549</c:v>
                </c:pt>
                <c:pt idx="5">
                  <c:v>153538</c:v>
                </c:pt>
                <c:pt idx="6">
                  <c:v>162283</c:v>
                </c:pt>
                <c:pt idx="7">
                  <c:v>171510</c:v>
                </c:pt>
                <c:pt idx="8">
                  <c:v>187136</c:v>
                </c:pt>
                <c:pt idx="9">
                  <c:v>151769</c:v>
                </c:pt>
                <c:pt idx="10">
                  <c:v>141394</c:v>
                </c:pt>
                <c:pt idx="11">
                  <c:v>156207</c:v>
                </c:pt>
                <c:pt idx="12">
                  <c:v>177383</c:v>
                </c:pt>
                <c:pt idx="13">
                  <c:v>187609</c:v>
                </c:pt>
                <c:pt idx="14">
                  <c:v>190374</c:v>
                </c:pt>
                <c:pt idx="15">
                  <c:v>188640</c:v>
                </c:pt>
                <c:pt idx="16">
                  <c:v>213344</c:v>
                </c:pt>
                <c:pt idx="17">
                  <c:v>255608</c:v>
                </c:pt>
                <c:pt idx="18">
                  <c:v>260389</c:v>
                </c:pt>
                <c:pt idx="19">
                  <c:v>238198</c:v>
                </c:pt>
                <c:pt idx="20">
                  <c:v>210864</c:v>
                </c:pt>
                <c:pt idx="21">
                  <c:v>217708</c:v>
                </c:pt>
                <c:pt idx="22">
                  <c:v>224809</c:v>
                </c:pt>
                <c:pt idx="23">
                  <c:v>241895</c:v>
                </c:pt>
                <c:pt idx="24">
                  <c:v>236799</c:v>
                </c:pt>
                <c:pt idx="25">
                  <c:v>239707</c:v>
                </c:pt>
                <c:pt idx="26">
                  <c:v>247188</c:v>
                </c:pt>
                <c:pt idx="27">
                  <c:v>268609</c:v>
                </c:pt>
                <c:pt idx="28">
                  <c:v>274788</c:v>
                </c:pt>
                <c:pt idx="29">
                  <c:v>283890</c:v>
                </c:pt>
                <c:pt idx="30">
                  <c:v>288505</c:v>
                </c:pt>
                <c:pt idx="31">
                  <c:v>293535</c:v>
                </c:pt>
                <c:pt idx="32">
                  <c:v>300420</c:v>
                </c:pt>
                <c:pt idx="33">
                  <c:v>302125</c:v>
                </c:pt>
                <c:pt idx="34">
                  <c:v>318962</c:v>
                </c:pt>
                <c:pt idx="35">
                  <c:v>329465</c:v>
                </c:pt>
                <c:pt idx="36">
                  <c:v>340399</c:v>
                </c:pt>
                <c:pt idx="37">
                  <c:v>315429</c:v>
                </c:pt>
                <c:pt idx="38">
                  <c:v>260193</c:v>
                </c:pt>
                <c:pt idx="39">
                  <c:v>296876</c:v>
                </c:pt>
                <c:pt idx="40">
                  <c:v>293569</c:v>
                </c:pt>
                <c:pt idx="41">
                  <c:v>308237</c:v>
                </c:pt>
                <c:pt idx="42">
                  <c:v>328244</c:v>
                </c:pt>
                <c:pt idx="43">
                  <c:v>351078</c:v>
                </c:pt>
                <c:pt idx="44">
                  <c:v>365802</c:v>
                </c:pt>
                <c:pt idx="45">
                  <c:v>379638</c:v>
                </c:pt>
                <c:pt idx="46">
                  <c:v>395162</c:v>
                </c:pt>
                <c:pt idx="47">
                  <c:v>383167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8-47A8-93D0-FBDDA1D13928}"/>
            </c:ext>
          </c:extLst>
        </c:ser>
        <c:ser>
          <c:idx val="1"/>
          <c:order val="1"/>
          <c:tx>
            <c:strRef>
              <c:f>[3]Main!$BG$1</c:f>
              <c:strCache>
                <c:ptCount val="1"/>
                <c:pt idx="0">
                  <c:v>i_0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[3]Main!$BG$2:$BG$81</c:f>
              <c:numCache>
                <c:formatCode>General</c:formatCode>
                <c:ptCount val="80"/>
                <c:pt idx="6">
                  <c:v>157148.70000000001</c:v>
                </c:pt>
                <c:pt idx="7">
                  <c:v>161484.1</c:v>
                </c:pt>
                <c:pt idx="8">
                  <c:v>172602.6</c:v>
                </c:pt>
                <c:pt idx="9">
                  <c:v>150132.20000000001</c:v>
                </c:pt>
                <c:pt idx="10">
                  <c:v>141906</c:v>
                </c:pt>
                <c:pt idx="11">
                  <c:v>145803</c:v>
                </c:pt>
                <c:pt idx="12">
                  <c:v>168416.4</c:v>
                </c:pt>
                <c:pt idx="13">
                  <c:v>178112.4</c:v>
                </c:pt>
                <c:pt idx="14">
                  <c:v>193515.5</c:v>
                </c:pt>
                <c:pt idx="15">
                  <c:v>174420.9</c:v>
                </c:pt>
                <c:pt idx="16">
                  <c:v>206092.1</c:v>
                </c:pt>
                <c:pt idx="17">
                  <c:v>219902.9</c:v>
                </c:pt>
                <c:pt idx="18">
                  <c:v>244393.5</c:v>
                </c:pt>
                <c:pt idx="19">
                  <c:v>243346.2</c:v>
                </c:pt>
                <c:pt idx="20">
                  <c:v>218182.9</c:v>
                </c:pt>
                <c:pt idx="21">
                  <c:v>200879.7</c:v>
                </c:pt>
                <c:pt idx="22">
                  <c:v>219107.4</c:v>
                </c:pt>
                <c:pt idx="23">
                  <c:v>235596.79999999999</c:v>
                </c:pt>
                <c:pt idx="24">
                  <c:v>231725</c:v>
                </c:pt>
                <c:pt idx="25">
                  <c:v>237041.2</c:v>
                </c:pt>
                <c:pt idx="26">
                  <c:v>250186.3</c:v>
                </c:pt>
                <c:pt idx="27">
                  <c:v>250633</c:v>
                </c:pt>
                <c:pt idx="28">
                  <c:v>273093.8</c:v>
                </c:pt>
                <c:pt idx="29">
                  <c:v>276594.7</c:v>
                </c:pt>
                <c:pt idx="30">
                  <c:v>296293.8</c:v>
                </c:pt>
                <c:pt idx="31">
                  <c:v>311258.2</c:v>
                </c:pt>
                <c:pt idx="32">
                  <c:v>318106.3</c:v>
                </c:pt>
                <c:pt idx="33">
                  <c:v>337141.6</c:v>
                </c:pt>
                <c:pt idx="34">
                  <c:v>330807.5</c:v>
                </c:pt>
                <c:pt idx="35">
                  <c:v>345615.5</c:v>
                </c:pt>
                <c:pt idx="36">
                  <c:v>342293.8</c:v>
                </c:pt>
                <c:pt idx="37">
                  <c:v>327813.2</c:v>
                </c:pt>
                <c:pt idx="38">
                  <c:v>278031.40000000002</c:v>
                </c:pt>
                <c:pt idx="39">
                  <c:v>298603.7</c:v>
                </c:pt>
                <c:pt idx="40">
                  <c:v>291901.2</c:v>
                </c:pt>
                <c:pt idx="41">
                  <c:v>325998.90000000002</c:v>
                </c:pt>
                <c:pt idx="42">
                  <c:v>343731</c:v>
                </c:pt>
                <c:pt idx="43">
                  <c:v>360115.3</c:v>
                </c:pt>
                <c:pt idx="44">
                  <c:v>356175.1</c:v>
                </c:pt>
                <c:pt idx="45">
                  <c:v>375549.2</c:v>
                </c:pt>
                <c:pt idx="46">
                  <c:v>402282.4</c:v>
                </c:pt>
                <c:pt idx="47">
                  <c:v>397039.9</c:v>
                </c:pt>
                <c:pt idx="48">
                  <c:v>398089</c:v>
                </c:pt>
                <c:pt idx="49">
                  <c:v>405577.8</c:v>
                </c:pt>
                <c:pt idx="50">
                  <c:v>413250.8</c:v>
                </c:pt>
                <c:pt idx="51">
                  <c:v>418094</c:v>
                </c:pt>
                <c:pt idx="52">
                  <c:v>424076.79999999999</c:v>
                </c:pt>
                <c:pt idx="53">
                  <c:v>429310.1</c:v>
                </c:pt>
                <c:pt idx="54">
                  <c:v>434485.3</c:v>
                </c:pt>
                <c:pt idx="55">
                  <c:v>439628.1</c:v>
                </c:pt>
                <c:pt idx="56">
                  <c:v>438892.1</c:v>
                </c:pt>
                <c:pt idx="57">
                  <c:v>438876.6</c:v>
                </c:pt>
                <c:pt idx="58">
                  <c:v>438725.6</c:v>
                </c:pt>
                <c:pt idx="59">
                  <c:v>438663.5</c:v>
                </c:pt>
                <c:pt idx="60">
                  <c:v>439400.1</c:v>
                </c:pt>
                <c:pt idx="61">
                  <c:v>441370</c:v>
                </c:pt>
                <c:pt idx="62">
                  <c:v>439182.4</c:v>
                </c:pt>
                <c:pt idx="63">
                  <c:v>437263.1</c:v>
                </c:pt>
                <c:pt idx="64">
                  <c:v>437768.5</c:v>
                </c:pt>
                <c:pt idx="65">
                  <c:v>441862.5</c:v>
                </c:pt>
                <c:pt idx="66">
                  <c:v>445345.6</c:v>
                </c:pt>
                <c:pt idx="67">
                  <c:v>449144.1</c:v>
                </c:pt>
                <c:pt idx="68">
                  <c:v>453044.6</c:v>
                </c:pt>
                <c:pt idx="69">
                  <c:v>455414.4</c:v>
                </c:pt>
                <c:pt idx="70">
                  <c:v>458866.6</c:v>
                </c:pt>
                <c:pt idx="71">
                  <c:v>462620.4</c:v>
                </c:pt>
                <c:pt idx="72">
                  <c:v>464591.3</c:v>
                </c:pt>
                <c:pt idx="73">
                  <c:v>468505.8</c:v>
                </c:pt>
                <c:pt idx="74">
                  <c:v>473529.1</c:v>
                </c:pt>
                <c:pt idx="75">
                  <c:v>477069.6</c:v>
                </c:pt>
                <c:pt idx="76">
                  <c:v>479556.8</c:v>
                </c:pt>
                <c:pt idx="77">
                  <c:v>483725.4</c:v>
                </c:pt>
                <c:pt idx="78">
                  <c:v>487229.7</c:v>
                </c:pt>
                <c:pt idx="79">
                  <c:v>490723.8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8-47A8-93D0-FBDDA1D13928}"/>
            </c:ext>
          </c:extLst>
        </c:ser>
        <c:ser>
          <c:idx val="2"/>
          <c:order val="2"/>
          <c:tx>
            <c:strRef>
              <c:f>[3]Main!$BH$1</c:f>
              <c:strCache>
                <c:ptCount val="1"/>
                <c:pt idx="0">
                  <c:v>i_ev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[3]Main!$BH$2:$BH$81</c:f>
              <c:numCache>
                <c:formatCode>General</c:formatCode>
                <c:ptCount val="80"/>
                <c:pt idx="6">
                  <c:v>157148.6</c:v>
                </c:pt>
                <c:pt idx="7">
                  <c:v>161484.1</c:v>
                </c:pt>
                <c:pt idx="8">
                  <c:v>172602.7</c:v>
                </c:pt>
                <c:pt idx="9">
                  <c:v>150132.20000000001</c:v>
                </c:pt>
                <c:pt idx="10">
                  <c:v>141906</c:v>
                </c:pt>
                <c:pt idx="11">
                  <c:v>145803</c:v>
                </c:pt>
                <c:pt idx="12">
                  <c:v>168416.4</c:v>
                </c:pt>
                <c:pt idx="13">
                  <c:v>178112.3</c:v>
                </c:pt>
                <c:pt idx="14">
                  <c:v>193515.4</c:v>
                </c:pt>
                <c:pt idx="15">
                  <c:v>174420.9</c:v>
                </c:pt>
                <c:pt idx="16">
                  <c:v>206092.1</c:v>
                </c:pt>
                <c:pt idx="17">
                  <c:v>219902.9</c:v>
                </c:pt>
                <c:pt idx="18">
                  <c:v>244393.3</c:v>
                </c:pt>
                <c:pt idx="19">
                  <c:v>243346.2</c:v>
                </c:pt>
                <c:pt idx="20">
                  <c:v>218182.9</c:v>
                </c:pt>
                <c:pt idx="21">
                  <c:v>200879.6</c:v>
                </c:pt>
                <c:pt idx="22">
                  <c:v>219107.4</c:v>
                </c:pt>
                <c:pt idx="23">
                  <c:v>235596.7</c:v>
                </c:pt>
                <c:pt idx="24">
                  <c:v>231725</c:v>
                </c:pt>
                <c:pt idx="25">
                  <c:v>237041.2</c:v>
                </c:pt>
                <c:pt idx="26">
                  <c:v>250186.3</c:v>
                </c:pt>
                <c:pt idx="27">
                  <c:v>250633</c:v>
                </c:pt>
                <c:pt idx="28">
                  <c:v>273093.8</c:v>
                </c:pt>
                <c:pt idx="29">
                  <c:v>276594.8</c:v>
                </c:pt>
                <c:pt idx="30">
                  <c:v>296293.7</c:v>
                </c:pt>
                <c:pt idx="31">
                  <c:v>311258.2</c:v>
                </c:pt>
                <c:pt idx="32">
                  <c:v>318106.3</c:v>
                </c:pt>
                <c:pt idx="33">
                  <c:v>337141.7</c:v>
                </c:pt>
                <c:pt idx="34">
                  <c:v>330807.5</c:v>
                </c:pt>
                <c:pt idx="35">
                  <c:v>345615.6</c:v>
                </c:pt>
                <c:pt idx="36">
                  <c:v>342293.7</c:v>
                </c:pt>
                <c:pt idx="37">
                  <c:v>327813.09999999998</c:v>
                </c:pt>
                <c:pt idx="38">
                  <c:v>278031.40000000002</c:v>
                </c:pt>
                <c:pt idx="39">
                  <c:v>298603.7</c:v>
                </c:pt>
                <c:pt idx="40">
                  <c:v>291901.2</c:v>
                </c:pt>
                <c:pt idx="41">
                  <c:v>325998.90000000002</c:v>
                </c:pt>
                <c:pt idx="42">
                  <c:v>343731</c:v>
                </c:pt>
                <c:pt idx="43">
                  <c:v>360115.3</c:v>
                </c:pt>
                <c:pt idx="44">
                  <c:v>356175.1</c:v>
                </c:pt>
                <c:pt idx="45">
                  <c:v>375549.2</c:v>
                </c:pt>
                <c:pt idx="46">
                  <c:v>402282.5</c:v>
                </c:pt>
                <c:pt idx="47">
                  <c:v>397039.9</c:v>
                </c:pt>
                <c:pt idx="48">
                  <c:v>397352.4</c:v>
                </c:pt>
                <c:pt idx="49">
                  <c:v>407617.5</c:v>
                </c:pt>
                <c:pt idx="50">
                  <c:v>417568.6</c:v>
                </c:pt>
                <c:pt idx="51">
                  <c:v>426332.1</c:v>
                </c:pt>
                <c:pt idx="52">
                  <c:v>435362.4</c:v>
                </c:pt>
                <c:pt idx="53">
                  <c:v>443691.4</c:v>
                </c:pt>
                <c:pt idx="54">
                  <c:v>453126.9</c:v>
                </c:pt>
                <c:pt idx="55">
                  <c:v>460012.6</c:v>
                </c:pt>
                <c:pt idx="56">
                  <c:v>466510.7</c:v>
                </c:pt>
                <c:pt idx="57">
                  <c:v>470485.3</c:v>
                </c:pt>
                <c:pt idx="58">
                  <c:v>471103.7</c:v>
                </c:pt>
                <c:pt idx="59">
                  <c:v>472844.5</c:v>
                </c:pt>
                <c:pt idx="60">
                  <c:v>483011.9</c:v>
                </c:pt>
                <c:pt idx="61">
                  <c:v>496069.6</c:v>
                </c:pt>
                <c:pt idx="62">
                  <c:v>504055.1</c:v>
                </c:pt>
                <c:pt idx="63">
                  <c:v>513098.2</c:v>
                </c:pt>
                <c:pt idx="64">
                  <c:v>526650.80000000005</c:v>
                </c:pt>
                <c:pt idx="65">
                  <c:v>543204</c:v>
                </c:pt>
                <c:pt idx="66">
                  <c:v>557616.1</c:v>
                </c:pt>
                <c:pt idx="67">
                  <c:v>574225.9</c:v>
                </c:pt>
                <c:pt idx="68">
                  <c:v>591931.80000000005</c:v>
                </c:pt>
                <c:pt idx="69">
                  <c:v>606626.80000000005</c:v>
                </c:pt>
                <c:pt idx="70">
                  <c:v>612028.30000000005</c:v>
                </c:pt>
                <c:pt idx="71">
                  <c:v>614371.19999999995</c:v>
                </c:pt>
                <c:pt idx="72">
                  <c:v>611461.19999999995</c:v>
                </c:pt>
                <c:pt idx="73">
                  <c:v>614140.30000000005</c:v>
                </c:pt>
                <c:pt idx="74">
                  <c:v>618956.80000000005</c:v>
                </c:pt>
                <c:pt idx="75">
                  <c:v>618365</c:v>
                </c:pt>
                <c:pt idx="76">
                  <c:v>614914.9</c:v>
                </c:pt>
                <c:pt idx="77">
                  <c:v>615638.1</c:v>
                </c:pt>
                <c:pt idx="78">
                  <c:v>614679.9</c:v>
                </c:pt>
                <c:pt idx="79">
                  <c:v>613971.69999999995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8-47A8-93D0-FBDDA1D13928}"/>
            </c:ext>
          </c:extLst>
        </c:ser>
        <c:ser>
          <c:idx val="3"/>
          <c:order val="3"/>
          <c:tx>
            <c:strRef>
              <c:f>[3]Main!$BI$1</c:f>
              <c:strCache>
                <c:ptCount val="1"/>
                <c:pt idx="0">
                  <c:v>i_EXP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[3]Main!$BI$2:$BI$81</c:f>
              <c:numCache>
                <c:formatCode>General</c:formatCode>
                <c:ptCount val="80"/>
                <c:pt idx="6">
                  <c:v>157148.70000000001</c:v>
                </c:pt>
                <c:pt idx="7">
                  <c:v>161484.1</c:v>
                </c:pt>
                <c:pt idx="8">
                  <c:v>172602.6</c:v>
                </c:pt>
                <c:pt idx="9">
                  <c:v>150132.20000000001</c:v>
                </c:pt>
                <c:pt idx="10">
                  <c:v>141906</c:v>
                </c:pt>
                <c:pt idx="11">
                  <c:v>145803</c:v>
                </c:pt>
                <c:pt idx="12">
                  <c:v>168416.4</c:v>
                </c:pt>
                <c:pt idx="13">
                  <c:v>178112.4</c:v>
                </c:pt>
                <c:pt idx="14">
                  <c:v>193515.5</c:v>
                </c:pt>
                <c:pt idx="15">
                  <c:v>174420.9</c:v>
                </c:pt>
                <c:pt idx="16">
                  <c:v>206092.1</c:v>
                </c:pt>
                <c:pt idx="17">
                  <c:v>219902.9</c:v>
                </c:pt>
                <c:pt idx="18">
                  <c:v>244393.5</c:v>
                </c:pt>
                <c:pt idx="19">
                  <c:v>243346.2</c:v>
                </c:pt>
                <c:pt idx="20">
                  <c:v>218182.9</c:v>
                </c:pt>
                <c:pt idx="21">
                  <c:v>200879.7</c:v>
                </c:pt>
                <c:pt idx="22">
                  <c:v>219107.4</c:v>
                </c:pt>
                <c:pt idx="23">
                  <c:v>235596.79999999999</c:v>
                </c:pt>
                <c:pt idx="24">
                  <c:v>231725</c:v>
                </c:pt>
                <c:pt idx="25">
                  <c:v>237041.2</c:v>
                </c:pt>
                <c:pt idx="26">
                  <c:v>250186.3</c:v>
                </c:pt>
                <c:pt idx="27">
                  <c:v>250633</c:v>
                </c:pt>
                <c:pt idx="28">
                  <c:v>273093.8</c:v>
                </c:pt>
                <c:pt idx="29">
                  <c:v>276594.7</c:v>
                </c:pt>
                <c:pt idx="30">
                  <c:v>296293.8</c:v>
                </c:pt>
                <c:pt idx="31">
                  <c:v>311258.2</c:v>
                </c:pt>
                <c:pt idx="32">
                  <c:v>318106.3</c:v>
                </c:pt>
                <c:pt idx="33">
                  <c:v>337141.6</c:v>
                </c:pt>
                <c:pt idx="34">
                  <c:v>330807.5</c:v>
                </c:pt>
                <c:pt idx="35">
                  <c:v>345615.5</c:v>
                </c:pt>
                <c:pt idx="36">
                  <c:v>342293.8</c:v>
                </c:pt>
                <c:pt idx="37">
                  <c:v>327813.2</c:v>
                </c:pt>
                <c:pt idx="38">
                  <c:v>278031.40000000002</c:v>
                </c:pt>
                <c:pt idx="39">
                  <c:v>298603.7</c:v>
                </c:pt>
                <c:pt idx="40">
                  <c:v>291901.2</c:v>
                </c:pt>
                <c:pt idx="41">
                  <c:v>325998.90000000002</c:v>
                </c:pt>
                <c:pt idx="42">
                  <c:v>343731</c:v>
                </c:pt>
                <c:pt idx="43">
                  <c:v>360115.3</c:v>
                </c:pt>
                <c:pt idx="44">
                  <c:v>356175.1</c:v>
                </c:pt>
                <c:pt idx="45">
                  <c:v>375549.2</c:v>
                </c:pt>
                <c:pt idx="46">
                  <c:v>402282.4</c:v>
                </c:pt>
                <c:pt idx="47">
                  <c:v>397039.9</c:v>
                </c:pt>
                <c:pt idx="48">
                  <c:v>398089</c:v>
                </c:pt>
                <c:pt idx="49">
                  <c:v>406210.3</c:v>
                </c:pt>
                <c:pt idx="50">
                  <c:v>414386.6</c:v>
                </c:pt>
                <c:pt idx="51">
                  <c:v>419640.4</c:v>
                </c:pt>
                <c:pt idx="52">
                  <c:v>426048.8</c:v>
                </c:pt>
                <c:pt idx="53">
                  <c:v>431769.9</c:v>
                </c:pt>
                <c:pt idx="54">
                  <c:v>437762.4</c:v>
                </c:pt>
                <c:pt idx="55">
                  <c:v>442783.5</c:v>
                </c:pt>
                <c:pt idx="56">
                  <c:v>446999.7</c:v>
                </c:pt>
                <c:pt idx="57">
                  <c:v>448215.8</c:v>
                </c:pt>
                <c:pt idx="58">
                  <c:v>447536.1</c:v>
                </c:pt>
                <c:pt idx="59">
                  <c:v>446805.2</c:v>
                </c:pt>
                <c:pt idx="60">
                  <c:v>446832</c:v>
                </c:pt>
                <c:pt idx="61">
                  <c:v>448313.4</c:v>
                </c:pt>
                <c:pt idx="62">
                  <c:v>445742.2</c:v>
                </c:pt>
                <c:pt idx="63">
                  <c:v>443525.6</c:v>
                </c:pt>
                <c:pt idx="64">
                  <c:v>443886</c:v>
                </c:pt>
                <c:pt idx="65">
                  <c:v>447513.9</c:v>
                </c:pt>
                <c:pt idx="66">
                  <c:v>450521.9</c:v>
                </c:pt>
                <c:pt idx="67">
                  <c:v>453896.4</c:v>
                </c:pt>
                <c:pt idx="68">
                  <c:v>457409.8</c:v>
                </c:pt>
                <c:pt idx="69">
                  <c:v>459601.2</c:v>
                </c:pt>
                <c:pt idx="70">
                  <c:v>462663.1</c:v>
                </c:pt>
                <c:pt idx="71">
                  <c:v>466114.3</c:v>
                </c:pt>
                <c:pt idx="72">
                  <c:v>467866.2</c:v>
                </c:pt>
                <c:pt idx="73">
                  <c:v>471587.5</c:v>
                </c:pt>
                <c:pt idx="74">
                  <c:v>476452</c:v>
                </c:pt>
                <c:pt idx="75">
                  <c:v>479799.8</c:v>
                </c:pt>
                <c:pt idx="76">
                  <c:v>482148.5</c:v>
                </c:pt>
                <c:pt idx="77">
                  <c:v>486195.3</c:v>
                </c:pt>
                <c:pt idx="78">
                  <c:v>489596.2</c:v>
                </c:pt>
                <c:pt idx="79">
                  <c:v>492965.3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F8-47A8-93D0-FBDDA1D13928}"/>
            </c:ext>
          </c:extLst>
        </c:ser>
        <c:ser>
          <c:idx val="4"/>
          <c:order val="4"/>
          <c:tx>
            <c:strRef>
              <c:f>[3]Main!$BJ$1</c:f>
              <c:strCache>
                <c:ptCount val="1"/>
                <c:pt idx="0">
                  <c:v>i_EV_LOWP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[3]Main!$BJ$2:$BJ$81</c:f>
              <c:numCache>
                <c:formatCode>General</c:formatCode>
                <c:ptCount val="80"/>
                <c:pt idx="6">
                  <c:v>157148.6</c:v>
                </c:pt>
                <c:pt idx="7">
                  <c:v>161484.1</c:v>
                </c:pt>
                <c:pt idx="8">
                  <c:v>172602.7</c:v>
                </c:pt>
                <c:pt idx="9">
                  <c:v>150132.20000000001</c:v>
                </c:pt>
                <c:pt idx="10">
                  <c:v>141906</c:v>
                </c:pt>
                <c:pt idx="11">
                  <c:v>145803</c:v>
                </c:pt>
                <c:pt idx="12">
                  <c:v>168416.4</c:v>
                </c:pt>
                <c:pt idx="13">
                  <c:v>178112.3</c:v>
                </c:pt>
                <c:pt idx="14">
                  <c:v>193515.4</c:v>
                </c:pt>
                <c:pt idx="15">
                  <c:v>174420.9</c:v>
                </c:pt>
                <c:pt idx="16">
                  <c:v>206092.1</c:v>
                </c:pt>
                <c:pt idx="17">
                  <c:v>219902.9</c:v>
                </c:pt>
                <c:pt idx="18">
                  <c:v>244393.3</c:v>
                </c:pt>
                <c:pt idx="19">
                  <c:v>243346.2</c:v>
                </c:pt>
                <c:pt idx="20">
                  <c:v>218182.9</c:v>
                </c:pt>
                <c:pt idx="21">
                  <c:v>200879.6</c:v>
                </c:pt>
                <c:pt idx="22">
                  <c:v>219107.4</c:v>
                </c:pt>
                <c:pt idx="23">
                  <c:v>235596.7</c:v>
                </c:pt>
                <c:pt idx="24">
                  <c:v>231725</c:v>
                </c:pt>
                <c:pt idx="25">
                  <c:v>237041.2</c:v>
                </c:pt>
                <c:pt idx="26">
                  <c:v>250186.3</c:v>
                </c:pt>
                <c:pt idx="27">
                  <c:v>250633</c:v>
                </c:pt>
                <c:pt idx="28">
                  <c:v>273093.8</c:v>
                </c:pt>
                <c:pt idx="29">
                  <c:v>276594.8</c:v>
                </c:pt>
                <c:pt idx="30">
                  <c:v>296293.7</c:v>
                </c:pt>
                <c:pt idx="31">
                  <c:v>311258.2</c:v>
                </c:pt>
                <c:pt idx="32">
                  <c:v>318106.3</c:v>
                </c:pt>
                <c:pt idx="33">
                  <c:v>337141.7</c:v>
                </c:pt>
                <c:pt idx="34">
                  <c:v>330807.5</c:v>
                </c:pt>
                <c:pt idx="35">
                  <c:v>345615.6</c:v>
                </c:pt>
                <c:pt idx="36">
                  <c:v>342293.7</c:v>
                </c:pt>
                <c:pt idx="37">
                  <c:v>327813.09999999998</c:v>
                </c:pt>
                <c:pt idx="38">
                  <c:v>278031.40000000002</c:v>
                </c:pt>
                <c:pt idx="39">
                  <c:v>298603.7</c:v>
                </c:pt>
                <c:pt idx="40">
                  <c:v>291901.2</c:v>
                </c:pt>
                <c:pt idx="41">
                  <c:v>325998.90000000002</c:v>
                </c:pt>
                <c:pt idx="42">
                  <c:v>343731</c:v>
                </c:pt>
                <c:pt idx="43">
                  <c:v>360115.3</c:v>
                </c:pt>
                <c:pt idx="44">
                  <c:v>356175.1</c:v>
                </c:pt>
                <c:pt idx="45">
                  <c:v>375549.2</c:v>
                </c:pt>
                <c:pt idx="46">
                  <c:v>402282.5</c:v>
                </c:pt>
                <c:pt idx="47">
                  <c:v>397039.9</c:v>
                </c:pt>
                <c:pt idx="48">
                  <c:v>397436.8</c:v>
                </c:pt>
                <c:pt idx="49">
                  <c:v>407781.8</c:v>
                </c:pt>
                <c:pt idx="50">
                  <c:v>417807.2</c:v>
                </c:pt>
                <c:pt idx="51">
                  <c:v>426644.7</c:v>
                </c:pt>
                <c:pt idx="52">
                  <c:v>435753.9</c:v>
                </c:pt>
                <c:pt idx="53">
                  <c:v>444167.7</c:v>
                </c:pt>
                <c:pt idx="54">
                  <c:v>453697.7</c:v>
                </c:pt>
                <c:pt idx="55">
                  <c:v>460689.7</c:v>
                </c:pt>
                <c:pt idx="56">
                  <c:v>467727.8</c:v>
                </c:pt>
                <c:pt idx="57">
                  <c:v>471183.3</c:v>
                </c:pt>
                <c:pt idx="58">
                  <c:v>473353.7</c:v>
                </c:pt>
                <c:pt idx="59">
                  <c:v>474919.2</c:v>
                </c:pt>
                <c:pt idx="60">
                  <c:v>484772</c:v>
                </c:pt>
                <c:pt idx="61">
                  <c:v>495970.9</c:v>
                </c:pt>
                <c:pt idx="62">
                  <c:v>507339.6</c:v>
                </c:pt>
                <c:pt idx="63">
                  <c:v>519381.5</c:v>
                </c:pt>
                <c:pt idx="64">
                  <c:v>532808.4</c:v>
                </c:pt>
                <c:pt idx="65">
                  <c:v>547246.80000000005</c:v>
                </c:pt>
                <c:pt idx="66">
                  <c:v>562617.30000000005</c:v>
                </c:pt>
                <c:pt idx="67">
                  <c:v>578272.30000000005</c:v>
                </c:pt>
                <c:pt idx="68">
                  <c:v>594530.5</c:v>
                </c:pt>
                <c:pt idx="69">
                  <c:v>612050</c:v>
                </c:pt>
                <c:pt idx="70">
                  <c:v>617027</c:v>
                </c:pt>
                <c:pt idx="71">
                  <c:v>619374</c:v>
                </c:pt>
                <c:pt idx="72">
                  <c:v>620818.6</c:v>
                </c:pt>
                <c:pt idx="73">
                  <c:v>621657.69999999995</c:v>
                </c:pt>
                <c:pt idx="74">
                  <c:v>622046.9</c:v>
                </c:pt>
                <c:pt idx="75">
                  <c:v>621668.1</c:v>
                </c:pt>
                <c:pt idx="76">
                  <c:v>620773.1</c:v>
                </c:pt>
                <c:pt idx="77">
                  <c:v>620325.6</c:v>
                </c:pt>
                <c:pt idx="78">
                  <c:v>619608.6</c:v>
                </c:pt>
                <c:pt idx="79">
                  <c:v>618699.1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F8-47A8-93D0-FBDDA1D13928}"/>
            </c:ext>
          </c:extLst>
        </c:ser>
        <c:ser>
          <c:idx val="5"/>
          <c:order val="5"/>
          <c:tx>
            <c:strRef>
              <c:f>[3]Main!$BK$1</c:f>
              <c:strCache>
                <c:ptCount val="1"/>
                <c:pt idx="0">
                  <c:v>i_EV_HIGHP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[3]Main!$BK$2:$BK$81</c:f>
              <c:numCache>
                <c:formatCode>General</c:formatCode>
                <c:ptCount val="80"/>
                <c:pt idx="6">
                  <c:v>157148.6</c:v>
                </c:pt>
                <c:pt idx="7">
                  <c:v>161484.1</c:v>
                </c:pt>
                <c:pt idx="8">
                  <c:v>172602.7</c:v>
                </c:pt>
                <c:pt idx="9">
                  <c:v>150132.20000000001</c:v>
                </c:pt>
                <c:pt idx="10">
                  <c:v>141906</c:v>
                </c:pt>
                <c:pt idx="11">
                  <c:v>145803</c:v>
                </c:pt>
                <c:pt idx="12">
                  <c:v>168416.4</c:v>
                </c:pt>
                <c:pt idx="13">
                  <c:v>178112.3</c:v>
                </c:pt>
                <c:pt idx="14">
                  <c:v>193515.4</c:v>
                </c:pt>
                <c:pt idx="15">
                  <c:v>174420.9</c:v>
                </c:pt>
                <c:pt idx="16">
                  <c:v>206092.1</c:v>
                </c:pt>
                <c:pt idx="17">
                  <c:v>219902.9</c:v>
                </c:pt>
                <c:pt idx="18">
                  <c:v>244393.3</c:v>
                </c:pt>
                <c:pt idx="19">
                  <c:v>243346.2</c:v>
                </c:pt>
                <c:pt idx="20">
                  <c:v>218182.9</c:v>
                </c:pt>
                <c:pt idx="21">
                  <c:v>200879.6</c:v>
                </c:pt>
                <c:pt idx="22">
                  <c:v>219107.4</c:v>
                </c:pt>
                <c:pt idx="23">
                  <c:v>235596.7</c:v>
                </c:pt>
                <c:pt idx="24">
                  <c:v>231725</c:v>
                </c:pt>
                <c:pt idx="25">
                  <c:v>237041.2</c:v>
                </c:pt>
                <c:pt idx="26">
                  <c:v>250186.3</c:v>
                </c:pt>
                <c:pt idx="27">
                  <c:v>250633</c:v>
                </c:pt>
                <c:pt idx="28">
                  <c:v>273093.8</c:v>
                </c:pt>
                <c:pt idx="29">
                  <c:v>276594.8</c:v>
                </c:pt>
                <c:pt idx="30">
                  <c:v>296293.7</c:v>
                </c:pt>
                <c:pt idx="31">
                  <c:v>311258.2</c:v>
                </c:pt>
                <c:pt idx="32">
                  <c:v>318106.3</c:v>
                </c:pt>
                <c:pt idx="33">
                  <c:v>337141.7</c:v>
                </c:pt>
                <c:pt idx="34">
                  <c:v>330807.5</c:v>
                </c:pt>
                <c:pt idx="35">
                  <c:v>345615.6</c:v>
                </c:pt>
                <c:pt idx="36">
                  <c:v>342293.7</c:v>
                </c:pt>
                <c:pt idx="37">
                  <c:v>327813.09999999998</c:v>
                </c:pt>
                <c:pt idx="38">
                  <c:v>278031.40000000002</c:v>
                </c:pt>
                <c:pt idx="39">
                  <c:v>298603.7</c:v>
                </c:pt>
                <c:pt idx="40">
                  <c:v>291901.2</c:v>
                </c:pt>
                <c:pt idx="41">
                  <c:v>325998.90000000002</c:v>
                </c:pt>
                <c:pt idx="42">
                  <c:v>343731</c:v>
                </c:pt>
                <c:pt idx="43">
                  <c:v>360115.3</c:v>
                </c:pt>
                <c:pt idx="44">
                  <c:v>356175.1</c:v>
                </c:pt>
                <c:pt idx="45">
                  <c:v>375549.2</c:v>
                </c:pt>
                <c:pt idx="46">
                  <c:v>402282.5</c:v>
                </c:pt>
                <c:pt idx="47">
                  <c:v>397039.9</c:v>
                </c:pt>
                <c:pt idx="48">
                  <c:v>397090.7</c:v>
                </c:pt>
                <c:pt idx="49">
                  <c:v>407109.5</c:v>
                </c:pt>
                <c:pt idx="50">
                  <c:v>416833.3</c:v>
                </c:pt>
                <c:pt idx="51">
                  <c:v>425371.7</c:v>
                </c:pt>
                <c:pt idx="52">
                  <c:v>434163.9</c:v>
                </c:pt>
                <c:pt idx="53">
                  <c:v>442238.7</c:v>
                </c:pt>
                <c:pt idx="54">
                  <c:v>451392</c:v>
                </c:pt>
                <c:pt idx="55">
                  <c:v>457962.6</c:v>
                </c:pt>
                <c:pt idx="56">
                  <c:v>464703.7</c:v>
                </c:pt>
                <c:pt idx="57">
                  <c:v>467775.1</c:v>
                </c:pt>
                <c:pt idx="58">
                  <c:v>469466</c:v>
                </c:pt>
                <c:pt idx="59">
                  <c:v>481155</c:v>
                </c:pt>
                <c:pt idx="60">
                  <c:v>491056.7</c:v>
                </c:pt>
                <c:pt idx="61">
                  <c:v>501638.9</c:v>
                </c:pt>
                <c:pt idx="62">
                  <c:v>512783</c:v>
                </c:pt>
                <c:pt idx="63">
                  <c:v>524747.9</c:v>
                </c:pt>
                <c:pt idx="64">
                  <c:v>538093.80000000005</c:v>
                </c:pt>
                <c:pt idx="65">
                  <c:v>552289.4</c:v>
                </c:pt>
                <c:pt idx="66">
                  <c:v>567414.80000000005</c:v>
                </c:pt>
                <c:pt idx="67">
                  <c:v>582826.30000000005</c:v>
                </c:pt>
                <c:pt idx="68">
                  <c:v>598578.9</c:v>
                </c:pt>
                <c:pt idx="69">
                  <c:v>603831.4</c:v>
                </c:pt>
                <c:pt idx="70">
                  <c:v>605882.5</c:v>
                </c:pt>
                <c:pt idx="71">
                  <c:v>607795.19999999995</c:v>
                </c:pt>
                <c:pt idx="72">
                  <c:v>608604.80000000005</c:v>
                </c:pt>
                <c:pt idx="73">
                  <c:v>608719</c:v>
                </c:pt>
                <c:pt idx="74">
                  <c:v>608500.1</c:v>
                </c:pt>
                <c:pt idx="75">
                  <c:v>607690.1</c:v>
                </c:pt>
                <c:pt idx="76">
                  <c:v>606516.4</c:v>
                </c:pt>
                <c:pt idx="77">
                  <c:v>605887.30000000005</c:v>
                </c:pt>
                <c:pt idx="78">
                  <c:v>605075.80000000005</c:v>
                </c:pt>
                <c:pt idx="79">
                  <c:v>604123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F8-47A8-93D0-FBDDA1D13928}"/>
            </c:ext>
          </c:extLst>
        </c:ser>
        <c:ser>
          <c:idx val="6"/>
          <c:order val="6"/>
          <c:tx>
            <c:strRef>
              <c:f>[3]Main!$BL$1</c:f>
              <c:strCache>
                <c:ptCount val="1"/>
                <c:pt idx="0">
                  <c:v>i_EV_ASI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[3]Main!$BL$2:$BL$81</c:f>
              <c:numCache>
                <c:formatCode>General</c:formatCode>
                <c:ptCount val="80"/>
                <c:pt idx="6">
                  <c:v>157148.6</c:v>
                </c:pt>
                <c:pt idx="7">
                  <c:v>161484.1</c:v>
                </c:pt>
                <c:pt idx="8">
                  <c:v>172602.7</c:v>
                </c:pt>
                <c:pt idx="9">
                  <c:v>150132.20000000001</c:v>
                </c:pt>
                <c:pt idx="10">
                  <c:v>141906</c:v>
                </c:pt>
                <c:pt idx="11">
                  <c:v>145803</c:v>
                </c:pt>
                <c:pt idx="12">
                  <c:v>168416.4</c:v>
                </c:pt>
                <c:pt idx="13">
                  <c:v>178112.3</c:v>
                </c:pt>
                <c:pt idx="14">
                  <c:v>193515.4</c:v>
                </c:pt>
                <c:pt idx="15">
                  <c:v>174420.9</c:v>
                </c:pt>
                <c:pt idx="16">
                  <c:v>206092.1</c:v>
                </c:pt>
                <c:pt idx="17">
                  <c:v>219902.9</c:v>
                </c:pt>
                <c:pt idx="18">
                  <c:v>244393.3</c:v>
                </c:pt>
                <c:pt idx="19">
                  <c:v>243346.2</c:v>
                </c:pt>
                <c:pt idx="20">
                  <c:v>218182.9</c:v>
                </c:pt>
                <c:pt idx="21">
                  <c:v>200879.6</c:v>
                </c:pt>
                <c:pt idx="22">
                  <c:v>219107.4</c:v>
                </c:pt>
                <c:pt idx="23">
                  <c:v>235596.7</c:v>
                </c:pt>
                <c:pt idx="24">
                  <c:v>231725</c:v>
                </c:pt>
                <c:pt idx="25">
                  <c:v>237041.2</c:v>
                </c:pt>
                <c:pt idx="26">
                  <c:v>250186.3</c:v>
                </c:pt>
                <c:pt idx="27">
                  <c:v>250633</c:v>
                </c:pt>
                <c:pt idx="28">
                  <c:v>273093.8</c:v>
                </c:pt>
                <c:pt idx="29">
                  <c:v>276594.8</c:v>
                </c:pt>
                <c:pt idx="30">
                  <c:v>296293.7</c:v>
                </c:pt>
                <c:pt idx="31">
                  <c:v>311258.2</c:v>
                </c:pt>
                <c:pt idx="32">
                  <c:v>318106.3</c:v>
                </c:pt>
                <c:pt idx="33">
                  <c:v>337141.7</c:v>
                </c:pt>
                <c:pt idx="34">
                  <c:v>330807.5</c:v>
                </c:pt>
                <c:pt idx="35">
                  <c:v>345615.6</c:v>
                </c:pt>
                <c:pt idx="36">
                  <c:v>342293.7</c:v>
                </c:pt>
                <c:pt idx="37">
                  <c:v>327813.09999999998</c:v>
                </c:pt>
                <c:pt idx="38">
                  <c:v>278031.40000000002</c:v>
                </c:pt>
                <c:pt idx="39">
                  <c:v>298603.7</c:v>
                </c:pt>
                <c:pt idx="40">
                  <c:v>291901.2</c:v>
                </c:pt>
                <c:pt idx="41">
                  <c:v>325998.90000000002</c:v>
                </c:pt>
                <c:pt idx="42">
                  <c:v>343731</c:v>
                </c:pt>
                <c:pt idx="43">
                  <c:v>360115.3</c:v>
                </c:pt>
                <c:pt idx="44">
                  <c:v>356175.1</c:v>
                </c:pt>
                <c:pt idx="45">
                  <c:v>375549.2</c:v>
                </c:pt>
                <c:pt idx="46">
                  <c:v>402282.5</c:v>
                </c:pt>
                <c:pt idx="47">
                  <c:v>397039.9</c:v>
                </c:pt>
                <c:pt idx="48">
                  <c:v>397352.4</c:v>
                </c:pt>
                <c:pt idx="49">
                  <c:v>407617.5</c:v>
                </c:pt>
                <c:pt idx="50">
                  <c:v>417568.6</c:v>
                </c:pt>
                <c:pt idx="51">
                  <c:v>424671.4</c:v>
                </c:pt>
                <c:pt idx="52">
                  <c:v>433185.2</c:v>
                </c:pt>
                <c:pt idx="53">
                  <c:v>441321.5</c:v>
                </c:pt>
                <c:pt idx="54">
                  <c:v>450628.5</c:v>
                </c:pt>
                <c:pt idx="55">
                  <c:v>457385.8</c:v>
                </c:pt>
                <c:pt idx="56">
                  <c:v>462175.8</c:v>
                </c:pt>
                <c:pt idx="57">
                  <c:v>463971.7</c:v>
                </c:pt>
                <c:pt idx="58">
                  <c:v>462813.9</c:v>
                </c:pt>
                <c:pt idx="59">
                  <c:v>462452.1</c:v>
                </c:pt>
                <c:pt idx="60">
                  <c:v>462618.9</c:v>
                </c:pt>
                <c:pt idx="61">
                  <c:v>465032.1</c:v>
                </c:pt>
                <c:pt idx="62">
                  <c:v>461418.7</c:v>
                </c:pt>
                <c:pt idx="63">
                  <c:v>458238.7</c:v>
                </c:pt>
                <c:pt idx="64">
                  <c:v>458909.7</c:v>
                </c:pt>
                <c:pt idx="65">
                  <c:v>462647.1</c:v>
                </c:pt>
                <c:pt idx="66">
                  <c:v>464269.1</c:v>
                </c:pt>
                <c:pt idx="67">
                  <c:v>467129.2</c:v>
                </c:pt>
                <c:pt idx="68">
                  <c:v>470286.8</c:v>
                </c:pt>
                <c:pt idx="69">
                  <c:v>470632.5</c:v>
                </c:pt>
                <c:pt idx="70">
                  <c:v>472945.8</c:v>
                </c:pt>
                <c:pt idx="71">
                  <c:v>475562</c:v>
                </c:pt>
                <c:pt idx="72">
                  <c:v>474874.7</c:v>
                </c:pt>
                <c:pt idx="73">
                  <c:v>478791.7</c:v>
                </c:pt>
                <c:pt idx="74">
                  <c:v>484961.1</c:v>
                </c:pt>
                <c:pt idx="75">
                  <c:v>487649.1</c:v>
                </c:pt>
                <c:pt idx="76">
                  <c:v>488467.8</c:v>
                </c:pt>
                <c:pt idx="77">
                  <c:v>492598.8</c:v>
                </c:pt>
                <c:pt idx="78">
                  <c:v>495539.3</c:v>
                </c:pt>
                <c:pt idx="79">
                  <c:v>498619.6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F8-47A8-93D0-FBDDA1D1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million GBP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Total Employment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10343915343917"/>
          <c:y val="0.11095659017206401"/>
          <c:w val="0.84365515873015873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[3]Main!$BM$1</c:f>
              <c:strCache>
                <c:ptCount val="1"/>
                <c:pt idx="0">
                  <c:v>l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[3]Main!$BM$2:$BM$81</c:f>
              <c:numCache>
                <c:formatCode>General</c:formatCode>
                <c:ptCount val="80"/>
                <c:pt idx="0">
                  <c:v>24507</c:v>
                </c:pt>
                <c:pt idx="1">
                  <c:v>24579</c:v>
                </c:pt>
                <c:pt idx="2">
                  <c:v>24965</c:v>
                </c:pt>
                <c:pt idx="3">
                  <c:v>25029</c:v>
                </c:pt>
                <c:pt idx="4">
                  <c:v>24933</c:v>
                </c:pt>
                <c:pt idx="5">
                  <c:v>24786</c:v>
                </c:pt>
                <c:pt idx="6">
                  <c:v>24809</c:v>
                </c:pt>
                <c:pt idx="7">
                  <c:v>24940</c:v>
                </c:pt>
                <c:pt idx="8">
                  <c:v>25195</c:v>
                </c:pt>
                <c:pt idx="9">
                  <c:v>25086</c:v>
                </c:pt>
                <c:pt idx="10">
                  <c:v>24430</c:v>
                </c:pt>
                <c:pt idx="11">
                  <c:v>23951</c:v>
                </c:pt>
                <c:pt idx="12">
                  <c:v>23775</c:v>
                </c:pt>
                <c:pt idx="13">
                  <c:v>24285</c:v>
                </c:pt>
                <c:pt idx="14">
                  <c:v>24592</c:v>
                </c:pt>
                <c:pt idx="15">
                  <c:v>24746</c:v>
                </c:pt>
                <c:pt idx="16">
                  <c:v>25239</c:v>
                </c:pt>
                <c:pt idx="17">
                  <c:v>26070</c:v>
                </c:pt>
                <c:pt idx="18">
                  <c:v>26749</c:v>
                </c:pt>
                <c:pt idx="19">
                  <c:v>26871</c:v>
                </c:pt>
                <c:pt idx="20">
                  <c:v>26162</c:v>
                </c:pt>
                <c:pt idx="21">
                  <c:v>25540</c:v>
                </c:pt>
                <c:pt idx="22">
                  <c:v>25303</c:v>
                </c:pt>
                <c:pt idx="23">
                  <c:v>25504</c:v>
                </c:pt>
                <c:pt idx="24">
                  <c:v>25818</c:v>
                </c:pt>
                <c:pt idx="25">
                  <c:v>26060</c:v>
                </c:pt>
                <c:pt idx="26">
                  <c:v>26526</c:v>
                </c:pt>
                <c:pt idx="27">
                  <c:v>26795</c:v>
                </c:pt>
                <c:pt idx="28">
                  <c:v>27168</c:v>
                </c:pt>
                <c:pt idx="29">
                  <c:v>27484</c:v>
                </c:pt>
                <c:pt idx="30">
                  <c:v>27712</c:v>
                </c:pt>
                <c:pt idx="31">
                  <c:v>27944</c:v>
                </c:pt>
                <c:pt idx="32">
                  <c:v>28221</c:v>
                </c:pt>
                <c:pt idx="33">
                  <c:v>28530</c:v>
                </c:pt>
                <c:pt idx="34">
                  <c:v>28850</c:v>
                </c:pt>
                <c:pt idx="35">
                  <c:v>29138</c:v>
                </c:pt>
                <c:pt idx="36">
                  <c:v>29378</c:v>
                </c:pt>
                <c:pt idx="37">
                  <c:v>29628</c:v>
                </c:pt>
                <c:pt idx="38">
                  <c:v>29156</c:v>
                </c:pt>
                <c:pt idx="39">
                  <c:v>29228</c:v>
                </c:pt>
                <c:pt idx="40">
                  <c:v>29378</c:v>
                </c:pt>
                <c:pt idx="41">
                  <c:v>29697</c:v>
                </c:pt>
                <c:pt idx="42">
                  <c:v>30043</c:v>
                </c:pt>
                <c:pt idx="43">
                  <c:v>30754</c:v>
                </c:pt>
                <c:pt idx="44">
                  <c:v>31285</c:v>
                </c:pt>
                <c:pt idx="45">
                  <c:v>31744</c:v>
                </c:pt>
                <c:pt idx="46">
                  <c:v>32057</c:v>
                </c:pt>
                <c:pt idx="47">
                  <c:v>32439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8-48B0-93D1-E9C279036B3E}"/>
            </c:ext>
          </c:extLst>
        </c:ser>
        <c:ser>
          <c:idx val="1"/>
          <c:order val="1"/>
          <c:tx>
            <c:strRef>
              <c:f>[3]Main!$BN$1</c:f>
              <c:strCache>
                <c:ptCount val="1"/>
                <c:pt idx="0">
                  <c:v>l_0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[3]Main!$BN$2:$BN$81</c:f>
              <c:numCache>
                <c:formatCode>General</c:formatCode>
                <c:ptCount val="80"/>
                <c:pt idx="6">
                  <c:v>24786.400000000001</c:v>
                </c:pt>
                <c:pt idx="7">
                  <c:v>24858.51</c:v>
                </c:pt>
                <c:pt idx="8">
                  <c:v>25001.46</c:v>
                </c:pt>
                <c:pt idx="9">
                  <c:v>24879.96</c:v>
                </c:pt>
                <c:pt idx="10">
                  <c:v>24220.98</c:v>
                </c:pt>
                <c:pt idx="11">
                  <c:v>23689.87</c:v>
                </c:pt>
                <c:pt idx="12">
                  <c:v>23546.91</c:v>
                </c:pt>
                <c:pt idx="13">
                  <c:v>24022.25</c:v>
                </c:pt>
                <c:pt idx="14">
                  <c:v>24448.639999999999</c:v>
                </c:pt>
                <c:pt idx="15">
                  <c:v>24653.54</c:v>
                </c:pt>
                <c:pt idx="16">
                  <c:v>25084</c:v>
                </c:pt>
                <c:pt idx="17">
                  <c:v>25766.3</c:v>
                </c:pt>
                <c:pt idx="18">
                  <c:v>26360.26</c:v>
                </c:pt>
                <c:pt idx="19">
                  <c:v>26643.01</c:v>
                </c:pt>
                <c:pt idx="20">
                  <c:v>26009.46</c:v>
                </c:pt>
                <c:pt idx="21">
                  <c:v>25328.15</c:v>
                </c:pt>
                <c:pt idx="22">
                  <c:v>25156.74</c:v>
                </c:pt>
                <c:pt idx="23">
                  <c:v>25369.64</c:v>
                </c:pt>
                <c:pt idx="24">
                  <c:v>25517.11</c:v>
                </c:pt>
                <c:pt idx="25">
                  <c:v>25661.51</c:v>
                </c:pt>
                <c:pt idx="26">
                  <c:v>26138</c:v>
                </c:pt>
                <c:pt idx="27">
                  <c:v>26308.18</c:v>
                </c:pt>
                <c:pt idx="28">
                  <c:v>26678.67</c:v>
                </c:pt>
                <c:pt idx="29">
                  <c:v>26985.9</c:v>
                </c:pt>
                <c:pt idx="30">
                  <c:v>27346.880000000001</c:v>
                </c:pt>
                <c:pt idx="31">
                  <c:v>27788.63</c:v>
                </c:pt>
                <c:pt idx="32">
                  <c:v>28218.98</c:v>
                </c:pt>
                <c:pt idx="33">
                  <c:v>28605.26</c:v>
                </c:pt>
                <c:pt idx="34">
                  <c:v>29047.61</c:v>
                </c:pt>
                <c:pt idx="35">
                  <c:v>29572.65</c:v>
                </c:pt>
                <c:pt idx="36">
                  <c:v>29816.3</c:v>
                </c:pt>
                <c:pt idx="37">
                  <c:v>30116.47</c:v>
                </c:pt>
                <c:pt idx="38">
                  <c:v>29719.71</c:v>
                </c:pt>
                <c:pt idx="39">
                  <c:v>29799.27</c:v>
                </c:pt>
                <c:pt idx="40">
                  <c:v>29978.02</c:v>
                </c:pt>
                <c:pt idx="41">
                  <c:v>30331.4</c:v>
                </c:pt>
                <c:pt idx="42">
                  <c:v>30682.01</c:v>
                </c:pt>
                <c:pt idx="43">
                  <c:v>31384.43</c:v>
                </c:pt>
                <c:pt idx="44">
                  <c:v>31840.5</c:v>
                </c:pt>
                <c:pt idx="45">
                  <c:v>32300.91</c:v>
                </c:pt>
                <c:pt idx="46">
                  <c:v>32599.84</c:v>
                </c:pt>
                <c:pt idx="47">
                  <c:v>32926.54</c:v>
                </c:pt>
                <c:pt idx="48">
                  <c:v>33246.81</c:v>
                </c:pt>
                <c:pt idx="49">
                  <c:v>33690.839999999997</c:v>
                </c:pt>
                <c:pt idx="50">
                  <c:v>33861.5</c:v>
                </c:pt>
                <c:pt idx="51">
                  <c:v>34195.96</c:v>
                </c:pt>
                <c:pt idx="52">
                  <c:v>34509.839999999997</c:v>
                </c:pt>
                <c:pt idx="53">
                  <c:v>34823.949999999997</c:v>
                </c:pt>
                <c:pt idx="54">
                  <c:v>35137.21</c:v>
                </c:pt>
                <c:pt idx="55">
                  <c:v>35450.639999999999</c:v>
                </c:pt>
                <c:pt idx="56">
                  <c:v>35745.51</c:v>
                </c:pt>
                <c:pt idx="57">
                  <c:v>36032.82</c:v>
                </c:pt>
                <c:pt idx="58">
                  <c:v>36311.65</c:v>
                </c:pt>
                <c:pt idx="59">
                  <c:v>36583.050000000003</c:v>
                </c:pt>
                <c:pt idx="60">
                  <c:v>36850.019999999997</c:v>
                </c:pt>
                <c:pt idx="61">
                  <c:v>37115.43</c:v>
                </c:pt>
                <c:pt idx="62">
                  <c:v>37364.199999999997</c:v>
                </c:pt>
                <c:pt idx="63">
                  <c:v>37603.1</c:v>
                </c:pt>
                <c:pt idx="64">
                  <c:v>37841</c:v>
                </c:pt>
                <c:pt idx="65">
                  <c:v>38087.300000000003</c:v>
                </c:pt>
                <c:pt idx="66">
                  <c:v>38334.54</c:v>
                </c:pt>
                <c:pt idx="67">
                  <c:v>38584.67</c:v>
                </c:pt>
                <c:pt idx="68">
                  <c:v>38838.050000000003</c:v>
                </c:pt>
                <c:pt idx="69">
                  <c:v>39088.92</c:v>
                </c:pt>
                <c:pt idx="70">
                  <c:v>39342.82</c:v>
                </c:pt>
                <c:pt idx="71">
                  <c:v>39598.76</c:v>
                </c:pt>
                <c:pt idx="72">
                  <c:v>39850.300000000003</c:v>
                </c:pt>
                <c:pt idx="73">
                  <c:v>40106.550000000003</c:v>
                </c:pt>
                <c:pt idx="74">
                  <c:v>40369.160000000003</c:v>
                </c:pt>
                <c:pt idx="75">
                  <c:v>40631.47</c:v>
                </c:pt>
                <c:pt idx="76">
                  <c:v>40891.18</c:v>
                </c:pt>
                <c:pt idx="77">
                  <c:v>41154.589999999997</c:v>
                </c:pt>
                <c:pt idx="78">
                  <c:v>41417.93</c:v>
                </c:pt>
                <c:pt idx="79">
                  <c:v>41682.050000000003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8-48B0-93D1-E9C279036B3E}"/>
            </c:ext>
          </c:extLst>
        </c:ser>
        <c:ser>
          <c:idx val="2"/>
          <c:order val="2"/>
          <c:tx>
            <c:strRef>
              <c:f>[3]Main!$BO$1</c:f>
              <c:strCache>
                <c:ptCount val="1"/>
                <c:pt idx="0">
                  <c:v>l_ev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[3]Main!$BO$2:$BO$81</c:f>
              <c:numCache>
                <c:formatCode>General</c:formatCode>
                <c:ptCount val="80"/>
                <c:pt idx="6">
                  <c:v>24786.400000000001</c:v>
                </c:pt>
                <c:pt idx="7">
                  <c:v>24858.51</c:v>
                </c:pt>
                <c:pt idx="8">
                  <c:v>25001.46</c:v>
                </c:pt>
                <c:pt idx="9">
                  <c:v>24879.96</c:v>
                </c:pt>
                <c:pt idx="10">
                  <c:v>24220.98</c:v>
                </c:pt>
                <c:pt idx="11">
                  <c:v>23689.87</c:v>
                </c:pt>
                <c:pt idx="12">
                  <c:v>23546.91</c:v>
                </c:pt>
                <c:pt idx="13">
                  <c:v>24022.25</c:v>
                </c:pt>
                <c:pt idx="14">
                  <c:v>24448.639999999999</c:v>
                </c:pt>
                <c:pt idx="15">
                  <c:v>24653.54</c:v>
                </c:pt>
                <c:pt idx="16">
                  <c:v>25084</c:v>
                </c:pt>
                <c:pt idx="17">
                  <c:v>25766.3</c:v>
                </c:pt>
                <c:pt idx="18">
                  <c:v>26360.26</c:v>
                </c:pt>
                <c:pt idx="19">
                  <c:v>26643.01</c:v>
                </c:pt>
                <c:pt idx="20">
                  <c:v>26009.46</c:v>
                </c:pt>
                <c:pt idx="21">
                  <c:v>25328.15</c:v>
                </c:pt>
                <c:pt idx="22">
                  <c:v>25156.74</c:v>
                </c:pt>
                <c:pt idx="23">
                  <c:v>25369.64</c:v>
                </c:pt>
                <c:pt idx="24">
                  <c:v>25517.11</c:v>
                </c:pt>
                <c:pt idx="25">
                  <c:v>25661.51</c:v>
                </c:pt>
                <c:pt idx="26">
                  <c:v>26138</c:v>
                </c:pt>
                <c:pt idx="27">
                  <c:v>26308.18</c:v>
                </c:pt>
                <c:pt idx="28">
                  <c:v>26678.67</c:v>
                </c:pt>
                <c:pt idx="29">
                  <c:v>26985.9</c:v>
                </c:pt>
                <c:pt idx="30">
                  <c:v>27346.880000000001</c:v>
                </c:pt>
                <c:pt idx="31">
                  <c:v>27788.63</c:v>
                </c:pt>
                <c:pt idx="32">
                  <c:v>28218.98</c:v>
                </c:pt>
                <c:pt idx="33">
                  <c:v>28605.26</c:v>
                </c:pt>
                <c:pt idx="34">
                  <c:v>29047.61</c:v>
                </c:pt>
                <c:pt idx="35">
                  <c:v>29572.65</c:v>
                </c:pt>
                <c:pt idx="36">
                  <c:v>29816.3</c:v>
                </c:pt>
                <c:pt idx="37">
                  <c:v>30116.47</c:v>
                </c:pt>
                <c:pt idx="38">
                  <c:v>29719.71</c:v>
                </c:pt>
                <c:pt idx="39">
                  <c:v>29799.27</c:v>
                </c:pt>
                <c:pt idx="40">
                  <c:v>29978.03</c:v>
                </c:pt>
                <c:pt idx="41">
                  <c:v>30331.4</c:v>
                </c:pt>
                <c:pt idx="42">
                  <c:v>30682.01</c:v>
                </c:pt>
                <c:pt idx="43">
                  <c:v>31384.43</c:v>
                </c:pt>
                <c:pt idx="44">
                  <c:v>31840.5</c:v>
                </c:pt>
                <c:pt idx="45">
                  <c:v>32300.91</c:v>
                </c:pt>
                <c:pt idx="46">
                  <c:v>32599.84</c:v>
                </c:pt>
                <c:pt idx="47">
                  <c:v>32926.54</c:v>
                </c:pt>
                <c:pt idx="48">
                  <c:v>33244.15</c:v>
                </c:pt>
                <c:pt idx="49">
                  <c:v>33694.67</c:v>
                </c:pt>
                <c:pt idx="50">
                  <c:v>33874.32</c:v>
                </c:pt>
                <c:pt idx="51">
                  <c:v>34226.089999999997</c:v>
                </c:pt>
                <c:pt idx="52">
                  <c:v>34559.51</c:v>
                </c:pt>
                <c:pt idx="53">
                  <c:v>34895.879999999997</c:v>
                </c:pt>
                <c:pt idx="54">
                  <c:v>35236.53</c:v>
                </c:pt>
                <c:pt idx="55">
                  <c:v>35574.519999999997</c:v>
                </c:pt>
                <c:pt idx="56">
                  <c:v>35902.35</c:v>
                </c:pt>
                <c:pt idx="57">
                  <c:v>36222.57</c:v>
                </c:pt>
                <c:pt idx="58">
                  <c:v>36528.76</c:v>
                </c:pt>
                <c:pt idx="59">
                  <c:v>36828.61</c:v>
                </c:pt>
                <c:pt idx="60">
                  <c:v>37148.9</c:v>
                </c:pt>
                <c:pt idx="61">
                  <c:v>37485.269999999997</c:v>
                </c:pt>
                <c:pt idx="62">
                  <c:v>37817.01</c:v>
                </c:pt>
                <c:pt idx="63">
                  <c:v>38152.800000000003</c:v>
                </c:pt>
                <c:pt idx="64">
                  <c:v>38503.97</c:v>
                </c:pt>
                <c:pt idx="65">
                  <c:v>38873.11</c:v>
                </c:pt>
                <c:pt idx="66">
                  <c:v>39248.17</c:v>
                </c:pt>
                <c:pt idx="67">
                  <c:v>39636.39</c:v>
                </c:pt>
                <c:pt idx="68">
                  <c:v>40037.019999999997</c:v>
                </c:pt>
                <c:pt idx="69">
                  <c:v>40438.43</c:v>
                </c:pt>
                <c:pt idx="70">
                  <c:v>40815.89</c:v>
                </c:pt>
                <c:pt idx="71">
                  <c:v>41170.75</c:v>
                </c:pt>
                <c:pt idx="72">
                  <c:v>41494.5</c:v>
                </c:pt>
                <c:pt idx="73">
                  <c:v>41809.24</c:v>
                </c:pt>
                <c:pt idx="74">
                  <c:v>42115.67</c:v>
                </c:pt>
                <c:pt idx="75">
                  <c:v>42397.85</c:v>
                </c:pt>
                <c:pt idx="76">
                  <c:v>42654.97</c:v>
                </c:pt>
                <c:pt idx="77">
                  <c:v>42902.32</c:v>
                </c:pt>
                <c:pt idx="78">
                  <c:v>43132.639999999999</c:v>
                </c:pt>
                <c:pt idx="79">
                  <c:v>43349.7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8-48B0-93D1-E9C279036B3E}"/>
            </c:ext>
          </c:extLst>
        </c:ser>
        <c:ser>
          <c:idx val="3"/>
          <c:order val="3"/>
          <c:tx>
            <c:strRef>
              <c:f>[3]Main!$BP$1</c:f>
              <c:strCache>
                <c:ptCount val="1"/>
                <c:pt idx="0">
                  <c:v>l_EXP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[3]Main!$BP$2:$BP$81</c:f>
              <c:numCache>
                <c:formatCode>General</c:formatCode>
                <c:ptCount val="80"/>
                <c:pt idx="6">
                  <c:v>24786.400000000001</c:v>
                </c:pt>
                <c:pt idx="7">
                  <c:v>24858.51</c:v>
                </c:pt>
                <c:pt idx="8">
                  <c:v>25001.46</c:v>
                </c:pt>
                <c:pt idx="9">
                  <c:v>24879.96</c:v>
                </c:pt>
                <c:pt idx="10">
                  <c:v>24220.98</c:v>
                </c:pt>
                <c:pt idx="11">
                  <c:v>23689.87</c:v>
                </c:pt>
                <c:pt idx="12">
                  <c:v>23546.91</c:v>
                </c:pt>
                <c:pt idx="13">
                  <c:v>24022.25</c:v>
                </c:pt>
                <c:pt idx="14">
                  <c:v>24448.639999999999</c:v>
                </c:pt>
                <c:pt idx="15">
                  <c:v>24653.54</c:v>
                </c:pt>
                <c:pt idx="16">
                  <c:v>25084</c:v>
                </c:pt>
                <c:pt idx="17">
                  <c:v>25766.3</c:v>
                </c:pt>
                <c:pt idx="18">
                  <c:v>26360.26</c:v>
                </c:pt>
                <c:pt idx="19">
                  <c:v>26643.01</c:v>
                </c:pt>
                <c:pt idx="20">
                  <c:v>26009.46</c:v>
                </c:pt>
                <c:pt idx="21">
                  <c:v>25328.15</c:v>
                </c:pt>
                <c:pt idx="22">
                  <c:v>25156.74</c:v>
                </c:pt>
                <c:pt idx="23">
                  <c:v>25369.64</c:v>
                </c:pt>
                <c:pt idx="24">
                  <c:v>25517.11</c:v>
                </c:pt>
                <c:pt idx="25">
                  <c:v>25661.51</c:v>
                </c:pt>
                <c:pt idx="26">
                  <c:v>26138</c:v>
                </c:pt>
                <c:pt idx="27">
                  <c:v>26308.18</c:v>
                </c:pt>
                <c:pt idx="28">
                  <c:v>26678.67</c:v>
                </c:pt>
                <c:pt idx="29">
                  <c:v>26985.9</c:v>
                </c:pt>
                <c:pt idx="30">
                  <c:v>27346.880000000001</c:v>
                </c:pt>
                <c:pt idx="31">
                  <c:v>27788.63</c:v>
                </c:pt>
                <c:pt idx="32">
                  <c:v>28218.98</c:v>
                </c:pt>
                <c:pt idx="33">
                  <c:v>28605.26</c:v>
                </c:pt>
                <c:pt idx="34">
                  <c:v>29047.61</c:v>
                </c:pt>
                <c:pt idx="35">
                  <c:v>29572.65</c:v>
                </c:pt>
                <c:pt idx="36">
                  <c:v>29816.3</c:v>
                </c:pt>
                <c:pt idx="37">
                  <c:v>30116.47</c:v>
                </c:pt>
                <c:pt idx="38">
                  <c:v>29719.71</c:v>
                </c:pt>
                <c:pt idx="39">
                  <c:v>29799.27</c:v>
                </c:pt>
                <c:pt idx="40">
                  <c:v>29978.02</c:v>
                </c:pt>
                <c:pt idx="41">
                  <c:v>30331.4</c:v>
                </c:pt>
                <c:pt idx="42">
                  <c:v>30682.01</c:v>
                </c:pt>
                <c:pt idx="43">
                  <c:v>31384.43</c:v>
                </c:pt>
                <c:pt idx="44">
                  <c:v>31840.5</c:v>
                </c:pt>
                <c:pt idx="45">
                  <c:v>32300.91</c:v>
                </c:pt>
                <c:pt idx="46">
                  <c:v>32599.84</c:v>
                </c:pt>
                <c:pt idx="47">
                  <c:v>32926.54</c:v>
                </c:pt>
                <c:pt idx="48">
                  <c:v>33246.81</c:v>
                </c:pt>
                <c:pt idx="49">
                  <c:v>33691.769999999997</c:v>
                </c:pt>
                <c:pt idx="50">
                  <c:v>33863.480000000003</c:v>
                </c:pt>
                <c:pt idx="51">
                  <c:v>34198.99</c:v>
                </c:pt>
                <c:pt idx="52">
                  <c:v>34513.949999999997</c:v>
                </c:pt>
                <c:pt idx="53">
                  <c:v>34829.199999999997</c:v>
                </c:pt>
                <c:pt idx="54">
                  <c:v>35143.97</c:v>
                </c:pt>
                <c:pt idx="55">
                  <c:v>35457.64</c:v>
                </c:pt>
                <c:pt idx="56">
                  <c:v>35758.9</c:v>
                </c:pt>
                <c:pt idx="57">
                  <c:v>36049.519999999997</c:v>
                </c:pt>
                <c:pt idx="58">
                  <c:v>36328.5</c:v>
                </c:pt>
                <c:pt idx="59">
                  <c:v>36598.35</c:v>
                </c:pt>
                <c:pt idx="60">
                  <c:v>36862.28</c:v>
                </c:pt>
                <c:pt idx="61">
                  <c:v>37123.47</c:v>
                </c:pt>
                <c:pt idx="62">
                  <c:v>37366.9</c:v>
                </c:pt>
                <c:pt idx="63">
                  <c:v>37599.47</c:v>
                </c:pt>
                <c:pt idx="64">
                  <c:v>37830.269999999997</c:v>
                </c:pt>
                <c:pt idx="65">
                  <c:v>38068.29</c:v>
                </c:pt>
                <c:pt idx="66">
                  <c:v>38306.42</c:v>
                </c:pt>
                <c:pt idx="67">
                  <c:v>38546.78</c:v>
                </c:pt>
                <c:pt idx="68">
                  <c:v>38789.879999999997</c:v>
                </c:pt>
                <c:pt idx="69">
                  <c:v>39030.25</c:v>
                </c:pt>
                <c:pt idx="70">
                  <c:v>39273.129999999997</c:v>
                </c:pt>
                <c:pt idx="71">
                  <c:v>39517.839999999997</c:v>
                </c:pt>
                <c:pt idx="72">
                  <c:v>39758.050000000003</c:v>
                </c:pt>
                <c:pt idx="73">
                  <c:v>40002.910000000003</c:v>
                </c:pt>
                <c:pt idx="74">
                  <c:v>40254.1</c:v>
                </c:pt>
                <c:pt idx="75">
                  <c:v>40504.97</c:v>
                </c:pt>
                <c:pt idx="76">
                  <c:v>40753.35</c:v>
                </c:pt>
                <c:pt idx="77">
                  <c:v>41005.53</c:v>
                </c:pt>
                <c:pt idx="78">
                  <c:v>41257.78</c:v>
                </c:pt>
                <c:pt idx="79">
                  <c:v>41510.94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B8-48B0-93D1-E9C279036B3E}"/>
            </c:ext>
          </c:extLst>
        </c:ser>
        <c:ser>
          <c:idx val="4"/>
          <c:order val="4"/>
          <c:tx>
            <c:strRef>
              <c:f>[3]Main!$BQ$1</c:f>
              <c:strCache>
                <c:ptCount val="1"/>
                <c:pt idx="0">
                  <c:v>l_EV_LOWP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[3]Main!$BQ$2:$BQ$81</c:f>
              <c:numCache>
                <c:formatCode>General</c:formatCode>
                <c:ptCount val="80"/>
                <c:pt idx="6">
                  <c:v>24786.400000000001</c:v>
                </c:pt>
                <c:pt idx="7">
                  <c:v>24858.51</c:v>
                </c:pt>
                <c:pt idx="8">
                  <c:v>25001.46</c:v>
                </c:pt>
                <c:pt idx="9">
                  <c:v>24879.96</c:v>
                </c:pt>
                <c:pt idx="10">
                  <c:v>24220.98</c:v>
                </c:pt>
                <c:pt idx="11">
                  <c:v>23689.87</c:v>
                </c:pt>
                <c:pt idx="12">
                  <c:v>23546.91</c:v>
                </c:pt>
                <c:pt idx="13">
                  <c:v>24022.25</c:v>
                </c:pt>
                <c:pt idx="14">
                  <c:v>24448.639999999999</c:v>
                </c:pt>
                <c:pt idx="15">
                  <c:v>24653.54</c:v>
                </c:pt>
                <c:pt idx="16">
                  <c:v>25084</c:v>
                </c:pt>
                <c:pt idx="17">
                  <c:v>25766.3</c:v>
                </c:pt>
                <c:pt idx="18">
                  <c:v>26360.26</c:v>
                </c:pt>
                <c:pt idx="19">
                  <c:v>26643.01</c:v>
                </c:pt>
                <c:pt idx="20">
                  <c:v>26009.46</c:v>
                </c:pt>
                <c:pt idx="21">
                  <c:v>25328.15</c:v>
                </c:pt>
                <c:pt idx="22">
                  <c:v>25156.74</c:v>
                </c:pt>
                <c:pt idx="23">
                  <c:v>25369.64</c:v>
                </c:pt>
                <c:pt idx="24">
                  <c:v>25517.11</c:v>
                </c:pt>
                <c:pt idx="25">
                  <c:v>25661.51</c:v>
                </c:pt>
                <c:pt idx="26">
                  <c:v>26138</c:v>
                </c:pt>
                <c:pt idx="27">
                  <c:v>26308.18</c:v>
                </c:pt>
                <c:pt idx="28">
                  <c:v>26678.67</c:v>
                </c:pt>
                <c:pt idx="29">
                  <c:v>26985.9</c:v>
                </c:pt>
                <c:pt idx="30">
                  <c:v>27346.880000000001</c:v>
                </c:pt>
                <c:pt idx="31">
                  <c:v>27788.63</c:v>
                </c:pt>
                <c:pt idx="32">
                  <c:v>28218.98</c:v>
                </c:pt>
                <c:pt idx="33">
                  <c:v>28605.26</c:v>
                </c:pt>
                <c:pt idx="34">
                  <c:v>29047.61</c:v>
                </c:pt>
                <c:pt idx="35">
                  <c:v>29572.65</c:v>
                </c:pt>
                <c:pt idx="36">
                  <c:v>29816.3</c:v>
                </c:pt>
                <c:pt idx="37">
                  <c:v>30116.47</c:v>
                </c:pt>
                <c:pt idx="38">
                  <c:v>29719.71</c:v>
                </c:pt>
                <c:pt idx="39">
                  <c:v>29799.27</c:v>
                </c:pt>
                <c:pt idx="40">
                  <c:v>29978.03</c:v>
                </c:pt>
                <c:pt idx="41">
                  <c:v>30331.4</c:v>
                </c:pt>
                <c:pt idx="42">
                  <c:v>30682.01</c:v>
                </c:pt>
                <c:pt idx="43">
                  <c:v>31384.43</c:v>
                </c:pt>
                <c:pt idx="44">
                  <c:v>31840.5</c:v>
                </c:pt>
                <c:pt idx="45">
                  <c:v>32300.91</c:v>
                </c:pt>
                <c:pt idx="46">
                  <c:v>32599.84</c:v>
                </c:pt>
                <c:pt idx="47">
                  <c:v>32926.54</c:v>
                </c:pt>
                <c:pt idx="48">
                  <c:v>33244.480000000003</c:v>
                </c:pt>
                <c:pt idx="49">
                  <c:v>33695.5</c:v>
                </c:pt>
                <c:pt idx="50">
                  <c:v>33875.800000000003</c:v>
                </c:pt>
                <c:pt idx="51">
                  <c:v>34228.39</c:v>
                </c:pt>
                <c:pt idx="52">
                  <c:v>34562.82</c:v>
                </c:pt>
                <c:pt idx="53">
                  <c:v>34900.35</c:v>
                </c:pt>
                <c:pt idx="54">
                  <c:v>35242.370000000003</c:v>
                </c:pt>
                <c:pt idx="55">
                  <c:v>35581.94</c:v>
                </c:pt>
                <c:pt idx="56">
                  <c:v>35913.019999999997</c:v>
                </c:pt>
                <c:pt idx="57">
                  <c:v>36234.01</c:v>
                </c:pt>
                <c:pt idx="58">
                  <c:v>36546.65</c:v>
                </c:pt>
                <c:pt idx="59">
                  <c:v>36850.379999999997</c:v>
                </c:pt>
                <c:pt idx="60">
                  <c:v>37173.35</c:v>
                </c:pt>
                <c:pt idx="61">
                  <c:v>37506.769999999997</c:v>
                </c:pt>
                <c:pt idx="62">
                  <c:v>37848.15</c:v>
                </c:pt>
                <c:pt idx="63">
                  <c:v>38198.39</c:v>
                </c:pt>
                <c:pt idx="64">
                  <c:v>38559.18</c:v>
                </c:pt>
                <c:pt idx="65">
                  <c:v>38931.199999999997</c:v>
                </c:pt>
                <c:pt idx="66">
                  <c:v>39313.949999999997</c:v>
                </c:pt>
                <c:pt idx="67">
                  <c:v>39705.769999999997</c:v>
                </c:pt>
                <c:pt idx="68">
                  <c:v>40106.61</c:v>
                </c:pt>
                <c:pt idx="69">
                  <c:v>40517.160000000003</c:v>
                </c:pt>
                <c:pt idx="70">
                  <c:v>40899.4</c:v>
                </c:pt>
                <c:pt idx="71">
                  <c:v>41259.11</c:v>
                </c:pt>
                <c:pt idx="72">
                  <c:v>41599.19</c:v>
                </c:pt>
                <c:pt idx="73">
                  <c:v>41920.25</c:v>
                </c:pt>
                <c:pt idx="74">
                  <c:v>42222.63</c:v>
                </c:pt>
                <c:pt idx="75">
                  <c:v>42506.11</c:v>
                </c:pt>
                <c:pt idx="76">
                  <c:v>42771.21</c:v>
                </c:pt>
                <c:pt idx="77">
                  <c:v>43020.33</c:v>
                </c:pt>
                <c:pt idx="78">
                  <c:v>43254.1</c:v>
                </c:pt>
                <c:pt idx="79">
                  <c:v>43473.79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B8-48B0-93D1-E9C279036B3E}"/>
            </c:ext>
          </c:extLst>
        </c:ser>
        <c:ser>
          <c:idx val="5"/>
          <c:order val="5"/>
          <c:tx>
            <c:strRef>
              <c:f>[3]Main!$BR$1</c:f>
              <c:strCache>
                <c:ptCount val="1"/>
                <c:pt idx="0">
                  <c:v>l_EV_HIGHP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[3]Main!$BR$2:$BR$81</c:f>
              <c:numCache>
                <c:formatCode>General</c:formatCode>
                <c:ptCount val="80"/>
                <c:pt idx="6">
                  <c:v>24786.400000000001</c:v>
                </c:pt>
                <c:pt idx="7">
                  <c:v>24858.51</c:v>
                </c:pt>
                <c:pt idx="8">
                  <c:v>25001.46</c:v>
                </c:pt>
                <c:pt idx="9">
                  <c:v>24879.96</c:v>
                </c:pt>
                <c:pt idx="10">
                  <c:v>24220.98</c:v>
                </c:pt>
                <c:pt idx="11">
                  <c:v>23689.87</c:v>
                </c:pt>
                <c:pt idx="12">
                  <c:v>23546.91</c:v>
                </c:pt>
                <c:pt idx="13">
                  <c:v>24022.25</c:v>
                </c:pt>
                <c:pt idx="14">
                  <c:v>24448.639999999999</c:v>
                </c:pt>
                <c:pt idx="15">
                  <c:v>24653.54</c:v>
                </c:pt>
                <c:pt idx="16">
                  <c:v>25084</c:v>
                </c:pt>
                <c:pt idx="17">
                  <c:v>25766.3</c:v>
                </c:pt>
                <c:pt idx="18">
                  <c:v>26360.26</c:v>
                </c:pt>
                <c:pt idx="19">
                  <c:v>26643.01</c:v>
                </c:pt>
                <c:pt idx="20">
                  <c:v>26009.46</c:v>
                </c:pt>
                <c:pt idx="21">
                  <c:v>25328.15</c:v>
                </c:pt>
                <c:pt idx="22">
                  <c:v>25156.74</c:v>
                </c:pt>
                <c:pt idx="23">
                  <c:v>25369.64</c:v>
                </c:pt>
                <c:pt idx="24">
                  <c:v>25517.11</c:v>
                </c:pt>
                <c:pt idx="25">
                  <c:v>25661.51</c:v>
                </c:pt>
                <c:pt idx="26">
                  <c:v>26138</c:v>
                </c:pt>
                <c:pt idx="27">
                  <c:v>26308.18</c:v>
                </c:pt>
                <c:pt idx="28">
                  <c:v>26678.67</c:v>
                </c:pt>
                <c:pt idx="29">
                  <c:v>26985.9</c:v>
                </c:pt>
                <c:pt idx="30">
                  <c:v>27346.880000000001</c:v>
                </c:pt>
                <c:pt idx="31">
                  <c:v>27788.63</c:v>
                </c:pt>
                <c:pt idx="32">
                  <c:v>28218.98</c:v>
                </c:pt>
                <c:pt idx="33">
                  <c:v>28605.26</c:v>
                </c:pt>
                <c:pt idx="34">
                  <c:v>29047.61</c:v>
                </c:pt>
                <c:pt idx="35">
                  <c:v>29572.65</c:v>
                </c:pt>
                <c:pt idx="36">
                  <c:v>29816.3</c:v>
                </c:pt>
                <c:pt idx="37">
                  <c:v>30116.47</c:v>
                </c:pt>
                <c:pt idx="38">
                  <c:v>29719.71</c:v>
                </c:pt>
                <c:pt idx="39">
                  <c:v>29799.27</c:v>
                </c:pt>
                <c:pt idx="40">
                  <c:v>29978.03</c:v>
                </c:pt>
                <c:pt idx="41">
                  <c:v>30331.4</c:v>
                </c:pt>
                <c:pt idx="42">
                  <c:v>30682.01</c:v>
                </c:pt>
                <c:pt idx="43">
                  <c:v>31384.43</c:v>
                </c:pt>
                <c:pt idx="44">
                  <c:v>31840.5</c:v>
                </c:pt>
                <c:pt idx="45">
                  <c:v>32300.91</c:v>
                </c:pt>
                <c:pt idx="46">
                  <c:v>32599.84</c:v>
                </c:pt>
                <c:pt idx="47">
                  <c:v>32926.54</c:v>
                </c:pt>
                <c:pt idx="48">
                  <c:v>33243.160000000003</c:v>
                </c:pt>
                <c:pt idx="49">
                  <c:v>33692.1</c:v>
                </c:pt>
                <c:pt idx="50">
                  <c:v>33869.730000000003</c:v>
                </c:pt>
                <c:pt idx="51">
                  <c:v>34218.97</c:v>
                </c:pt>
                <c:pt idx="52">
                  <c:v>34549.360000000001</c:v>
                </c:pt>
                <c:pt idx="53">
                  <c:v>34882.14</c:v>
                </c:pt>
                <c:pt idx="54">
                  <c:v>35218.629999999997</c:v>
                </c:pt>
                <c:pt idx="55">
                  <c:v>35551.85</c:v>
                </c:pt>
                <c:pt idx="56">
                  <c:v>35876.230000000003</c:v>
                </c:pt>
                <c:pt idx="57">
                  <c:v>36189.83</c:v>
                </c:pt>
                <c:pt idx="58">
                  <c:v>36494.239999999998</c:v>
                </c:pt>
                <c:pt idx="59">
                  <c:v>36824.089999999997</c:v>
                </c:pt>
                <c:pt idx="60">
                  <c:v>37159.160000000003</c:v>
                </c:pt>
                <c:pt idx="61">
                  <c:v>37500.29</c:v>
                </c:pt>
                <c:pt idx="62">
                  <c:v>37848.53</c:v>
                </c:pt>
                <c:pt idx="63">
                  <c:v>38204.730000000003</c:v>
                </c:pt>
                <c:pt idx="64">
                  <c:v>38570.25</c:v>
                </c:pt>
                <c:pt idx="65">
                  <c:v>38945.26</c:v>
                </c:pt>
                <c:pt idx="66">
                  <c:v>39329.51</c:v>
                </c:pt>
                <c:pt idx="67">
                  <c:v>39721.440000000002</c:v>
                </c:pt>
                <c:pt idx="68">
                  <c:v>40120.339999999997</c:v>
                </c:pt>
                <c:pt idx="69">
                  <c:v>40493.69</c:v>
                </c:pt>
                <c:pt idx="70">
                  <c:v>40845.1</c:v>
                </c:pt>
                <c:pt idx="71">
                  <c:v>41178.589999999997</c:v>
                </c:pt>
                <c:pt idx="72">
                  <c:v>41492.699999999997</c:v>
                </c:pt>
                <c:pt idx="73">
                  <c:v>41787.839999999997</c:v>
                </c:pt>
                <c:pt idx="74">
                  <c:v>42065.02</c:v>
                </c:pt>
                <c:pt idx="75">
                  <c:v>42324.46</c:v>
                </c:pt>
                <c:pt idx="76">
                  <c:v>42566.89</c:v>
                </c:pt>
                <c:pt idx="77">
                  <c:v>42794.77</c:v>
                </c:pt>
                <c:pt idx="78">
                  <c:v>43008.72</c:v>
                </c:pt>
                <c:pt idx="79">
                  <c:v>43209.99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B8-48B0-93D1-E9C279036B3E}"/>
            </c:ext>
          </c:extLst>
        </c:ser>
        <c:ser>
          <c:idx val="6"/>
          <c:order val="6"/>
          <c:tx>
            <c:strRef>
              <c:f>[3]Main!$BS$1</c:f>
              <c:strCache>
                <c:ptCount val="1"/>
                <c:pt idx="0">
                  <c:v>l_EV_ASI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[3]Main!$BS$2:$BS$81</c:f>
              <c:numCache>
                <c:formatCode>General</c:formatCode>
                <c:ptCount val="80"/>
                <c:pt idx="6">
                  <c:v>24786.400000000001</c:v>
                </c:pt>
                <c:pt idx="7">
                  <c:v>24858.51</c:v>
                </c:pt>
                <c:pt idx="8">
                  <c:v>25001.46</c:v>
                </c:pt>
                <c:pt idx="9">
                  <c:v>24879.96</c:v>
                </c:pt>
                <c:pt idx="10">
                  <c:v>24220.98</c:v>
                </c:pt>
                <c:pt idx="11">
                  <c:v>23689.87</c:v>
                </c:pt>
                <c:pt idx="12">
                  <c:v>23546.91</c:v>
                </c:pt>
                <c:pt idx="13">
                  <c:v>24022.25</c:v>
                </c:pt>
                <c:pt idx="14">
                  <c:v>24448.639999999999</c:v>
                </c:pt>
                <c:pt idx="15">
                  <c:v>24653.54</c:v>
                </c:pt>
                <c:pt idx="16">
                  <c:v>25084</c:v>
                </c:pt>
                <c:pt idx="17">
                  <c:v>25766.3</c:v>
                </c:pt>
                <c:pt idx="18">
                  <c:v>26360.26</c:v>
                </c:pt>
                <c:pt idx="19">
                  <c:v>26643.01</c:v>
                </c:pt>
                <c:pt idx="20">
                  <c:v>26009.46</c:v>
                </c:pt>
                <c:pt idx="21">
                  <c:v>25328.15</c:v>
                </c:pt>
                <c:pt idx="22">
                  <c:v>25156.74</c:v>
                </c:pt>
                <c:pt idx="23">
                  <c:v>25369.64</c:v>
                </c:pt>
                <c:pt idx="24">
                  <c:v>25517.11</c:v>
                </c:pt>
                <c:pt idx="25">
                  <c:v>25661.51</c:v>
                </c:pt>
                <c:pt idx="26">
                  <c:v>26138</c:v>
                </c:pt>
                <c:pt idx="27">
                  <c:v>26308.18</c:v>
                </c:pt>
                <c:pt idx="28">
                  <c:v>26678.67</c:v>
                </c:pt>
                <c:pt idx="29">
                  <c:v>26985.9</c:v>
                </c:pt>
                <c:pt idx="30">
                  <c:v>27346.880000000001</c:v>
                </c:pt>
                <c:pt idx="31">
                  <c:v>27788.63</c:v>
                </c:pt>
                <c:pt idx="32">
                  <c:v>28218.98</c:v>
                </c:pt>
                <c:pt idx="33">
                  <c:v>28605.26</c:v>
                </c:pt>
                <c:pt idx="34">
                  <c:v>29047.61</c:v>
                </c:pt>
                <c:pt idx="35">
                  <c:v>29572.65</c:v>
                </c:pt>
                <c:pt idx="36">
                  <c:v>29816.3</c:v>
                </c:pt>
                <c:pt idx="37">
                  <c:v>30116.47</c:v>
                </c:pt>
                <c:pt idx="38">
                  <c:v>29719.71</c:v>
                </c:pt>
                <c:pt idx="39">
                  <c:v>29799.27</c:v>
                </c:pt>
                <c:pt idx="40">
                  <c:v>29978.03</c:v>
                </c:pt>
                <c:pt idx="41">
                  <c:v>30331.4</c:v>
                </c:pt>
                <c:pt idx="42">
                  <c:v>30682.01</c:v>
                </c:pt>
                <c:pt idx="43">
                  <c:v>31384.43</c:v>
                </c:pt>
                <c:pt idx="44">
                  <c:v>31840.5</c:v>
                </c:pt>
                <c:pt idx="45">
                  <c:v>32300.91</c:v>
                </c:pt>
                <c:pt idx="46">
                  <c:v>32599.84</c:v>
                </c:pt>
                <c:pt idx="47">
                  <c:v>32926.54</c:v>
                </c:pt>
                <c:pt idx="48">
                  <c:v>33244.15</c:v>
                </c:pt>
                <c:pt idx="49">
                  <c:v>33694.67</c:v>
                </c:pt>
                <c:pt idx="50">
                  <c:v>33874.32</c:v>
                </c:pt>
                <c:pt idx="51">
                  <c:v>34220.33</c:v>
                </c:pt>
                <c:pt idx="52">
                  <c:v>34548.75</c:v>
                </c:pt>
                <c:pt idx="53">
                  <c:v>34880.67</c:v>
                </c:pt>
                <c:pt idx="54">
                  <c:v>35217.1</c:v>
                </c:pt>
                <c:pt idx="55">
                  <c:v>35550.959999999999</c:v>
                </c:pt>
                <c:pt idx="56">
                  <c:v>35869.46</c:v>
                </c:pt>
                <c:pt idx="57">
                  <c:v>36175.919999999998</c:v>
                </c:pt>
                <c:pt idx="58">
                  <c:v>36466.25</c:v>
                </c:pt>
                <c:pt idx="59">
                  <c:v>36746.89</c:v>
                </c:pt>
                <c:pt idx="60">
                  <c:v>37019.31</c:v>
                </c:pt>
                <c:pt idx="61">
                  <c:v>37289.279999999999</c:v>
                </c:pt>
                <c:pt idx="62">
                  <c:v>37535.32</c:v>
                </c:pt>
                <c:pt idx="63">
                  <c:v>37767.21</c:v>
                </c:pt>
                <c:pt idx="64">
                  <c:v>37997.949999999997</c:v>
                </c:pt>
                <c:pt idx="65">
                  <c:v>38234.17</c:v>
                </c:pt>
                <c:pt idx="66">
                  <c:v>38464.79</c:v>
                </c:pt>
                <c:pt idx="67">
                  <c:v>38696.76</c:v>
                </c:pt>
                <c:pt idx="68">
                  <c:v>38930.17</c:v>
                </c:pt>
                <c:pt idx="69">
                  <c:v>39155.230000000003</c:v>
                </c:pt>
                <c:pt idx="70">
                  <c:v>39382.519999999997</c:v>
                </c:pt>
                <c:pt idx="71">
                  <c:v>39609.97</c:v>
                </c:pt>
                <c:pt idx="72">
                  <c:v>39827.040000000001</c:v>
                </c:pt>
                <c:pt idx="73">
                  <c:v>40052.660000000003</c:v>
                </c:pt>
                <c:pt idx="74">
                  <c:v>40288.28</c:v>
                </c:pt>
                <c:pt idx="75">
                  <c:v>40520.21</c:v>
                </c:pt>
                <c:pt idx="76">
                  <c:v>40746.47</c:v>
                </c:pt>
                <c:pt idx="77">
                  <c:v>40979.08</c:v>
                </c:pt>
                <c:pt idx="78">
                  <c:v>41210.800000000003</c:v>
                </c:pt>
                <c:pt idx="79">
                  <c:v>41443.57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B8-48B0-93D1-E9C279036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'000s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Industry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82599560711852"/>
          <c:y val="0.14403799584482771"/>
          <c:w val="0.69199214423018074"/>
          <c:h val="0.64551479214416163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4E-4B92-8C8D-0E08A57DEC4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4E-4B92-8C8D-0E08A57DEC4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B4E-4B92-8C8D-0E08A57DEC4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4E-4B92-8C8D-0E08A57DEC4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4E-4B92-8C8D-0E08A57DEC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'ByDefault Exogenous variables'!$L$2:$P$2</c:f>
              <c:strCache>
                <c:ptCount val="5"/>
                <c:pt idx="0">
                  <c:v>IND_biow</c:v>
                </c:pt>
                <c:pt idx="1">
                  <c:v>IND_COAL</c:v>
                </c:pt>
                <c:pt idx="2">
                  <c:v>IND_ELEC</c:v>
                </c:pt>
                <c:pt idx="3">
                  <c:v>IND_NG</c:v>
                </c:pt>
                <c:pt idx="4">
                  <c:v>IND_OIL</c:v>
                </c:pt>
              </c:strCache>
            </c:strRef>
          </c:cat>
          <c:val>
            <c:numRef>
              <c:f>'ByDefault Exogenous variables'!$L$84:$P$84</c:f>
              <c:numCache>
                <c:formatCode>0.00%</c:formatCode>
                <c:ptCount val="5"/>
                <c:pt idx="0">
                  <c:v>8.9552938968898071E-2</c:v>
                </c:pt>
                <c:pt idx="1">
                  <c:v>6.8536848524651681E-2</c:v>
                </c:pt>
                <c:pt idx="2">
                  <c:v>0.37003330675048085</c:v>
                </c:pt>
                <c:pt idx="3">
                  <c:v>0.37139372331941645</c:v>
                </c:pt>
                <c:pt idx="4">
                  <c:v>0.10048318243655299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4E-4B92-8C8D-0E08A57DE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Households' Savings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662195767195766"/>
          <c:y val="0.11095659017206401"/>
          <c:w val="0.82013664021164012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[3]Main!$BT$1</c:f>
              <c:strCache>
                <c:ptCount val="1"/>
                <c:pt idx="0">
                  <c:v>save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[3]Main!$BT$2:$BT$81</c:f>
              <c:numCache>
                <c:formatCode>General</c:formatCode>
                <c:ptCount val="80"/>
                <c:pt idx="0">
                  <c:v>11525.331000000006</c:v>
                </c:pt>
                <c:pt idx="1">
                  <c:v>20549.500999999989</c:v>
                </c:pt>
                <c:pt idx="2">
                  <c:v>25415.907999999996</c:v>
                </c:pt>
                <c:pt idx="3">
                  <c:v>27331.108000000007</c:v>
                </c:pt>
                <c:pt idx="4">
                  <c:v>32385.081999999995</c:v>
                </c:pt>
                <c:pt idx="5">
                  <c:v>28103.853000000003</c:v>
                </c:pt>
                <c:pt idx="6">
                  <c:v>20575.608999999997</c:v>
                </c:pt>
                <c:pt idx="7">
                  <c:v>31202.868000000017</c:v>
                </c:pt>
                <c:pt idx="8">
                  <c:v>39181.702000000048</c:v>
                </c:pt>
                <c:pt idx="9">
                  <c:v>47441.571000000004</c:v>
                </c:pt>
                <c:pt idx="10">
                  <c:v>43267.584000000032</c:v>
                </c:pt>
                <c:pt idx="11">
                  <c:v>37668.064000000013</c:v>
                </c:pt>
                <c:pt idx="12">
                  <c:v>29004.503999999957</c:v>
                </c:pt>
                <c:pt idx="13">
                  <c:v>36151.160000000033</c:v>
                </c:pt>
                <c:pt idx="14">
                  <c:v>33969.079999999958</c:v>
                </c:pt>
                <c:pt idx="15">
                  <c:v>25674.998999999953</c:v>
                </c:pt>
                <c:pt idx="16">
                  <c:v>7385.560999999987</c:v>
                </c:pt>
                <c:pt idx="17">
                  <c:v>-4097.3279999999795</c:v>
                </c:pt>
                <c:pt idx="18">
                  <c:v>6015.2410000000382</c:v>
                </c:pt>
                <c:pt idx="19">
                  <c:v>27616.309000000008</c:v>
                </c:pt>
                <c:pt idx="20">
                  <c:v>46939.657000000007</c:v>
                </c:pt>
                <c:pt idx="21">
                  <c:v>61903.993999999941</c:v>
                </c:pt>
                <c:pt idx="22">
                  <c:v>61665.199000000022</c:v>
                </c:pt>
                <c:pt idx="23">
                  <c:v>53125.069999999949</c:v>
                </c:pt>
                <c:pt idx="24">
                  <c:v>60809.123999999953</c:v>
                </c:pt>
                <c:pt idx="25">
                  <c:v>54458.476999999955</c:v>
                </c:pt>
                <c:pt idx="26">
                  <c:v>36072.66399999999</c:v>
                </c:pt>
                <c:pt idx="27">
                  <c:v>8778.9860000000335</c:v>
                </c:pt>
                <c:pt idx="28">
                  <c:v>11851.858000000007</c:v>
                </c:pt>
                <c:pt idx="29">
                  <c:v>28917.113000000012</c:v>
                </c:pt>
                <c:pt idx="30">
                  <c:v>29872.191000000108</c:v>
                </c:pt>
                <c:pt idx="31">
                  <c:v>30748.513000000035</c:v>
                </c:pt>
                <c:pt idx="32">
                  <c:v>15111.307999999961</c:v>
                </c:pt>
                <c:pt idx="33">
                  <c:v>11982.445000000065</c:v>
                </c:pt>
                <c:pt idx="34">
                  <c:v>11823.867000000086</c:v>
                </c:pt>
                <c:pt idx="35">
                  <c:v>15957.337000000058</c:v>
                </c:pt>
                <c:pt idx="36">
                  <c:v>26341.260000000009</c:v>
                </c:pt>
                <c:pt idx="37">
                  <c:v>30344.631999999983</c:v>
                </c:pt>
                <c:pt idx="38">
                  <c:v>85315.304000000004</c:v>
                </c:pt>
                <c:pt idx="39">
                  <c:v>75641.510000000009</c:v>
                </c:pt>
                <c:pt idx="40">
                  <c:v>54153.235000000102</c:v>
                </c:pt>
                <c:pt idx="41">
                  <c:v>63716.733000000007</c:v>
                </c:pt>
                <c:pt idx="42">
                  <c:v>56317.006999999983</c:v>
                </c:pt>
                <c:pt idx="43">
                  <c:v>52737.824999999953</c:v>
                </c:pt>
                <c:pt idx="44">
                  <c:v>93926.365999999922</c:v>
                </c:pt>
                <c:pt idx="45">
                  <c:v>57118.358000000007</c:v>
                </c:pt>
                <c:pt idx="46">
                  <c:v>42844.851999999955</c:v>
                </c:pt>
                <c:pt idx="47">
                  <c:v>55478</c:v>
                </c:pt>
                <c:pt idx="48">
                  <c:v>61805.767999999924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E-4A7E-9CF2-28A43A368531}"/>
            </c:ext>
          </c:extLst>
        </c:ser>
        <c:ser>
          <c:idx val="1"/>
          <c:order val="1"/>
          <c:tx>
            <c:strRef>
              <c:f>[3]Main!$BU$1</c:f>
              <c:strCache>
                <c:ptCount val="1"/>
                <c:pt idx="0">
                  <c:v>save_0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[3]Main!$BU$2:$BU$81</c:f>
              <c:numCache>
                <c:formatCode>General</c:formatCode>
                <c:ptCount val="80"/>
                <c:pt idx="6">
                  <c:v>25548.37</c:v>
                </c:pt>
                <c:pt idx="7">
                  <c:v>35573.980000000003</c:v>
                </c:pt>
                <c:pt idx="8">
                  <c:v>41611.800000000003</c:v>
                </c:pt>
                <c:pt idx="9">
                  <c:v>49752.74</c:v>
                </c:pt>
                <c:pt idx="10">
                  <c:v>41065.57</c:v>
                </c:pt>
                <c:pt idx="11">
                  <c:v>42111.62</c:v>
                </c:pt>
                <c:pt idx="12">
                  <c:v>26112.92</c:v>
                </c:pt>
                <c:pt idx="13">
                  <c:v>27286.57</c:v>
                </c:pt>
                <c:pt idx="14">
                  <c:v>27897.34</c:v>
                </c:pt>
                <c:pt idx="15">
                  <c:v>25346.45</c:v>
                </c:pt>
                <c:pt idx="16">
                  <c:v>22614.12</c:v>
                </c:pt>
                <c:pt idx="17">
                  <c:v>17187.75</c:v>
                </c:pt>
                <c:pt idx="18">
                  <c:v>9463.1720000000005</c:v>
                </c:pt>
                <c:pt idx="19">
                  <c:v>17603.05</c:v>
                </c:pt>
                <c:pt idx="20">
                  <c:v>38055.449999999997</c:v>
                </c:pt>
                <c:pt idx="21">
                  <c:v>58664.38</c:v>
                </c:pt>
                <c:pt idx="22">
                  <c:v>57678.22</c:v>
                </c:pt>
                <c:pt idx="23">
                  <c:v>51116.44</c:v>
                </c:pt>
                <c:pt idx="24">
                  <c:v>50074.02</c:v>
                </c:pt>
                <c:pt idx="25">
                  <c:v>41299.74</c:v>
                </c:pt>
                <c:pt idx="26">
                  <c:v>43244.99</c:v>
                </c:pt>
                <c:pt idx="27">
                  <c:v>19674.36</c:v>
                </c:pt>
                <c:pt idx="28">
                  <c:v>14953.27</c:v>
                </c:pt>
                <c:pt idx="29">
                  <c:v>22970</c:v>
                </c:pt>
                <c:pt idx="30">
                  <c:v>25914.15</c:v>
                </c:pt>
                <c:pt idx="31">
                  <c:v>29055.51</c:v>
                </c:pt>
                <c:pt idx="32">
                  <c:v>32204.28</c:v>
                </c:pt>
                <c:pt idx="33">
                  <c:v>42639.33</c:v>
                </c:pt>
                <c:pt idx="34">
                  <c:v>53312.58</c:v>
                </c:pt>
                <c:pt idx="35">
                  <c:v>42872.91</c:v>
                </c:pt>
                <c:pt idx="36">
                  <c:v>28714.01</c:v>
                </c:pt>
                <c:pt idx="37">
                  <c:v>45506.06</c:v>
                </c:pt>
                <c:pt idx="38">
                  <c:v>88075.93</c:v>
                </c:pt>
                <c:pt idx="39">
                  <c:v>58326.35</c:v>
                </c:pt>
                <c:pt idx="40">
                  <c:v>53040.82</c:v>
                </c:pt>
                <c:pt idx="41">
                  <c:v>61808.9</c:v>
                </c:pt>
                <c:pt idx="42">
                  <c:v>58560.58</c:v>
                </c:pt>
                <c:pt idx="43">
                  <c:v>50979.22</c:v>
                </c:pt>
                <c:pt idx="44">
                  <c:v>58442.11</c:v>
                </c:pt>
                <c:pt idx="45">
                  <c:v>31109.61</c:v>
                </c:pt>
                <c:pt idx="46">
                  <c:v>23622.67</c:v>
                </c:pt>
                <c:pt idx="47">
                  <c:v>18603.07</c:v>
                </c:pt>
                <c:pt idx="48">
                  <c:v>13037.89</c:v>
                </c:pt>
                <c:pt idx="49">
                  <c:v>1988.491</c:v>
                </c:pt>
                <c:pt idx="50">
                  <c:v>-5858.09</c:v>
                </c:pt>
                <c:pt idx="51">
                  <c:v>-11672.64</c:v>
                </c:pt>
                <c:pt idx="52">
                  <c:v>-15293.23</c:v>
                </c:pt>
                <c:pt idx="53">
                  <c:v>-19588.61</c:v>
                </c:pt>
                <c:pt idx="54">
                  <c:v>-23256.89</c:v>
                </c:pt>
                <c:pt idx="55">
                  <c:v>-27101.71</c:v>
                </c:pt>
                <c:pt idx="56">
                  <c:v>-27011.040000000001</c:v>
                </c:pt>
                <c:pt idx="57">
                  <c:v>-29426.04</c:v>
                </c:pt>
                <c:pt idx="58">
                  <c:v>-33752.6</c:v>
                </c:pt>
                <c:pt idx="59">
                  <c:v>-39510.36</c:v>
                </c:pt>
                <c:pt idx="60">
                  <c:v>-47168.34</c:v>
                </c:pt>
                <c:pt idx="61">
                  <c:v>-56238.83</c:v>
                </c:pt>
                <c:pt idx="62">
                  <c:v>-61710.69</c:v>
                </c:pt>
                <c:pt idx="63">
                  <c:v>-68360.17</c:v>
                </c:pt>
                <c:pt idx="64">
                  <c:v>-77941.22</c:v>
                </c:pt>
                <c:pt idx="65">
                  <c:v>-90998.84</c:v>
                </c:pt>
                <c:pt idx="66">
                  <c:v>-102016.2</c:v>
                </c:pt>
                <c:pt idx="67">
                  <c:v>-112770.4</c:v>
                </c:pt>
                <c:pt idx="68">
                  <c:v>-122807.1</c:v>
                </c:pt>
                <c:pt idx="69">
                  <c:v>-130788.6</c:v>
                </c:pt>
                <c:pt idx="70">
                  <c:v>-139726.5</c:v>
                </c:pt>
                <c:pt idx="71">
                  <c:v>-148376</c:v>
                </c:pt>
                <c:pt idx="72">
                  <c:v>-155493.4</c:v>
                </c:pt>
                <c:pt idx="73">
                  <c:v>-165228.9</c:v>
                </c:pt>
                <c:pt idx="74">
                  <c:v>-176031</c:v>
                </c:pt>
                <c:pt idx="75">
                  <c:v>-184926.7</c:v>
                </c:pt>
                <c:pt idx="76">
                  <c:v>-193003.4</c:v>
                </c:pt>
                <c:pt idx="77">
                  <c:v>-202899.6</c:v>
                </c:pt>
                <c:pt idx="78">
                  <c:v>-212402.6</c:v>
                </c:pt>
                <c:pt idx="79">
                  <c:v>-222360.3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E-4A7E-9CF2-28A43A368531}"/>
            </c:ext>
          </c:extLst>
        </c:ser>
        <c:ser>
          <c:idx val="2"/>
          <c:order val="2"/>
          <c:tx>
            <c:strRef>
              <c:f>[3]Main!$BV$1</c:f>
              <c:strCache>
                <c:ptCount val="1"/>
                <c:pt idx="0">
                  <c:v>save_ev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[3]Main!$BV$2:$BV$81</c:f>
              <c:numCache>
                <c:formatCode>General</c:formatCode>
                <c:ptCount val="80"/>
                <c:pt idx="6">
                  <c:v>25548.400000000001</c:v>
                </c:pt>
                <c:pt idx="7">
                  <c:v>35573.980000000003</c:v>
                </c:pt>
                <c:pt idx="8">
                  <c:v>41611.769999999997</c:v>
                </c:pt>
                <c:pt idx="9">
                  <c:v>49752.72</c:v>
                </c:pt>
                <c:pt idx="10">
                  <c:v>41065.56</c:v>
                </c:pt>
                <c:pt idx="11">
                  <c:v>42111.66</c:v>
                </c:pt>
                <c:pt idx="12">
                  <c:v>26112.92</c:v>
                </c:pt>
                <c:pt idx="13">
                  <c:v>27286.59</c:v>
                </c:pt>
                <c:pt idx="14">
                  <c:v>27897.35</c:v>
                </c:pt>
                <c:pt idx="15">
                  <c:v>25346.45</c:v>
                </c:pt>
                <c:pt idx="16">
                  <c:v>22614.13</c:v>
                </c:pt>
                <c:pt idx="17">
                  <c:v>17187.740000000002</c:v>
                </c:pt>
                <c:pt idx="18">
                  <c:v>9463.2090000000007</c:v>
                </c:pt>
                <c:pt idx="19">
                  <c:v>17603.05</c:v>
                </c:pt>
                <c:pt idx="20">
                  <c:v>38055.42</c:v>
                </c:pt>
                <c:pt idx="21">
                  <c:v>58664.4</c:v>
                </c:pt>
                <c:pt idx="22">
                  <c:v>57678.18</c:v>
                </c:pt>
                <c:pt idx="23">
                  <c:v>51116.43</c:v>
                </c:pt>
                <c:pt idx="24">
                  <c:v>50073.97</c:v>
                </c:pt>
                <c:pt idx="25">
                  <c:v>41299.730000000003</c:v>
                </c:pt>
                <c:pt idx="26">
                  <c:v>43245.02</c:v>
                </c:pt>
                <c:pt idx="27">
                  <c:v>19674.34</c:v>
                </c:pt>
                <c:pt idx="28">
                  <c:v>14953.26</c:v>
                </c:pt>
                <c:pt idx="29">
                  <c:v>22969.96</c:v>
                </c:pt>
                <c:pt idx="30">
                  <c:v>25914.16</c:v>
                </c:pt>
                <c:pt idx="31">
                  <c:v>29055.51</c:v>
                </c:pt>
                <c:pt idx="32">
                  <c:v>32204.29</c:v>
                </c:pt>
                <c:pt idx="33">
                  <c:v>42639.34</c:v>
                </c:pt>
                <c:pt idx="34">
                  <c:v>53312.59</c:v>
                </c:pt>
                <c:pt idx="35">
                  <c:v>42872.91</c:v>
                </c:pt>
                <c:pt idx="36">
                  <c:v>28714.06</c:v>
                </c:pt>
                <c:pt idx="37">
                  <c:v>45506.080000000002</c:v>
                </c:pt>
                <c:pt idx="38">
                  <c:v>88075.93</c:v>
                </c:pt>
                <c:pt idx="39">
                  <c:v>58326.34</c:v>
                </c:pt>
                <c:pt idx="40">
                  <c:v>53040.82</c:v>
                </c:pt>
                <c:pt idx="41">
                  <c:v>61808.87</c:v>
                </c:pt>
                <c:pt idx="42">
                  <c:v>58560.57</c:v>
                </c:pt>
                <c:pt idx="43">
                  <c:v>50979.23</c:v>
                </c:pt>
                <c:pt idx="44">
                  <c:v>58442.1</c:v>
                </c:pt>
                <c:pt idx="45">
                  <c:v>31109.599999999999</c:v>
                </c:pt>
                <c:pt idx="46">
                  <c:v>23622.63</c:v>
                </c:pt>
                <c:pt idx="47">
                  <c:v>18603.09</c:v>
                </c:pt>
                <c:pt idx="48">
                  <c:v>13576.87</c:v>
                </c:pt>
                <c:pt idx="49">
                  <c:v>557.88869999999997</c:v>
                </c:pt>
                <c:pt idx="50">
                  <c:v>-8862.2170000000006</c:v>
                </c:pt>
                <c:pt idx="51">
                  <c:v>-17429.55</c:v>
                </c:pt>
                <c:pt idx="52">
                  <c:v>-22845.85</c:v>
                </c:pt>
                <c:pt idx="53">
                  <c:v>-28863.599999999999</c:v>
                </c:pt>
                <c:pt idx="54">
                  <c:v>-35077.74</c:v>
                </c:pt>
                <c:pt idx="55">
                  <c:v>-39941.230000000003</c:v>
                </c:pt>
                <c:pt idx="56">
                  <c:v>-41004.07</c:v>
                </c:pt>
                <c:pt idx="57">
                  <c:v>-45362.57</c:v>
                </c:pt>
                <c:pt idx="58">
                  <c:v>-50060.87</c:v>
                </c:pt>
                <c:pt idx="59">
                  <c:v>-57719.11</c:v>
                </c:pt>
                <c:pt idx="60">
                  <c:v>-74199.3</c:v>
                </c:pt>
                <c:pt idx="61">
                  <c:v>-92855.7</c:v>
                </c:pt>
                <c:pt idx="62">
                  <c:v>-105715.4</c:v>
                </c:pt>
                <c:pt idx="63">
                  <c:v>-119544.6</c:v>
                </c:pt>
                <c:pt idx="64">
                  <c:v>-137665.70000000001</c:v>
                </c:pt>
                <c:pt idx="65">
                  <c:v>-158384.29999999999</c:v>
                </c:pt>
                <c:pt idx="66">
                  <c:v>-175195.9</c:v>
                </c:pt>
                <c:pt idx="67">
                  <c:v>-194137.1</c:v>
                </c:pt>
                <c:pt idx="68">
                  <c:v>-213794.3</c:v>
                </c:pt>
                <c:pt idx="69">
                  <c:v>-229837.9</c:v>
                </c:pt>
                <c:pt idx="70">
                  <c:v>-238326.1</c:v>
                </c:pt>
                <c:pt idx="71">
                  <c:v>-245033.7</c:v>
                </c:pt>
                <c:pt idx="72">
                  <c:v>-248781.5</c:v>
                </c:pt>
                <c:pt idx="73">
                  <c:v>-262868</c:v>
                </c:pt>
                <c:pt idx="74">
                  <c:v>-281787.90000000002</c:v>
                </c:pt>
                <c:pt idx="75">
                  <c:v>-295312.59999999998</c:v>
                </c:pt>
                <c:pt idx="76">
                  <c:v>-306636.40000000002</c:v>
                </c:pt>
                <c:pt idx="77">
                  <c:v>-323947.7</c:v>
                </c:pt>
                <c:pt idx="78">
                  <c:v>-339583.3</c:v>
                </c:pt>
                <c:pt idx="79">
                  <c:v>-356052.5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E-4A7E-9CF2-28A43A368531}"/>
            </c:ext>
          </c:extLst>
        </c:ser>
        <c:ser>
          <c:idx val="3"/>
          <c:order val="3"/>
          <c:tx>
            <c:strRef>
              <c:f>[3]Main!$BW$1</c:f>
              <c:strCache>
                <c:ptCount val="1"/>
                <c:pt idx="0">
                  <c:v>save_EXP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[3]Main!$BW$2:$BW$81</c:f>
              <c:numCache>
                <c:formatCode>General</c:formatCode>
                <c:ptCount val="80"/>
                <c:pt idx="6">
                  <c:v>25548.37</c:v>
                </c:pt>
                <c:pt idx="7">
                  <c:v>35573.980000000003</c:v>
                </c:pt>
                <c:pt idx="8">
                  <c:v>41611.800000000003</c:v>
                </c:pt>
                <c:pt idx="9">
                  <c:v>49752.74</c:v>
                </c:pt>
                <c:pt idx="10">
                  <c:v>41065.57</c:v>
                </c:pt>
                <c:pt idx="11">
                  <c:v>42111.62</c:v>
                </c:pt>
                <c:pt idx="12">
                  <c:v>26112.92</c:v>
                </c:pt>
                <c:pt idx="13">
                  <c:v>27286.57</c:v>
                </c:pt>
                <c:pt idx="14">
                  <c:v>27897.34</c:v>
                </c:pt>
                <c:pt idx="15">
                  <c:v>25346.45</c:v>
                </c:pt>
                <c:pt idx="16">
                  <c:v>22614.12</c:v>
                </c:pt>
                <c:pt idx="17">
                  <c:v>17187.75</c:v>
                </c:pt>
                <c:pt idx="18">
                  <c:v>9463.1720000000005</c:v>
                </c:pt>
                <c:pt idx="19">
                  <c:v>17603.05</c:v>
                </c:pt>
                <c:pt idx="20">
                  <c:v>38055.449999999997</c:v>
                </c:pt>
                <c:pt idx="21">
                  <c:v>58664.38</c:v>
                </c:pt>
                <c:pt idx="22">
                  <c:v>57678.22</c:v>
                </c:pt>
                <c:pt idx="23">
                  <c:v>51116.44</c:v>
                </c:pt>
                <c:pt idx="24">
                  <c:v>50074.02</c:v>
                </c:pt>
                <c:pt idx="25">
                  <c:v>41299.74</c:v>
                </c:pt>
                <c:pt idx="26">
                  <c:v>43244.99</c:v>
                </c:pt>
                <c:pt idx="27">
                  <c:v>19674.36</c:v>
                </c:pt>
                <c:pt idx="28">
                  <c:v>14953.27</c:v>
                </c:pt>
                <c:pt idx="29">
                  <c:v>22970</c:v>
                </c:pt>
                <c:pt idx="30">
                  <c:v>25914.15</c:v>
                </c:pt>
                <c:pt idx="31">
                  <c:v>29055.51</c:v>
                </c:pt>
                <c:pt idx="32">
                  <c:v>32204.28</c:v>
                </c:pt>
                <c:pt idx="33">
                  <c:v>42639.33</c:v>
                </c:pt>
                <c:pt idx="34">
                  <c:v>53312.58</c:v>
                </c:pt>
                <c:pt idx="35">
                  <c:v>42872.91</c:v>
                </c:pt>
                <c:pt idx="36">
                  <c:v>28714.01</c:v>
                </c:pt>
                <c:pt idx="37">
                  <c:v>45506.06</c:v>
                </c:pt>
                <c:pt idx="38">
                  <c:v>88075.93</c:v>
                </c:pt>
                <c:pt idx="39">
                  <c:v>58326.35</c:v>
                </c:pt>
                <c:pt idx="40">
                  <c:v>53040.82</c:v>
                </c:pt>
                <c:pt idx="41">
                  <c:v>61808.9</c:v>
                </c:pt>
                <c:pt idx="42">
                  <c:v>58560.58</c:v>
                </c:pt>
                <c:pt idx="43">
                  <c:v>50979.22</c:v>
                </c:pt>
                <c:pt idx="44">
                  <c:v>58442.11</c:v>
                </c:pt>
                <c:pt idx="45">
                  <c:v>31109.61</c:v>
                </c:pt>
                <c:pt idx="46">
                  <c:v>23622.67</c:v>
                </c:pt>
                <c:pt idx="47">
                  <c:v>18603.07</c:v>
                </c:pt>
                <c:pt idx="48">
                  <c:v>13037.89</c:v>
                </c:pt>
                <c:pt idx="49">
                  <c:v>2030.7560000000001</c:v>
                </c:pt>
                <c:pt idx="50">
                  <c:v>-5783.893</c:v>
                </c:pt>
                <c:pt idx="51">
                  <c:v>-11528.59</c:v>
                </c:pt>
                <c:pt idx="52">
                  <c:v>-15062.93</c:v>
                </c:pt>
                <c:pt idx="53">
                  <c:v>-19269.55</c:v>
                </c:pt>
                <c:pt idx="54">
                  <c:v>-22831.5</c:v>
                </c:pt>
                <c:pt idx="55">
                  <c:v>-26626.080000000002</c:v>
                </c:pt>
                <c:pt idx="56">
                  <c:v>-26158.28</c:v>
                </c:pt>
                <c:pt idx="57">
                  <c:v>-28483.64</c:v>
                </c:pt>
                <c:pt idx="58">
                  <c:v>-32498.68</c:v>
                </c:pt>
                <c:pt idx="59">
                  <c:v>-38039.15</c:v>
                </c:pt>
                <c:pt idx="60">
                  <c:v>-45670.18</c:v>
                </c:pt>
                <c:pt idx="61">
                  <c:v>-54821.7</c:v>
                </c:pt>
                <c:pt idx="62">
                  <c:v>-60417.46</c:v>
                </c:pt>
                <c:pt idx="63">
                  <c:v>-67198.600000000006</c:v>
                </c:pt>
                <c:pt idx="64">
                  <c:v>-76893.289999999994</c:v>
                </c:pt>
                <c:pt idx="65">
                  <c:v>-90058.19</c:v>
                </c:pt>
                <c:pt idx="66">
                  <c:v>-101124.6</c:v>
                </c:pt>
                <c:pt idx="67">
                  <c:v>-111904.3</c:v>
                </c:pt>
                <c:pt idx="68">
                  <c:v>-121932.4</c:v>
                </c:pt>
                <c:pt idx="69">
                  <c:v>-129850.8</c:v>
                </c:pt>
                <c:pt idx="70">
                  <c:v>-138699.79999999999</c:v>
                </c:pt>
                <c:pt idx="71">
                  <c:v>-147202.5</c:v>
                </c:pt>
                <c:pt idx="72">
                  <c:v>-154137.70000000001</c:v>
                </c:pt>
                <c:pt idx="73">
                  <c:v>-163668.6</c:v>
                </c:pt>
                <c:pt idx="74">
                  <c:v>-174232.3</c:v>
                </c:pt>
                <c:pt idx="75">
                  <c:v>-182851.7</c:v>
                </c:pt>
                <c:pt idx="76">
                  <c:v>-190620</c:v>
                </c:pt>
                <c:pt idx="77">
                  <c:v>-200193.4</c:v>
                </c:pt>
                <c:pt idx="78">
                  <c:v>-209349.9</c:v>
                </c:pt>
                <c:pt idx="79">
                  <c:v>-218944.8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E-4A7E-9CF2-28A43A368531}"/>
            </c:ext>
          </c:extLst>
        </c:ser>
        <c:ser>
          <c:idx val="4"/>
          <c:order val="4"/>
          <c:tx>
            <c:strRef>
              <c:f>[3]Main!$BX$1</c:f>
              <c:strCache>
                <c:ptCount val="1"/>
                <c:pt idx="0">
                  <c:v>save_EV_LOWP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[3]Main!$BX$2:$BX$81</c:f>
              <c:numCache>
                <c:formatCode>General</c:formatCode>
                <c:ptCount val="80"/>
                <c:pt idx="6">
                  <c:v>25548.400000000001</c:v>
                </c:pt>
                <c:pt idx="7">
                  <c:v>35573.980000000003</c:v>
                </c:pt>
                <c:pt idx="8">
                  <c:v>41611.769999999997</c:v>
                </c:pt>
                <c:pt idx="9">
                  <c:v>49752.72</c:v>
                </c:pt>
                <c:pt idx="10">
                  <c:v>41065.56</c:v>
                </c:pt>
                <c:pt idx="11">
                  <c:v>42111.66</c:v>
                </c:pt>
                <c:pt idx="12">
                  <c:v>26112.92</c:v>
                </c:pt>
                <c:pt idx="13">
                  <c:v>27286.59</c:v>
                </c:pt>
                <c:pt idx="14">
                  <c:v>27897.35</c:v>
                </c:pt>
                <c:pt idx="15">
                  <c:v>25346.45</c:v>
                </c:pt>
                <c:pt idx="16">
                  <c:v>22614.13</c:v>
                </c:pt>
                <c:pt idx="17">
                  <c:v>17187.740000000002</c:v>
                </c:pt>
                <c:pt idx="18">
                  <c:v>9463.2090000000007</c:v>
                </c:pt>
                <c:pt idx="19">
                  <c:v>17603.05</c:v>
                </c:pt>
                <c:pt idx="20">
                  <c:v>38055.42</c:v>
                </c:pt>
                <c:pt idx="21">
                  <c:v>58664.4</c:v>
                </c:pt>
                <c:pt idx="22">
                  <c:v>57678.18</c:v>
                </c:pt>
                <c:pt idx="23">
                  <c:v>51116.43</c:v>
                </c:pt>
                <c:pt idx="24">
                  <c:v>50073.97</c:v>
                </c:pt>
                <c:pt idx="25">
                  <c:v>41299.730000000003</c:v>
                </c:pt>
                <c:pt idx="26">
                  <c:v>43245.02</c:v>
                </c:pt>
                <c:pt idx="27">
                  <c:v>19674.34</c:v>
                </c:pt>
                <c:pt idx="28">
                  <c:v>14953.26</c:v>
                </c:pt>
                <c:pt idx="29">
                  <c:v>22969.96</c:v>
                </c:pt>
                <c:pt idx="30">
                  <c:v>25914.16</c:v>
                </c:pt>
                <c:pt idx="31">
                  <c:v>29055.51</c:v>
                </c:pt>
                <c:pt idx="32">
                  <c:v>32204.29</c:v>
                </c:pt>
                <c:pt idx="33">
                  <c:v>42639.34</c:v>
                </c:pt>
                <c:pt idx="34">
                  <c:v>53312.59</c:v>
                </c:pt>
                <c:pt idx="35">
                  <c:v>42872.91</c:v>
                </c:pt>
                <c:pt idx="36">
                  <c:v>28714.06</c:v>
                </c:pt>
                <c:pt idx="37">
                  <c:v>45506.080000000002</c:v>
                </c:pt>
                <c:pt idx="38">
                  <c:v>88075.93</c:v>
                </c:pt>
                <c:pt idx="39">
                  <c:v>58326.34</c:v>
                </c:pt>
                <c:pt idx="40">
                  <c:v>53040.82</c:v>
                </c:pt>
                <c:pt idx="41">
                  <c:v>61808.87</c:v>
                </c:pt>
                <c:pt idx="42">
                  <c:v>58560.57</c:v>
                </c:pt>
                <c:pt idx="43">
                  <c:v>50979.23</c:v>
                </c:pt>
                <c:pt idx="44">
                  <c:v>58442.1</c:v>
                </c:pt>
                <c:pt idx="45">
                  <c:v>31109.599999999999</c:v>
                </c:pt>
                <c:pt idx="46">
                  <c:v>23622.63</c:v>
                </c:pt>
                <c:pt idx="47">
                  <c:v>18603.09</c:v>
                </c:pt>
                <c:pt idx="48">
                  <c:v>13524.37</c:v>
                </c:pt>
                <c:pt idx="49">
                  <c:v>477.47449999999998</c:v>
                </c:pt>
                <c:pt idx="50">
                  <c:v>-8944.4779999999992</c:v>
                </c:pt>
                <c:pt idx="51">
                  <c:v>-17495.61</c:v>
                </c:pt>
                <c:pt idx="52">
                  <c:v>-22883.119999999999</c:v>
                </c:pt>
                <c:pt idx="53">
                  <c:v>-28865.919999999998</c:v>
                </c:pt>
                <c:pt idx="54">
                  <c:v>-35043.550000000003</c:v>
                </c:pt>
                <c:pt idx="55">
                  <c:v>-39874.94</c:v>
                </c:pt>
                <c:pt idx="56">
                  <c:v>-41232.07</c:v>
                </c:pt>
                <c:pt idx="57">
                  <c:v>-44970.59</c:v>
                </c:pt>
                <c:pt idx="58">
                  <c:v>-50873.84</c:v>
                </c:pt>
                <c:pt idx="59">
                  <c:v>-58022.46</c:v>
                </c:pt>
                <c:pt idx="60">
                  <c:v>-73929.67</c:v>
                </c:pt>
                <c:pt idx="61">
                  <c:v>-90711.61</c:v>
                </c:pt>
                <c:pt idx="62">
                  <c:v>-107051.1</c:v>
                </c:pt>
                <c:pt idx="63">
                  <c:v>-123492.6</c:v>
                </c:pt>
                <c:pt idx="64">
                  <c:v>-140630.1</c:v>
                </c:pt>
                <c:pt idx="65">
                  <c:v>-158359</c:v>
                </c:pt>
                <c:pt idx="66">
                  <c:v>-175732.2</c:v>
                </c:pt>
                <c:pt idx="67">
                  <c:v>-193263.8</c:v>
                </c:pt>
                <c:pt idx="68">
                  <c:v>-211330.7</c:v>
                </c:pt>
                <c:pt idx="69">
                  <c:v>-230640.9</c:v>
                </c:pt>
                <c:pt idx="70">
                  <c:v>-238530.3</c:v>
                </c:pt>
                <c:pt idx="71">
                  <c:v>-245157.2</c:v>
                </c:pt>
                <c:pt idx="72">
                  <c:v>-253710.9</c:v>
                </c:pt>
                <c:pt idx="73">
                  <c:v>-264675.5</c:v>
                </c:pt>
                <c:pt idx="74">
                  <c:v>-277693.5</c:v>
                </c:pt>
                <c:pt idx="75">
                  <c:v>-291792.59999999998</c:v>
                </c:pt>
                <c:pt idx="76">
                  <c:v>-306754</c:v>
                </c:pt>
                <c:pt idx="77">
                  <c:v>-322580.59999999998</c:v>
                </c:pt>
                <c:pt idx="78">
                  <c:v>-338790.7</c:v>
                </c:pt>
                <c:pt idx="79">
                  <c:v>-355112.3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0E-4A7E-9CF2-28A43A368531}"/>
            </c:ext>
          </c:extLst>
        </c:ser>
        <c:ser>
          <c:idx val="5"/>
          <c:order val="5"/>
          <c:tx>
            <c:strRef>
              <c:f>[3]Main!$BY$1</c:f>
              <c:strCache>
                <c:ptCount val="1"/>
                <c:pt idx="0">
                  <c:v>save_EV_HIGHP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[3]Main!$BY$2:$BY$81</c:f>
              <c:numCache>
                <c:formatCode>General</c:formatCode>
                <c:ptCount val="80"/>
                <c:pt idx="6">
                  <c:v>25548.400000000001</c:v>
                </c:pt>
                <c:pt idx="7">
                  <c:v>35573.980000000003</c:v>
                </c:pt>
                <c:pt idx="8">
                  <c:v>41611.769999999997</c:v>
                </c:pt>
                <c:pt idx="9">
                  <c:v>49752.72</c:v>
                </c:pt>
                <c:pt idx="10">
                  <c:v>41065.56</c:v>
                </c:pt>
                <c:pt idx="11">
                  <c:v>42111.66</c:v>
                </c:pt>
                <c:pt idx="12">
                  <c:v>26112.92</c:v>
                </c:pt>
                <c:pt idx="13">
                  <c:v>27286.59</c:v>
                </c:pt>
                <c:pt idx="14">
                  <c:v>27897.35</c:v>
                </c:pt>
                <c:pt idx="15">
                  <c:v>25346.45</c:v>
                </c:pt>
                <c:pt idx="16">
                  <c:v>22614.13</c:v>
                </c:pt>
                <c:pt idx="17">
                  <c:v>17187.740000000002</c:v>
                </c:pt>
                <c:pt idx="18">
                  <c:v>9463.2090000000007</c:v>
                </c:pt>
                <c:pt idx="19">
                  <c:v>17603.05</c:v>
                </c:pt>
                <c:pt idx="20">
                  <c:v>38055.42</c:v>
                </c:pt>
                <c:pt idx="21">
                  <c:v>58664.4</c:v>
                </c:pt>
                <c:pt idx="22">
                  <c:v>57678.18</c:v>
                </c:pt>
                <c:pt idx="23">
                  <c:v>51116.43</c:v>
                </c:pt>
                <c:pt idx="24">
                  <c:v>50073.97</c:v>
                </c:pt>
                <c:pt idx="25">
                  <c:v>41299.730000000003</c:v>
                </c:pt>
                <c:pt idx="26">
                  <c:v>43245.02</c:v>
                </c:pt>
                <c:pt idx="27">
                  <c:v>19674.34</c:v>
                </c:pt>
                <c:pt idx="28">
                  <c:v>14953.26</c:v>
                </c:pt>
                <c:pt idx="29">
                  <c:v>22969.96</c:v>
                </c:pt>
                <c:pt idx="30">
                  <c:v>25914.16</c:v>
                </c:pt>
                <c:pt idx="31">
                  <c:v>29055.51</c:v>
                </c:pt>
                <c:pt idx="32">
                  <c:v>32204.29</c:v>
                </c:pt>
                <c:pt idx="33">
                  <c:v>42639.34</c:v>
                </c:pt>
                <c:pt idx="34">
                  <c:v>53312.59</c:v>
                </c:pt>
                <c:pt idx="35">
                  <c:v>42872.91</c:v>
                </c:pt>
                <c:pt idx="36">
                  <c:v>28714.06</c:v>
                </c:pt>
                <c:pt idx="37">
                  <c:v>45506.080000000002</c:v>
                </c:pt>
                <c:pt idx="38">
                  <c:v>88075.93</c:v>
                </c:pt>
                <c:pt idx="39">
                  <c:v>58326.34</c:v>
                </c:pt>
                <c:pt idx="40">
                  <c:v>53040.82</c:v>
                </c:pt>
                <c:pt idx="41">
                  <c:v>61808.87</c:v>
                </c:pt>
                <c:pt idx="42">
                  <c:v>58560.57</c:v>
                </c:pt>
                <c:pt idx="43">
                  <c:v>50979.23</c:v>
                </c:pt>
                <c:pt idx="44">
                  <c:v>58442.1</c:v>
                </c:pt>
                <c:pt idx="45">
                  <c:v>31109.599999999999</c:v>
                </c:pt>
                <c:pt idx="46">
                  <c:v>23622.63</c:v>
                </c:pt>
                <c:pt idx="47">
                  <c:v>18603.09</c:v>
                </c:pt>
                <c:pt idx="48">
                  <c:v>13739.81</c:v>
                </c:pt>
                <c:pt idx="49">
                  <c:v>806.57669999999996</c:v>
                </c:pt>
                <c:pt idx="50">
                  <c:v>-8609.2019999999993</c:v>
                </c:pt>
                <c:pt idx="51">
                  <c:v>-17228.169999999998</c:v>
                </c:pt>
                <c:pt idx="52">
                  <c:v>-22735.1</c:v>
                </c:pt>
                <c:pt idx="53">
                  <c:v>-28862.080000000002</c:v>
                </c:pt>
                <c:pt idx="54">
                  <c:v>-35190.089999999997</c:v>
                </c:pt>
                <c:pt idx="55">
                  <c:v>-40153.769999999997</c:v>
                </c:pt>
                <c:pt idx="56">
                  <c:v>-41738.81</c:v>
                </c:pt>
                <c:pt idx="57">
                  <c:v>-45594.31</c:v>
                </c:pt>
                <c:pt idx="58">
                  <c:v>-51484.44</c:v>
                </c:pt>
                <c:pt idx="59">
                  <c:v>-67560.77</c:v>
                </c:pt>
                <c:pt idx="60">
                  <c:v>-82426.48</c:v>
                </c:pt>
                <c:pt idx="61">
                  <c:v>-97352.8</c:v>
                </c:pt>
                <c:pt idx="62">
                  <c:v>-112363.7</c:v>
                </c:pt>
                <c:pt idx="63">
                  <c:v>-128011.4</c:v>
                </c:pt>
                <c:pt idx="64">
                  <c:v>-144786.79999999999</c:v>
                </c:pt>
                <c:pt idx="65">
                  <c:v>-162380.29999999999</c:v>
                </c:pt>
                <c:pt idx="66">
                  <c:v>-179944.2</c:v>
                </c:pt>
                <c:pt idx="67">
                  <c:v>-197915.2</c:v>
                </c:pt>
                <c:pt idx="68">
                  <c:v>-216346.7</c:v>
                </c:pt>
                <c:pt idx="69">
                  <c:v>-225273.2</c:v>
                </c:pt>
                <c:pt idx="70">
                  <c:v>-232947.9</c:v>
                </c:pt>
                <c:pt idx="71">
                  <c:v>-242286.5</c:v>
                </c:pt>
                <c:pt idx="72">
                  <c:v>-253225.4</c:v>
                </c:pt>
                <c:pt idx="73">
                  <c:v>-265936.3</c:v>
                </c:pt>
                <c:pt idx="74">
                  <c:v>-280135.2</c:v>
                </c:pt>
                <c:pt idx="75">
                  <c:v>-294943.40000000002</c:v>
                </c:pt>
                <c:pt idx="76">
                  <c:v>-310222.8</c:v>
                </c:pt>
                <c:pt idx="77">
                  <c:v>-326045.7</c:v>
                </c:pt>
                <c:pt idx="78">
                  <c:v>-342015.4</c:v>
                </c:pt>
                <c:pt idx="79">
                  <c:v>-357915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0E-4A7E-9CF2-28A43A368531}"/>
            </c:ext>
          </c:extLst>
        </c:ser>
        <c:ser>
          <c:idx val="6"/>
          <c:order val="6"/>
          <c:tx>
            <c:strRef>
              <c:f>[3]Main!$BZ$1</c:f>
              <c:strCache>
                <c:ptCount val="1"/>
                <c:pt idx="0">
                  <c:v>save_EV_ASI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[3]Main!$BZ$2:$BZ$81</c:f>
              <c:numCache>
                <c:formatCode>General</c:formatCode>
                <c:ptCount val="80"/>
                <c:pt idx="6">
                  <c:v>25548.400000000001</c:v>
                </c:pt>
                <c:pt idx="7">
                  <c:v>35573.980000000003</c:v>
                </c:pt>
                <c:pt idx="8">
                  <c:v>41611.769999999997</c:v>
                </c:pt>
                <c:pt idx="9">
                  <c:v>49752.72</c:v>
                </c:pt>
                <c:pt idx="10">
                  <c:v>41065.56</c:v>
                </c:pt>
                <c:pt idx="11">
                  <c:v>42111.66</c:v>
                </c:pt>
                <c:pt idx="12">
                  <c:v>26112.92</c:v>
                </c:pt>
                <c:pt idx="13">
                  <c:v>27286.59</c:v>
                </c:pt>
                <c:pt idx="14">
                  <c:v>27897.35</c:v>
                </c:pt>
                <c:pt idx="15">
                  <c:v>25346.45</c:v>
                </c:pt>
                <c:pt idx="16">
                  <c:v>22614.13</c:v>
                </c:pt>
                <c:pt idx="17">
                  <c:v>17187.740000000002</c:v>
                </c:pt>
                <c:pt idx="18">
                  <c:v>9463.2090000000007</c:v>
                </c:pt>
                <c:pt idx="19">
                  <c:v>17603.05</c:v>
                </c:pt>
                <c:pt idx="20">
                  <c:v>38055.42</c:v>
                </c:pt>
                <c:pt idx="21">
                  <c:v>58664.4</c:v>
                </c:pt>
                <c:pt idx="22">
                  <c:v>57678.18</c:v>
                </c:pt>
                <c:pt idx="23">
                  <c:v>51116.43</c:v>
                </c:pt>
                <c:pt idx="24">
                  <c:v>50073.97</c:v>
                </c:pt>
                <c:pt idx="25">
                  <c:v>41299.730000000003</c:v>
                </c:pt>
                <c:pt idx="26">
                  <c:v>43245.02</c:v>
                </c:pt>
                <c:pt idx="27">
                  <c:v>19674.34</c:v>
                </c:pt>
                <c:pt idx="28">
                  <c:v>14953.26</c:v>
                </c:pt>
                <c:pt idx="29">
                  <c:v>22969.96</c:v>
                </c:pt>
                <c:pt idx="30">
                  <c:v>25914.16</c:v>
                </c:pt>
                <c:pt idx="31">
                  <c:v>29055.51</c:v>
                </c:pt>
                <c:pt idx="32">
                  <c:v>32204.29</c:v>
                </c:pt>
                <c:pt idx="33">
                  <c:v>42639.34</c:v>
                </c:pt>
                <c:pt idx="34">
                  <c:v>53312.59</c:v>
                </c:pt>
                <c:pt idx="35">
                  <c:v>42872.91</c:v>
                </c:pt>
                <c:pt idx="36">
                  <c:v>28714.06</c:v>
                </c:pt>
                <c:pt idx="37">
                  <c:v>45506.080000000002</c:v>
                </c:pt>
                <c:pt idx="38">
                  <c:v>88075.93</c:v>
                </c:pt>
                <c:pt idx="39">
                  <c:v>58326.34</c:v>
                </c:pt>
                <c:pt idx="40">
                  <c:v>53040.82</c:v>
                </c:pt>
                <c:pt idx="41">
                  <c:v>61808.87</c:v>
                </c:pt>
                <c:pt idx="42">
                  <c:v>58560.57</c:v>
                </c:pt>
                <c:pt idx="43">
                  <c:v>50979.23</c:v>
                </c:pt>
                <c:pt idx="44">
                  <c:v>58442.1</c:v>
                </c:pt>
                <c:pt idx="45">
                  <c:v>31109.599999999999</c:v>
                </c:pt>
                <c:pt idx="46">
                  <c:v>23622.63</c:v>
                </c:pt>
                <c:pt idx="47">
                  <c:v>18603.09</c:v>
                </c:pt>
                <c:pt idx="48">
                  <c:v>13576.87</c:v>
                </c:pt>
                <c:pt idx="49">
                  <c:v>557.88869999999997</c:v>
                </c:pt>
                <c:pt idx="50">
                  <c:v>-8862.2170000000006</c:v>
                </c:pt>
                <c:pt idx="51">
                  <c:v>-16178.07</c:v>
                </c:pt>
                <c:pt idx="52">
                  <c:v>-21409.279999999999</c:v>
                </c:pt>
                <c:pt idx="53">
                  <c:v>-27568.99</c:v>
                </c:pt>
                <c:pt idx="54">
                  <c:v>-33977.379999999997</c:v>
                </c:pt>
                <c:pt idx="55">
                  <c:v>-38975.24</c:v>
                </c:pt>
                <c:pt idx="56">
                  <c:v>-38809.32</c:v>
                </c:pt>
                <c:pt idx="57">
                  <c:v>-41645.599999999999</c:v>
                </c:pt>
                <c:pt idx="58">
                  <c:v>-45318.53</c:v>
                </c:pt>
                <c:pt idx="59">
                  <c:v>-51805.88</c:v>
                </c:pt>
                <c:pt idx="60">
                  <c:v>-60371.08</c:v>
                </c:pt>
                <c:pt idx="61">
                  <c:v>-71560.27</c:v>
                </c:pt>
                <c:pt idx="62">
                  <c:v>-77005.64</c:v>
                </c:pt>
                <c:pt idx="63">
                  <c:v>-83867.23</c:v>
                </c:pt>
                <c:pt idx="64">
                  <c:v>-95317.17</c:v>
                </c:pt>
                <c:pt idx="65">
                  <c:v>-109949.7</c:v>
                </c:pt>
                <c:pt idx="66">
                  <c:v>-120538.1</c:v>
                </c:pt>
                <c:pt idx="67">
                  <c:v>-132024.5</c:v>
                </c:pt>
                <c:pt idx="68">
                  <c:v>-142917.9</c:v>
                </c:pt>
                <c:pt idx="69">
                  <c:v>-149635.29999999999</c:v>
                </c:pt>
                <c:pt idx="70">
                  <c:v>-158812.4</c:v>
                </c:pt>
                <c:pt idx="71">
                  <c:v>-167412.29999999999</c:v>
                </c:pt>
                <c:pt idx="72">
                  <c:v>-172087.6</c:v>
                </c:pt>
                <c:pt idx="73">
                  <c:v>-183186.6</c:v>
                </c:pt>
                <c:pt idx="74">
                  <c:v>-196659.4</c:v>
                </c:pt>
                <c:pt idx="75">
                  <c:v>-204963.6</c:v>
                </c:pt>
                <c:pt idx="76">
                  <c:v>-210979.20000000001</c:v>
                </c:pt>
                <c:pt idx="77">
                  <c:v>-221186.2</c:v>
                </c:pt>
                <c:pt idx="78">
                  <c:v>-229959.3</c:v>
                </c:pt>
                <c:pt idx="79">
                  <c:v>-239389.3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0E-4A7E-9CF2-28A43A368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million</a:t>
                </a:r>
                <a:r>
                  <a:rPr lang="es-ES" baseline="0"/>
                  <a:t> GBP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Trade</a:t>
            </a:r>
            <a:r>
              <a:rPr lang="es-ES" baseline="0"/>
              <a:t> Balance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662195767195766"/>
          <c:y val="0.11095659017206401"/>
          <c:w val="0.82013664021164012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[3]Main!$CH$1</c:f>
              <c:strCache>
                <c:ptCount val="1"/>
                <c:pt idx="0">
                  <c:v>tb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[3]Main!$CH$2:$CH$81</c:f>
              <c:numCache>
                <c:formatCode>General</c:formatCode>
                <c:ptCount val="80"/>
                <c:pt idx="0">
                  <c:v>11183</c:v>
                </c:pt>
                <c:pt idx="1">
                  <c:v>4131</c:v>
                </c:pt>
                <c:pt idx="2">
                  <c:v>5982</c:v>
                </c:pt>
                <c:pt idx="3">
                  <c:v>13019</c:v>
                </c:pt>
                <c:pt idx="4">
                  <c:v>16572</c:v>
                </c:pt>
                <c:pt idx="5">
                  <c:v>22010</c:v>
                </c:pt>
                <c:pt idx="6">
                  <c:v>28502</c:v>
                </c:pt>
                <c:pt idx="7">
                  <c:v>26987</c:v>
                </c:pt>
                <c:pt idx="8">
                  <c:v>21635</c:v>
                </c:pt>
                <c:pt idx="9">
                  <c:v>25199</c:v>
                </c:pt>
                <c:pt idx="10">
                  <c:v>27593</c:v>
                </c:pt>
                <c:pt idx="11">
                  <c:v>23655</c:v>
                </c:pt>
                <c:pt idx="12">
                  <c:v>18829</c:v>
                </c:pt>
                <c:pt idx="13">
                  <c:v>16245</c:v>
                </c:pt>
                <c:pt idx="14">
                  <c:v>21736</c:v>
                </c:pt>
                <c:pt idx="15">
                  <c:v>18766</c:v>
                </c:pt>
                <c:pt idx="16">
                  <c:v>17685</c:v>
                </c:pt>
                <c:pt idx="17">
                  <c:v>-1069</c:v>
                </c:pt>
                <c:pt idx="18">
                  <c:v>-5702</c:v>
                </c:pt>
                <c:pt idx="19">
                  <c:v>3705</c:v>
                </c:pt>
                <c:pt idx="20">
                  <c:v>12502</c:v>
                </c:pt>
                <c:pt idx="21">
                  <c:v>8781</c:v>
                </c:pt>
                <c:pt idx="22">
                  <c:v>11647</c:v>
                </c:pt>
                <c:pt idx="23">
                  <c:v>19480</c:v>
                </c:pt>
                <c:pt idx="24">
                  <c:v>29931</c:v>
                </c:pt>
                <c:pt idx="25">
                  <c:v>27150</c:v>
                </c:pt>
                <c:pt idx="26">
                  <c:v>31610</c:v>
                </c:pt>
                <c:pt idx="27">
                  <c:v>16257</c:v>
                </c:pt>
                <c:pt idx="28">
                  <c:v>3720</c:v>
                </c:pt>
                <c:pt idx="29">
                  <c:v>-199</c:v>
                </c:pt>
                <c:pt idx="30">
                  <c:v>-10348</c:v>
                </c:pt>
                <c:pt idx="31">
                  <c:v>-23306</c:v>
                </c:pt>
                <c:pt idx="32">
                  <c:v>-24338</c:v>
                </c:pt>
                <c:pt idx="33">
                  <c:v>-31197</c:v>
                </c:pt>
                <c:pt idx="34">
                  <c:v>-30390</c:v>
                </c:pt>
                <c:pt idx="35">
                  <c:v>-23365</c:v>
                </c:pt>
                <c:pt idx="36">
                  <c:v>-16326</c:v>
                </c:pt>
                <c:pt idx="37">
                  <c:v>-5033</c:v>
                </c:pt>
                <c:pt idx="38">
                  <c:v>-3453</c:v>
                </c:pt>
                <c:pt idx="39">
                  <c:v>-14779</c:v>
                </c:pt>
                <c:pt idx="40">
                  <c:v>12000</c:v>
                </c:pt>
                <c:pt idx="41">
                  <c:v>4478</c:v>
                </c:pt>
                <c:pt idx="42">
                  <c:v>-3739</c:v>
                </c:pt>
                <c:pt idx="43">
                  <c:v>-11678</c:v>
                </c:pt>
                <c:pt idx="44">
                  <c:v>-17892</c:v>
                </c:pt>
                <c:pt idx="45">
                  <c:v>-30887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3-45D3-BEC2-88C52685AC0E}"/>
            </c:ext>
          </c:extLst>
        </c:ser>
        <c:ser>
          <c:idx val="1"/>
          <c:order val="1"/>
          <c:tx>
            <c:strRef>
              <c:f>[3]Main!$CI$1</c:f>
              <c:strCache>
                <c:ptCount val="1"/>
                <c:pt idx="0">
                  <c:v>tb_0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[3]Main!$CI$2:$CI$81</c:f>
              <c:numCache>
                <c:formatCode>General</c:formatCode>
                <c:ptCount val="80"/>
                <c:pt idx="6">
                  <c:v>28902.27</c:v>
                </c:pt>
                <c:pt idx="7">
                  <c:v>32251.16</c:v>
                </c:pt>
                <c:pt idx="8">
                  <c:v>30453.02</c:v>
                </c:pt>
                <c:pt idx="9">
                  <c:v>27351.84</c:v>
                </c:pt>
                <c:pt idx="10">
                  <c:v>27514.66</c:v>
                </c:pt>
                <c:pt idx="11">
                  <c:v>29783.19</c:v>
                </c:pt>
                <c:pt idx="12">
                  <c:v>31899.66</c:v>
                </c:pt>
                <c:pt idx="13">
                  <c:v>27666.82</c:v>
                </c:pt>
                <c:pt idx="14">
                  <c:v>27680.98</c:v>
                </c:pt>
                <c:pt idx="15">
                  <c:v>29515.279999999999</c:v>
                </c:pt>
                <c:pt idx="16">
                  <c:v>33281.760000000002</c:v>
                </c:pt>
                <c:pt idx="17">
                  <c:v>25334.97</c:v>
                </c:pt>
                <c:pt idx="18">
                  <c:v>23676.39</c:v>
                </c:pt>
                <c:pt idx="19">
                  <c:v>17036.02</c:v>
                </c:pt>
                <c:pt idx="20">
                  <c:v>24988.26</c:v>
                </c:pt>
                <c:pt idx="21">
                  <c:v>25329.51</c:v>
                </c:pt>
                <c:pt idx="22">
                  <c:v>29257.11</c:v>
                </c:pt>
                <c:pt idx="23">
                  <c:v>36761.949999999997</c:v>
                </c:pt>
                <c:pt idx="24">
                  <c:v>37586.06</c:v>
                </c:pt>
                <c:pt idx="25">
                  <c:v>21299.75</c:v>
                </c:pt>
                <c:pt idx="26">
                  <c:v>39368.44</c:v>
                </c:pt>
                <c:pt idx="27">
                  <c:v>25224.959999999999</c:v>
                </c:pt>
                <c:pt idx="28">
                  <c:v>15830.11</c:v>
                </c:pt>
                <c:pt idx="29">
                  <c:v>12424.04</c:v>
                </c:pt>
                <c:pt idx="30">
                  <c:v>-459.90719999999999</c:v>
                </c:pt>
                <c:pt idx="31">
                  <c:v>-8969.2090000000007</c:v>
                </c:pt>
                <c:pt idx="32">
                  <c:v>-15149.51</c:v>
                </c:pt>
                <c:pt idx="33">
                  <c:v>-26042.53</c:v>
                </c:pt>
                <c:pt idx="34">
                  <c:v>-29194.98</c:v>
                </c:pt>
                <c:pt idx="35">
                  <c:v>-7461.3339999999998</c:v>
                </c:pt>
                <c:pt idx="36">
                  <c:v>-19765.099999999999</c:v>
                </c:pt>
                <c:pt idx="37">
                  <c:v>-2368.0830000000001</c:v>
                </c:pt>
                <c:pt idx="38">
                  <c:v>9141.3829999999998</c:v>
                </c:pt>
                <c:pt idx="39">
                  <c:v>2483.0549999999998</c:v>
                </c:pt>
                <c:pt idx="40">
                  <c:v>18696.849999999999</c:v>
                </c:pt>
                <c:pt idx="41">
                  <c:v>2154.3470000000002</c:v>
                </c:pt>
                <c:pt idx="42">
                  <c:v>-8152.652</c:v>
                </c:pt>
                <c:pt idx="43">
                  <c:v>-26418.27</c:v>
                </c:pt>
                <c:pt idx="44">
                  <c:v>-25049.040000000001</c:v>
                </c:pt>
                <c:pt idx="45">
                  <c:v>-20888.32</c:v>
                </c:pt>
                <c:pt idx="46">
                  <c:v>-28934.16</c:v>
                </c:pt>
                <c:pt idx="47">
                  <c:v>-37271.47</c:v>
                </c:pt>
                <c:pt idx="48">
                  <c:v>-44599.47</c:v>
                </c:pt>
                <c:pt idx="49">
                  <c:v>-49939.19</c:v>
                </c:pt>
                <c:pt idx="50">
                  <c:v>-52709.65</c:v>
                </c:pt>
                <c:pt idx="51">
                  <c:v>-53948.07</c:v>
                </c:pt>
                <c:pt idx="52">
                  <c:v>-55808.62</c:v>
                </c:pt>
                <c:pt idx="53">
                  <c:v>-57150.09</c:v>
                </c:pt>
                <c:pt idx="54">
                  <c:v>-58372.67</c:v>
                </c:pt>
                <c:pt idx="55">
                  <c:v>-59507.06</c:v>
                </c:pt>
                <c:pt idx="56">
                  <c:v>-58128.72</c:v>
                </c:pt>
                <c:pt idx="57">
                  <c:v>-56040.95</c:v>
                </c:pt>
                <c:pt idx="58">
                  <c:v>-53969.87</c:v>
                </c:pt>
                <c:pt idx="59">
                  <c:v>-51437.760000000002</c:v>
                </c:pt>
                <c:pt idx="60">
                  <c:v>-49022.78</c:v>
                </c:pt>
                <c:pt idx="61">
                  <c:v>-46970.69</c:v>
                </c:pt>
                <c:pt idx="62">
                  <c:v>-43145.760000000002</c:v>
                </c:pt>
                <c:pt idx="63">
                  <c:v>-39035.410000000003</c:v>
                </c:pt>
                <c:pt idx="64">
                  <c:v>-35731.35</c:v>
                </c:pt>
                <c:pt idx="65">
                  <c:v>-34027.85</c:v>
                </c:pt>
                <c:pt idx="66">
                  <c:v>-32117.67</c:v>
                </c:pt>
                <c:pt idx="67">
                  <c:v>-30436.45</c:v>
                </c:pt>
                <c:pt idx="68">
                  <c:v>-28635.01</c:v>
                </c:pt>
                <c:pt idx="69">
                  <c:v>-26479.9</c:v>
                </c:pt>
                <c:pt idx="70">
                  <c:v>-24655.23</c:v>
                </c:pt>
                <c:pt idx="71">
                  <c:v>-22937.73</c:v>
                </c:pt>
                <c:pt idx="72">
                  <c:v>-20916.439999999999</c:v>
                </c:pt>
                <c:pt idx="73">
                  <c:v>-19508.41</c:v>
                </c:pt>
                <c:pt idx="74">
                  <c:v>-18301.64</c:v>
                </c:pt>
                <c:pt idx="75">
                  <c:v>-16394.46</c:v>
                </c:pt>
                <c:pt idx="76">
                  <c:v>-14336.6</c:v>
                </c:pt>
                <c:pt idx="77">
                  <c:v>-12817.11</c:v>
                </c:pt>
                <c:pt idx="78">
                  <c:v>-11211.37</c:v>
                </c:pt>
                <c:pt idx="79">
                  <c:v>-9568.6239999999998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3-45D3-BEC2-88C52685AC0E}"/>
            </c:ext>
          </c:extLst>
        </c:ser>
        <c:ser>
          <c:idx val="2"/>
          <c:order val="2"/>
          <c:tx>
            <c:strRef>
              <c:f>[3]Main!$CJ$1</c:f>
              <c:strCache>
                <c:ptCount val="1"/>
                <c:pt idx="0">
                  <c:v>tb_ev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[3]Main!$CJ$2:$CJ$81</c:f>
              <c:numCache>
                <c:formatCode>General</c:formatCode>
                <c:ptCount val="80"/>
                <c:pt idx="6">
                  <c:v>28902.27</c:v>
                </c:pt>
                <c:pt idx="7">
                  <c:v>32251.17</c:v>
                </c:pt>
                <c:pt idx="8">
                  <c:v>30453.03</c:v>
                </c:pt>
                <c:pt idx="9">
                  <c:v>27351.84</c:v>
                </c:pt>
                <c:pt idx="10">
                  <c:v>27514.65</c:v>
                </c:pt>
                <c:pt idx="11">
                  <c:v>29783.19</c:v>
                </c:pt>
                <c:pt idx="12">
                  <c:v>31899.66</c:v>
                </c:pt>
                <c:pt idx="13">
                  <c:v>27666.82</c:v>
                </c:pt>
                <c:pt idx="14">
                  <c:v>27680.99</c:v>
                </c:pt>
                <c:pt idx="15">
                  <c:v>29515.3</c:v>
                </c:pt>
                <c:pt idx="16">
                  <c:v>33281.78</c:v>
                </c:pt>
                <c:pt idx="17">
                  <c:v>25334.99</c:v>
                </c:pt>
                <c:pt idx="18">
                  <c:v>23676.43</c:v>
                </c:pt>
                <c:pt idx="19">
                  <c:v>17036.07</c:v>
                </c:pt>
                <c:pt idx="20">
                  <c:v>24988.3</c:v>
                </c:pt>
                <c:pt idx="21">
                  <c:v>25329.56</c:v>
                </c:pt>
                <c:pt idx="22">
                  <c:v>29257.16</c:v>
                </c:pt>
                <c:pt idx="23">
                  <c:v>36762</c:v>
                </c:pt>
                <c:pt idx="24">
                  <c:v>37586.1</c:v>
                </c:pt>
                <c:pt idx="25">
                  <c:v>21299.79</c:v>
                </c:pt>
                <c:pt idx="26">
                  <c:v>39368.49</c:v>
                </c:pt>
                <c:pt idx="27">
                  <c:v>25225</c:v>
                </c:pt>
                <c:pt idx="28">
                  <c:v>15830.14</c:v>
                </c:pt>
                <c:pt idx="29">
                  <c:v>12424.06</c:v>
                </c:pt>
                <c:pt idx="30">
                  <c:v>-459.8809</c:v>
                </c:pt>
                <c:pt idx="31">
                  <c:v>-8969.19</c:v>
                </c:pt>
                <c:pt idx="32">
                  <c:v>-15149.49</c:v>
                </c:pt>
                <c:pt idx="33">
                  <c:v>-26042.51</c:v>
                </c:pt>
                <c:pt idx="34">
                  <c:v>-29194.959999999999</c:v>
                </c:pt>
                <c:pt idx="35">
                  <c:v>-7461.3239999999996</c:v>
                </c:pt>
                <c:pt idx="36">
                  <c:v>-19765.07</c:v>
                </c:pt>
                <c:pt idx="37">
                  <c:v>-2368.0520000000001</c:v>
                </c:pt>
                <c:pt idx="38">
                  <c:v>9141.41</c:v>
                </c:pt>
                <c:pt idx="39">
                  <c:v>2483.08</c:v>
                </c:pt>
                <c:pt idx="40">
                  <c:v>18696.88</c:v>
                </c:pt>
                <c:pt idx="41">
                  <c:v>2154.3629999999998</c:v>
                </c:pt>
                <c:pt idx="42">
                  <c:v>-8152.6350000000002</c:v>
                </c:pt>
                <c:pt idx="43">
                  <c:v>-26418.25</c:v>
                </c:pt>
                <c:pt idx="44">
                  <c:v>-25049.03</c:v>
                </c:pt>
                <c:pt idx="45">
                  <c:v>-20888.3</c:v>
                </c:pt>
                <c:pt idx="46">
                  <c:v>-28934.16</c:v>
                </c:pt>
                <c:pt idx="47">
                  <c:v>-37271.46</c:v>
                </c:pt>
                <c:pt idx="48">
                  <c:v>-44342.26</c:v>
                </c:pt>
                <c:pt idx="49">
                  <c:v>-51064.35</c:v>
                </c:pt>
                <c:pt idx="50">
                  <c:v>-55929.56</c:v>
                </c:pt>
                <c:pt idx="51">
                  <c:v>-60411.95</c:v>
                </c:pt>
                <c:pt idx="52">
                  <c:v>-66052.710000000006</c:v>
                </c:pt>
                <c:pt idx="53">
                  <c:v>-71775.990000000005</c:v>
                </c:pt>
                <c:pt idx="54">
                  <c:v>-78645.289999999994</c:v>
                </c:pt>
                <c:pt idx="55">
                  <c:v>-84584.16</c:v>
                </c:pt>
                <c:pt idx="56">
                  <c:v>-89701.03</c:v>
                </c:pt>
                <c:pt idx="57">
                  <c:v>-93615.5</c:v>
                </c:pt>
                <c:pt idx="58">
                  <c:v>-95936.48</c:v>
                </c:pt>
                <c:pt idx="59">
                  <c:v>-98098.6</c:v>
                </c:pt>
                <c:pt idx="60">
                  <c:v>-103615.2</c:v>
                </c:pt>
                <c:pt idx="61">
                  <c:v>-112594.4</c:v>
                </c:pt>
                <c:pt idx="62">
                  <c:v>-120675.5</c:v>
                </c:pt>
                <c:pt idx="63">
                  <c:v>-130149.6</c:v>
                </c:pt>
                <c:pt idx="64">
                  <c:v>-143510</c:v>
                </c:pt>
                <c:pt idx="65">
                  <c:v>-160361.9</c:v>
                </c:pt>
                <c:pt idx="66">
                  <c:v>-177186.1</c:v>
                </c:pt>
                <c:pt idx="67">
                  <c:v>-196489.8</c:v>
                </c:pt>
                <c:pt idx="68">
                  <c:v>-217926.8</c:v>
                </c:pt>
                <c:pt idx="69">
                  <c:v>-239112</c:v>
                </c:pt>
                <c:pt idx="70">
                  <c:v>-258150.7</c:v>
                </c:pt>
                <c:pt idx="71">
                  <c:v>-274587.09999999998</c:v>
                </c:pt>
                <c:pt idx="72">
                  <c:v>-286034.7</c:v>
                </c:pt>
                <c:pt idx="73">
                  <c:v>-299283.90000000002</c:v>
                </c:pt>
                <c:pt idx="74">
                  <c:v>-313763.8</c:v>
                </c:pt>
                <c:pt idx="75">
                  <c:v>-324084.90000000002</c:v>
                </c:pt>
                <c:pt idx="76">
                  <c:v>-330889.40000000002</c:v>
                </c:pt>
                <c:pt idx="77">
                  <c:v>-338999.9</c:v>
                </c:pt>
                <c:pt idx="78">
                  <c:v>-345659.6</c:v>
                </c:pt>
                <c:pt idx="79">
                  <c:v>-351780.8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3-45D3-BEC2-88C52685AC0E}"/>
            </c:ext>
          </c:extLst>
        </c:ser>
        <c:ser>
          <c:idx val="3"/>
          <c:order val="3"/>
          <c:tx>
            <c:strRef>
              <c:f>[3]Main!$CK$1</c:f>
              <c:strCache>
                <c:ptCount val="1"/>
                <c:pt idx="0">
                  <c:v>tb_EXP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[3]Main!$CK$2:$CK$81</c:f>
              <c:numCache>
                <c:formatCode>General</c:formatCode>
                <c:ptCount val="80"/>
                <c:pt idx="6">
                  <c:v>28902.27</c:v>
                </c:pt>
                <c:pt idx="7">
                  <c:v>32251.16</c:v>
                </c:pt>
                <c:pt idx="8">
                  <c:v>30453.02</c:v>
                </c:pt>
                <c:pt idx="9">
                  <c:v>27351.84</c:v>
                </c:pt>
                <c:pt idx="10">
                  <c:v>27514.66</c:v>
                </c:pt>
                <c:pt idx="11">
                  <c:v>29783.19</c:v>
                </c:pt>
                <c:pt idx="12">
                  <c:v>31899.66</c:v>
                </c:pt>
                <c:pt idx="13">
                  <c:v>27666.82</c:v>
                </c:pt>
                <c:pt idx="14">
                  <c:v>27680.98</c:v>
                </c:pt>
                <c:pt idx="15">
                  <c:v>29515.279999999999</c:v>
                </c:pt>
                <c:pt idx="16">
                  <c:v>33281.760000000002</c:v>
                </c:pt>
                <c:pt idx="17">
                  <c:v>25334.97</c:v>
                </c:pt>
                <c:pt idx="18">
                  <c:v>23676.39</c:v>
                </c:pt>
                <c:pt idx="19">
                  <c:v>17036.02</c:v>
                </c:pt>
                <c:pt idx="20">
                  <c:v>24988.26</c:v>
                </c:pt>
                <c:pt idx="21">
                  <c:v>25329.51</c:v>
                </c:pt>
                <c:pt idx="22">
                  <c:v>29257.11</c:v>
                </c:pt>
                <c:pt idx="23">
                  <c:v>36761.949999999997</c:v>
                </c:pt>
                <c:pt idx="24">
                  <c:v>37586.06</c:v>
                </c:pt>
                <c:pt idx="25">
                  <c:v>21299.75</c:v>
                </c:pt>
                <c:pt idx="26">
                  <c:v>39368.44</c:v>
                </c:pt>
                <c:pt idx="27">
                  <c:v>25224.959999999999</c:v>
                </c:pt>
                <c:pt idx="28">
                  <c:v>15830.11</c:v>
                </c:pt>
                <c:pt idx="29">
                  <c:v>12424.04</c:v>
                </c:pt>
                <c:pt idx="30">
                  <c:v>-459.90719999999999</c:v>
                </c:pt>
                <c:pt idx="31">
                  <c:v>-8969.2090000000007</c:v>
                </c:pt>
                <c:pt idx="32">
                  <c:v>-15149.51</c:v>
                </c:pt>
                <c:pt idx="33">
                  <c:v>-26042.53</c:v>
                </c:pt>
                <c:pt idx="34">
                  <c:v>-29194.98</c:v>
                </c:pt>
                <c:pt idx="35">
                  <c:v>-7461.3339999999998</c:v>
                </c:pt>
                <c:pt idx="36">
                  <c:v>-19765.099999999999</c:v>
                </c:pt>
                <c:pt idx="37">
                  <c:v>-2368.0830000000001</c:v>
                </c:pt>
                <c:pt idx="38">
                  <c:v>9141.3829999999998</c:v>
                </c:pt>
                <c:pt idx="39">
                  <c:v>2483.0549999999998</c:v>
                </c:pt>
                <c:pt idx="40">
                  <c:v>18696.849999999999</c:v>
                </c:pt>
                <c:pt idx="41">
                  <c:v>2154.3470000000002</c:v>
                </c:pt>
                <c:pt idx="42">
                  <c:v>-8152.652</c:v>
                </c:pt>
                <c:pt idx="43">
                  <c:v>-26418.27</c:v>
                </c:pt>
                <c:pt idx="44">
                  <c:v>-25049.040000000001</c:v>
                </c:pt>
                <c:pt idx="45">
                  <c:v>-20888.32</c:v>
                </c:pt>
                <c:pt idx="46">
                  <c:v>-28934.16</c:v>
                </c:pt>
                <c:pt idx="47">
                  <c:v>-37271.47</c:v>
                </c:pt>
                <c:pt idx="48">
                  <c:v>-44599.47</c:v>
                </c:pt>
                <c:pt idx="49">
                  <c:v>-50172.82</c:v>
                </c:pt>
                <c:pt idx="50">
                  <c:v>-53228.89</c:v>
                </c:pt>
                <c:pt idx="51">
                  <c:v>-54757.35</c:v>
                </c:pt>
                <c:pt idx="52">
                  <c:v>-56928.91</c:v>
                </c:pt>
                <c:pt idx="53">
                  <c:v>-58623.82</c:v>
                </c:pt>
                <c:pt idx="54">
                  <c:v>-60354.14</c:v>
                </c:pt>
                <c:pt idx="55">
                  <c:v>-61708.38</c:v>
                </c:pt>
                <c:pt idx="56">
                  <c:v>-62428.65</c:v>
                </c:pt>
                <c:pt idx="57">
                  <c:v>-61738.06</c:v>
                </c:pt>
                <c:pt idx="58">
                  <c:v>-60224.97</c:v>
                </c:pt>
                <c:pt idx="59">
                  <c:v>-57881.46</c:v>
                </c:pt>
                <c:pt idx="60">
                  <c:v>-55462.65</c:v>
                </c:pt>
                <c:pt idx="61">
                  <c:v>-53387.39</c:v>
                </c:pt>
                <c:pt idx="62">
                  <c:v>-49540.5</c:v>
                </c:pt>
                <c:pt idx="63">
                  <c:v>-45423.73</c:v>
                </c:pt>
                <c:pt idx="64">
                  <c:v>-42168.5</c:v>
                </c:pt>
                <c:pt idx="65">
                  <c:v>-40394.480000000003</c:v>
                </c:pt>
                <c:pt idx="66">
                  <c:v>-38358.639999999999</c:v>
                </c:pt>
                <c:pt idx="67">
                  <c:v>-36535.769999999997</c:v>
                </c:pt>
                <c:pt idx="68">
                  <c:v>-34587.17</c:v>
                </c:pt>
                <c:pt idx="69">
                  <c:v>-32357.74</c:v>
                </c:pt>
                <c:pt idx="70">
                  <c:v>-30384.97</c:v>
                </c:pt>
                <c:pt idx="71">
                  <c:v>-28526.62</c:v>
                </c:pt>
                <c:pt idx="72">
                  <c:v>-26391.13</c:v>
                </c:pt>
                <c:pt idx="73">
                  <c:v>-24883.919999999998</c:v>
                </c:pt>
                <c:pt idx="74">
                  <c:v>-23593.95</c:v>
                </c:pt>
                <c:pt idx="75">
                  <c:v>-21590.31</c:v>
                </c:pt>
                <c:pt idx="76">
                  <c:v>-19451.2</c:v>
                </c:pt>
                <c:pt idx="77">
                  <c:v>-17861.03</c:v>
                </c:pt>
                <c:pt idx="78">
                  <c:v>-16193.46</c:v>
                </c:pt>
                <c:pt idx="79">
                  <c:v>-14481.14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3-45D3-BEC2-88C52685AC0E}"/>
            </c:ext>
          </c:extLst>
        </c:ser>
        <c:ser>
          <c:idx val="4"/>
          <c:order val="4"/>
          <c:tx>
            <c:strRef>
              <c:f>[3]Main!$CL$1</c:f>
              <c:strCache>
                <c:ptCount val="1"/>
                <c:pt idx="0">
                  <c:v>tb_EV_LOWP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[3]Main!$CL$2:$CL$81</c:f>
              <c:numCache>
                <c:formatCode>General</c:formatCode>
                <c:ptCount val="80"/>
                <c:pt idx="6">
                  <c:v>28902.27</c:v>
                </c:pt>
                <c:pt idx="7">
                  <c:v>32251.17</c:v>
                </c:pt>
                <c:pt idx="8">
                  <c:v>30453.03</c:v>
                </c:pt>
                <c:pt idx="9">
                  <c:v>27351.84</c:v>
                </c:pt>
                <c:pt idx="10">
                  <c:v>27514.65</c:v>
                </c:pt>
                <c:pt idx="11">
                  <c:v>29783.19</c:v>
                </c:pt>
                <c:pt idx="12">
                  <c:v>31899.66</c:v>
                </c:pt>
                <c:pt idx="13">
                  <c:v>27666.82</c:v>
                </c:pt>
                <c:pt idx="14">
                  <c:v>27680.99</c:v>
                </c:pt>
                <c:pt idx="15">
                  <c:v>29515.3</c:v>
                </c:pt>
                <c:pt idx="16">
                  <c:v>33281.78</c:v>
                </c:pt>
                <c:pt idx="17">
                  <c:v>25334.99</c:v>
                </c:pt>
                <c:pt idx="18">
                  <c:v>23676.43</c:v>
                </c:pt>
                <c:pt idx="19">
                  <c:v>17036.07</c:v>
                </c:pt>
                <c:pt idx="20">
                  <c:v>24988.3</c:v>
                </c:pt>
                <c:pt idx="21">
                  <c:v>25329.56</c:v>
                </c:pt>
                <c:pt idx="22">
                  <c:v>29257.16</c:v>
                </c:pt>
                <c:pt idx="23">
                  <c:v>36762</c:v>
                </c:pt>
                <c:pt idx="24">
                  <c:v>37586.1</c:v>
                </c:pt>
                <c:pt idx="25">
                  <c:v>21299.79</c:v>
                </c:pt>
                <c:pt idx="26">
                  <c:v>39368.49</c:v>
                </c:pt>
                <c:pt idx="27">
                  <c:v>25225</c:v>
                </c:pt>
                <c:pt idx="28">
                  <c:v>15830.14</c:v>
                </c:pt>
                <c:pt idx="29">
                  <c:v>12424.06</c:v>
                </c:pt>
                <c:pt idx="30">
                  <c:v>-459.8809</c:v>
                </c:pt>
                <c:pt idx="31">
                  <c:v>-8969.19</c:v>
                </c:pt>
                <c:pt idx="32">
                  <c:v>-15149.49</c:v>
                </c:pt>
                <c:pt idx="33">
                  <c:v>-26042.51</c:v>
                </c:pt>
                <c:pt idx="34">
                  <c:v>-29194.959999999999</c:v>
                </c:pt>
                <c:pt idx="35">
                  <c:v>-7461.3239999999996</c:v>
                </c:pt>
                <c:pt idx="36">
                  <c:v>-19765.07</c:v>
                </c:pt>
                <c:pt idx="37">
                  <c:v>-2368.0520000000001</c:v>
                </c:pt>
                <c:pt idx="38">
                  <c:v>9141.41</c:v>
                </c:pt>
                <c:pt idx="39">
                  <c:v>2483.08</c:v>
                </c:pt>
                <c:pt idx="40">
                  <c:v>18696.88</c:v>
                </c:pt>
                <c:pt idx="41">
                  <c:v>2154.3629999999998</c:v>
                </c:pt>
                <c:pt idx="42">
                  <c:v>-8152.6350000000002</c:v>
                </c:pt>
                <c:pt idx="43">
                  <c:v>-26418.25</c:v>
                </c:pt>
                <c:pt idx="44">
                  <c:v>-25049.03</c:v>
                </c:pt>
                <c:pt idx="45">
                  <c:v>-20888.3</c:v>
                </c:pt>
                <c:pt idx="46">
                  <c:v>-28934.16</c:v>
                </c:pt>
                <c:pt idx="47">
                  <c:v>-37271.46</c:v>
                </c:pt>
                <c:pt idx="48">
                  <c:v>-44356.51</c:v>
                </c:pt>
                <c:pt idx="49">
                  <c:v>-51089.22</c:v>
                </c:pt>
                <c:pt idx="50">
                  <c:v>-55957.64</c:v>
                </c:pt>
                <c:pt idx="51">
                  <c:v>-60438.68</c:v>
                </c:pt>
                <c:pt idx="52">
                  <c:v>-66077.22</c:v>
                </c:pt>
                <c:pt idx="53">
                  <c:v>-71801.490000000005</c:v>
                </c:pt>
                <c:pt idx="54">
                  <c:v>-78679.06</c:v>
                </c:pt>
                <c:pt idx="55">
                  <c:v>-84639.45</c:v>
                </c:pt>
                <c:pt idx="56">
                  <c:v>-89921.27</c:v>
                </c:pt>
                <c:pt idx="57">
                  <c:v>-93686.92</c:v>
                </c:pt>
                <c:pt idx="58">
                  <c:v>-96599.79</c:v>
                </c:pt>
                <c:pt idx="59">
                  <c:v>-98839.82</c:v>
                </c:pt>
                <c:pt idx="60">
                  <c:v>-104310.9</c:v>
                </c:pt>
                <c:pt idx="61">
                  <c:v>-112456</c:v>
                </c:pt>
                <c:pt idx="62">
                  <c:v>-122186.2</c:v>
                </c:pt>
                <c:pt idx="63">
                  <c:v>-133802.29999999999</c:v>
                </c:pt>
                <c:pt idx="64">
                  <c:v>-147807.9</c:v>
                </c:pt>
                <c:pt idx="65">
                  <c:v>-163745.70000000001</c:v>
                </c:pt>
                <c:pt idx="66">
                  <c:v>-180998.5</c:v>
                </c:pt>
                <c:pt idx="67">
                  <c:v>-199861.8</c:v>
                </c:pt>
                <c:pt idx="68">
                  <c:v>-220354.5</c:v>
                </c:pt>
                <c:pt idx="69">
                  <c:v>-243173.7</c:v>
                </c:pt>
                <c:pt idx="70">
                  <c:v>-262432.5</c:v>
                </c:pt>
                <c:pt idx="71">
                  <c:v>-279048</c:v>
                </c:pt>
                <c:pt idx="72">
                  <c:v>-293597.90000000002</c:v>
                </c:pt>
                <c:pt idx="73">
                  <c:v>-306415.2</c:v>
                </c:pt>
                <c:pt idx="74">
                  <c:v>-317741.90000000002</c:v>
                </c:pt>
                <c:pt idx="75">
                  <c:v>-327398.59999999998</c:v>
                </c:pt>
                <c:pt idx="76">
                  <c:v>-335834.5</c:v>
                </c:pt>
                <c:pt idx="77">
                  <c:v>-343498.4</c:v>
                </c:pt>
                <c:pt idx="78">
                  <c:v>-350352.2</c:v>
                </c:pt>
                <c:pt idx="79">
                  <c:v>-356406.8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83-45D3-BEC2-88C52685AC0E}"/>
            </c:ext>
          </c:extLst>
        </c:ser>
        <c:ser>
          <c:idx val="5"/>
          <c:order val="5"/>
          <c:tx>
            <c:strRef>
              <c:f>[3]Main!$CM$1</c:f>
              <c:strCache>
                <c:ptCount val="1"/>
                <c:pt idx="0">
                  <c:v>tb_EV_HIGHP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[3]Main!$CM$2:$CM$81</c:f>
              <c:numCache>
                <c:formatCode>General</c:formatCode>
                <c:ptCount val="80"/>
                <c:pt idx="6">
                  <c:v>28902.27</c:v>
                </c:pt>
                <c:pt idx="7">
                  <c:v>32251.17</c:v>
                </c:pt>
                <c:pt idx="8">
                  <c:v>30453.03</c:v>
                </c:pt>
                <c:pt idx="9">
                  <c:v>27351.84</c:v>
                </c:pt>
                <c:pt idx="10">
                  <c:v>27514.65</c:v>
                </c:pt>
                <c:pt idx="11">
                  <c:v>29783.19</c:v>
                </c:pt>
                <c:pt idx="12">
                  <c:v>31899.66</c:v>
                </c:pt>
                <c:pt idx="13">
                  <c:v>27666.82</c:v>
                </c:pt>
                <c:pt idx="14">
                  <c:v>27680.99</c:v>
                </c:pt>
                <c:pt idx="15">
                  <c:v>29515.3</c:v>
                </c:pt>
                <c:pt idx="16">
                  <c:v>33281.78</c:v>
                </c:pt>
                <c:pt idx="17">
                  <c:v>25334.99</c:v>
                </c:pt>
                <c:pt idx="18">
                  <c:v>23676.43</c:v>
                </c:pt>
                <c:pt idx="19">
                  <c:v>17036.07</c:v>
                </c:pt>
                <c:pt idx="20">
                  <c:v>24988.3</c:v>
                </c:pt>
                <c:pt idx="21">
                  <c:v>25329.56</c:v>
                </c:pt>
                <c:pt idx="22">
                  <c:v>29257.16</c:v>
                </c:pt>
                <c:pt idx="23">
                  <c:v>36762</c:v>
                </c:pt>
                <c:pt idx="24">
                  <c:v>37586.1</c:v>
                </c:pt>
                <c:pt idx="25">
                  <c:v>21299.79</c:v>
                </c:pt>
                <c:pt idx="26">
                  <c:v>39368.49</c:v>
                </c:pt>
                <c:pt idx="27">
                  <c:v>25225</c:v>
                </c:pt>
                <c:pt idx="28">
                  <c:v>15830.14</c:v>
                </c:pt>
                <c:pt idx="29">
                  <c:v>12424.06</c:v>
                </c:pt>
                <c:pt idx="30">
                  <c:v>-459.8809</c:v>
                </c:pt>
                <c:pt idx="31">
                  <c:v>-8969.19</c:v>
                </c:pt>
                <c:pt idx="32">
                  <c:v>-15149.49</c:v>
                </c:pt>
                <c:pt idx="33">
                  <c:v>-26042.51</c:v>
                </c:pt>
                <c:pt idx="34">
                  <c:v>-29194.959999999999</c:v>
                </c:pt>
                <c:pt idx="35">
                  <c:v>-7461.3239999999996</c:v>
                </c:pt>
                <c:pt idx="36">
                  <c:v>-19765.07</c:v>
                </c:pt>
                <c:pt idx="37">
                  <c:v>-2368.0520000000001</c:v>
                </c:pt>
                <c:pt idx="38">
                  <c:v>9141.41</c:v>
                </c:pt>
                <c:pt idx="39">
                  <c:v>2483.08</c:v>
                </c:pt>
                <c:pt idx="40">
                  <c:v>18696.88</c:v>
                </c:pt>
                <c:pt idx="41">
                  <c:v>2154.3629999999998</c:v>
                </c:pt>
                <c:pt idx="42">
                  <c:v>-8152.6350000000002</c:v>
                </c:pt>
                <c:pt idx="43">
                  <c:v>-26418.25</c:v>
                </c:pt>
                <c:pt idx="44">
                  <c:v>-25049.03</c:v>
                </c:pt>
                <c:pt idx="45">
                  <c:v>-20888.3</c:v>
                </c:pt>
                <c:pt idx="46">
                  <c:v>-28934.16</c:v>
                </c:pt>
                <c:pt idx="47">
                  <c:v>-37271.46</c:v>
                </c:pt>
                <c:pt idx="48">
                  <c:v>-44298.01</c:v>
                </c:pt>
                <c:pt idx="49">
                  <c:v>-50987.23</c:v>
                </c:pt>
                <c:pt idx="50">
                  <c:v>-55842.65</c:v>
                </c:pt>
                <c:pt idx="51">
                  <c:v>-60329.41</c:v>
                </c:pt>
                <c:pt idx="52">
                  <c:v>-65977.240000000005</c:v>
                </c:pt>
                <c:pt idx="53">
                  <c:v>-71697.81</c:v>
                </c:pt>
                <c:pt idx="54">
                  <c:v>-78542.28</c:v>
                </c:pt>
                <c:pt idx="55">
                  <c:v>-84416.35</c:v>
                </c:pt>
                <c:pt idx="56">
                  <c:v>-89606.66</c:v>
                </c:pt>
                <c:pt idx="57">
                  <c:v>-93183.37</c:v>
                </c:pt>
                <c:pt idx="58">
                  <c:v>-95771.82</c:v>
                </c:pt>
                <c:pt idx="59">
                  <c:v>-101838</c:v>
                </c:pt>
                <c:pt idx="60">
                  <c:v>-109435.1</c:v>
                </c:pt>
                <c:pt idx="61">
                  <c:v>-118999</c:v>
                </c:pt>
                <c:pt idx="62">
                  <c:v>-129934.2</c:v>
                </c:pt>
                <c:pt idx="63">
                  <c:v>-142649.5</c:v>
                </c:pt>
                <c:pt idx="64">
                  <c:v>-157674.79999999999</c:v>
                </c:pt>
                <c:pt idx="65">
                  <c:v>-174507.3</c:v>
                </c:pt>
                <c:pt idx="66">
                  <c:v>-192621.2</c:v>
                </c:pt>
                <c:pt idx="67">
                  <c:v>-212341.1</c:v>
                </c:pt>
                <c:pt idx="68">
                  <c:v>-233581.2</c:v>
                </c:pt>
                <c:pt idx="69">
                  <c:v>-252155.2</c:v>
                </c:pt>
                <c:pt idx="70">
                  <c:v>-268051</c:v>
                </c:pt>
                <c:pt idx="71">
                  <c:v>-282208</c:v>
                </c:pt>
                <c:pt idx="72">
                  <c:v>-294598.2</c:v>
                </c:pt>
                <c:pt idx="73">
                  <c:v>-305453.3</c:v>
                </c:pt>
                <c:pt idx="74">
                  <c:v>-315039.7</c:v>
                </c:pt>
                <c:pt idx="75">
                  <c:v>-323189</c:v>
                </c:pt>
                <c:pt idx="76">
                  <c:v>-330341.59999999998</c:v>
                </c:pt>
                <c:pt idx="77">
                  <c:v>-336901.9</c:v>
                </c:pt>
                <c:pt idx="78">
                  <c:v>-342806.9</c:v>
                </c:pt>
                <c:pt idx="79">
                  <c:v>-348026.3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83-45D3-BEC2-88C52685AC0E}"/>
            </c:ext>
          </c:extLst>
        </c:ser>
        <c:ser>
          <c:idx val="6"/>
          <c:order val="6"/>
          <c:tx>
            <c:strRef>
              <c:f>[3]Main!$CN$1</c:f>
              <c:strCache>
                <c:ptCount val="1"/>
                <c:pt idx="0">
                  <c:v>tb_EV_ASI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[3]Main!$CN$2:$CN$81</c:f>
              <c:numCache>
                <c:formatCode>General</c:formatCode>
                <c:ptCount val="80"/>
                <c:pt idx="6">
                  <c:v>28902.27</c:v>
                </c:pt>
                <c:pt idx="7">
                  <c:v>32251.17</c:v>
                </c:pt>
                <c:pt idx="8">
                  <c:v>30453.03</c:v>
                </c:pt>
                <c:pt idx="9">
                  <c:v>27351.84</c:v>
                </c:pt>
                <c:pt idx="10">
                  <c:v>27514.65</c:v>
                </c:pt>
                <c:pt idx="11">
                  <c:v>29783.19</c:v>
                </c:pt>
                <c:pt idx="12">
                  <c:v>31899.66</c:v>
                </c:pt>
                <c:pt idx="13">
                  <c:v>27666.82</c:v>
                </c:pt>
                <c:pt idx="14">
                  <c:v>27680.99</c:v>
                </c:pt>
                <c:pt idx="15">
                  <c:v>29515.3</c:v>
                </c:pt>
                <c:pt idx="16">
                  <c:v>33281.78</c:v>
                </c:pt>
                <c:pt idx="17">
                  <c:v>25334.99</c:v>
                </c:pt>
                <c:pt idx="18">
                  <c:v>23676.43</c:v>
                </c:pt>
                <c:pt idx="19">
                  <c:v>17036.07</c:v>
                </c:pt>
                <c:pt idx="20">
                  <c:v>24988.3</c:v>
                </c:pt>
                <c:pt idx="21">
                  <c:v>25329.56</c:v>
                </c:pt>
                <c:pt idx="22">
                  <c:v>29257.16</c:v>
                </c:pt>
                <c:pt idx="23">
                  <c:v>36762</c:v>
                </c:pt>
                <c:pt idx="24">
                  <c:v>37586.1</c:v>
                </c:pt>
                <c:pt idx="25">
                  <c:v>21299.79</c:v>
                </c:pt>
                <c:pt idx="26">
                  <c:v>39368.49</c:v>
                </c:pt>
                <c:pt idx="27">
                  <c:v>25225</c:v>
                </c:pt>
                <c:pt idx="28">
                  <c:v>15830.14</c:v>
                </c:pt>
                <c:pt idx="29">
                  <c:v>12424.06</c:v>
                </c:pt>
                <c:pt idx="30">
                  <c:v>-459.8809</c:v>
                </c:pt>
                <c:pt idx="31">
                  <c:v>-8969.19</c:v>
                </c:pt>
                <c:pt idx="32">
                  <c:v>-15149.49</c:v>
                </c:pt>
                <c:pt idx="33">
                  <c:v>-26042.51</c:v>
                </c:pt>
                <c:pt idx="34">
                  <c:v>-29194.959999999999</c:v>
                </c:pt>
                <c:pt idx="35">
                  <c:v>-7461.3239999999996</c:v>
                </c:pt>
                <c:pt idx="36">
                  <c:v>-19765.07</c:v>
                </c:pt>
                <c:pt idx="37">
                  <c:v>-2368.0520000000001</c:v>
                </c:pt>
                <c:pt idx="38">
                  <c:v>9141.41</c:v>
                </c:pt>
                <c:pt idx="39">
                  <c:v>2483.08</c:v>
                </c:pt>
                <c:pt idx="40">
                  <c:v>18696.88</c:v>
                </c:pt>
                <c:pt idx="41">
                  <c:v>2154.3629999999998</c:v>
                </c:pt>
                <c:pt idx="42">
                  <c:v>-8152.6350000000002</c:v>
                </c:pt>
                <c:pt idx="43">
                  <c:v>-26418.25</c:v>
                </c:pt>
                <c:pt idx="44">
                  <c:v>-25049.03</c:v>
                </c:pt>
                <c:pt idx="45">
                  <c:v>-20888.3</c:v>
                </c:pt>
                <c:pt idx="46">
                  <c:v>-28934.16</c:v>
                </c:pt>
                <c:pt idx="47">
                  <c:v>-37271.46</c:v>
                </c:pt>
                <c:pt idx="48">
                  <c:v>-44342.26</c:v>
                </c:pt>
                <c:pt idx="49">
                  <c:v>-51064.35</c:v>
                </c:pt>
                <c:pt idx="50">
                  <c:v>-55929.56</c:v>
                </c:pt>
                <c:pt idx="51">
                  <c:v>-59804.61</c:v>
                </c:pt>
                <c:pt idx="52">
                  <c:v>-64892.2</c:v>
                </c:pt>
                <c:pt idx="53">
                  <c:v>-70140.33</c:v>
                </c:pt>
                <c:pt idx="54">
                  <c:v>-76579.13</c:v>
                </c:pt>
                <c:pt idx="55">
                  <c:v>-82109.740000000005</c:v>
                </c:pt>
                <c:pt idx="56">
                  <c:v>-86218.85</c:v>
                </c:pt>
                <c:pt idx="57">
                  <c:v>-88574.04</c:v>
                </c:pt>
                <c:pt idx="58">
                  <c:v>-89086.74</c:v>
                </c:pt>
                <c:pt idx="59">
                  <c:v>-89047.79</c:v>
                </c:pt>
                <c:pt idx="60">
                  <c:v>-88817.41</c:v>
                </c:pt>
                <c:pt idx="61">
                  <c:v>-89597.04</c:v>
                </c:pt>
                <c:pt idx="62">
                  <c:v>-87193.34</c:v>
                </c:pt>
                <c:pt idx="63">
                  <c:v>-84043.92</c:v>
                </c:pt>
                <c:pt idx="64">
                  <c:v>-82610.19</c:v>
                </c:pt>
                <c:pt idx="65">
                  <c:v>-82745.22</c:v>
                </c:pt>
                <c:pt idx="66">
                  <c:v>-81284.47</c:v>
                </c:pt>
                <c:pt idx="67">
                  <c:v>-80302.539999999994</c:v>
                </c:pt>
                <c:pt idx="68">
                  <c:v>-79322.789999999994</c:v>
                </c:pt>
                <c:pt idx="69">
                  <c:v>-76623.62</c:v>
                </c:pt>
                <c:pt idx="70">
                  <c:v>-74642.649999999994</c:v>
                </c:pt>
                <c:pt idx="71">
                  <c:v>-72708.320000000007</c:v>
                </c:pt>
                <c:pt idx="72">
                  <c:v>-68775.88</c:v>
                </c:pt>
                <c:pt idx="73">
                  <c:v>-67442.100000000006</c:v>
                </c:pt>
                <c:pt idx="74">
                  <c:v>-68063.58</c:v>
                </c:pt>
                <c:pt idx="75">
                  <c:v>-66665.77</c:v>
                </c:pt>
                <c:pt idx="76">
                  <c:v>-63803.42</c:v>
                </c:pt>
                <c:pt idx="77">
                  <c:v>-62615.43</c:v>
                </c:pt>
                <c:pt idx="78">
                  <c:v>-61026.12</c:v>
                </c:pt>
                <c:pt idx="79">
                  <c:v>-59494.62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83-45D3-BEC2-88C52685A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million</a:t>
                </a:r>
                <a:r>
                  <a:rPr lang="es-ES" baseline="0"/>
                  <a:t> GBP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Final to Useful energy efficiency (Transport sector)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947354497354509E-2"/>
          <c:y val="0.11095659017206401"/>
          <c:w val="0.90581124338624341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[3]Main!$CV$1</c:f>
              <c:strCache>
                <c:ptCount val="1"/>
                <c:pt idx="0">
                  <c:v>uex_eff_tpt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[3]Main!$CV$2:$CV$81</c:f>
              <c:numCache>
                <c:formatCode>General</c:formatCode>
                <c:ptCount val="80"/>
                <c:pt idx="0">
                  <c:v>0.22283033999999999</c:v>
                </c:pt>
                <c:pt idx="1">
                  <c:v>0.22111149999999999</c:v>
                </c:pt>
                <c:pt idx="2">
                  <c:v>0.21974283</c:v>
                </c:pt>
                <c:pt idx="3">
                  <c:v>0.22122225000000001</c:v>
                </c:pt>
                <c:pt idx="4">
                  <c:v>0.22416792999999999</c:v>
                </c:pt>
                <c:pt idx="5">
                  <c:v>0.22430613999999999</c:v>
                </c:pt>
                <c:pt idx="6">
                  <c:v>0.22230047999999999</c:v>
                </c:pt>
                <c:pt idx="7">
                  <c:v>0.22019949</c:v>
                </c:pt>
                <c:pt idx="8">
                  <c:v>0.21814428</c:v>
                </c:pt>
                <c:pt idx="9">
                  <c:v>0.22088105</c:v>
                </c:pt>
                <c:pt idx="10">
                  <c:v>0.2241361</c:v>
                </c:pt>
                <c:pt idx="11">
                  <c:v>0.22283267000000001</c:v>
                </c:pt>
                <c:pt idx="12">
                  <c:v>0.22300438</c:v>
                </c:pt>
                <c:pt idx="13">
                  <c:v>0.22438784000000001</c:v>
                </c:pt>
                <c:pt idx="14">
                  <c:v>0.22495562</c:v>
                </c:pt>
                <c:pt idx="15">
                  <c:v>0.22240113</c:v>
                </c:pt>
                <c:pt idx="16">
                  <c:v>0.22787199</c:v>
                </c:pt>
                <c:pt idx="17">
                  <c:v>0.22956306000000001</c:v>
                </c:pt>
                <c:pt idx="18">
                  <c:v>0.23431045</c:v>
                </c:pt>
                <c:pt idx="19">
                  <c:v>0.23473525000000001</c:v>
                </c:pt>
                <c:pt idx="20">
                  <c:v>0.23572539000000001</c:v>
                </c:pt>
                <c:pt idx="21">
                  <c:v>0.23379532</c:v>
                </c:pt>
                <c:pt idx="22">
                  <c:v>0.23472086</c:v>
                </c:pt>
                <c:pt idx="23">
                  <c:v>0.23792149000000001</c:v>
                </c:pt>
                <c:pt idx="24">
                  <c:v>0.24363586000000001</c:v>
                </c:pt>
                <c:pt idx="25">
                  <c:v>0.24252547999999999</c:v>
                </c:pt>
                <c:pt idx="26">
                  <c:v>0.24411036999999999</c:v>
                </c:pt>
                <c:pt idx="27">
                  <c:v>0.24798722000000001</c:v>
                </c:pt>
                <c:pt idx="28">
                  <c:v>0.24820171999999999</c:v>
                </c:pt>
                <c:pt idx="29">
                  <c:v>0.24991484</c:v>
                </c:pt>
                <c:pt idx="30">
                  <c:v>0.25220727999999998</c:v>
                </c:pt>
                <c:pt idx="31">
                  <c:v>0.25232059000000001</c:v>
                </c:pt>
                <c:pt idx="32">
                  <c:v>0.25551000000000001</c:v>
                </c:pt>
                <c:pt idx="33">
                  <c:v>0.25384194999999998</c:v>
                </c:pt>
                <c:pt idx="34">
                  <c:v>0.25397133999999999</c:v>
                </c:pt>
                <c:pt idx="35">
                  <c:v>0.25681250999999999</c:v>
                </c:pt>
                <c:pt idx="36">
                  <c:v>0.25712696000000002</c:v>
                </c:pt>
                <c:pt idx="37">
                  <c:v>0.26012143999999998</c:v>
                </c:pt>
                <c:pt idx="38">
                  <c:v>0.26312965999999999</c:v>
                </c:pt>
                <c:pt idx="39">
                  <c:v>0.26600768000000002</c:v>
                </c:pt>
                <c:pt idx="40">
                  <c:v>0.26879756999999999</c:v>
                </c:pt>
                <c:pt idx="41">
                  <c:v>0.26987819000000002</c:v>
                </c:pt>
                <c:pt idx="42">
                  <c:v>0.27308006000000001</c:v>
                </c:pt>
                <c:pt idx="43">
                  <c:v>0.27664781999999999</c:v>
                </c:pt>
                <c:pt idx="44">
                  <c:v>0.27847421999999999</c:v>
                </c:pt>
                <c:pt idx="45">
                  <c:v>0.27960759000000002</c:v>
                </c:pt>
                <c:pt idx="46">
                  <c:v>0.28256012000000003</c:v>
                </c:pt>
                <c:pt idx="47">
                  <c:v>0.28685673</c:v>
                </c:pt>
                <c:pt idx="48">
                  <c:v>0.28915516000000002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3-4F56-BAF6-D83EBFA126E1}"/>
            </c:ext>
          </c:extLst>
        </c:ser>
        <c:ser>
          <c:idx val="1"/>
          <c:order val="1"/>
          <c:tx>
            <c:strRef>
              <c:f>[3]Main!$CW$1</c:f>
              <c:strCache>
                <c:ptCount val="1"/>
                <c:pt idx="0">
                  <c:v>uex_eff_tpt_0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[3]Main!$CW$2:$CW$81</c:f>
              <c:numCache>
                <c:formatCode>General</c:formatCode>
                <c:ptCount val="80"/>
                <c:pt idx="6">
                  <c:v>0.2219044</c:v>
                </c:pt>
                <c:pt idx="7">
                  <c:v>0.2200346</c:v>
                </c:pt>
                <c:pt idx="8">
                  <c:v>0.21868360000000001</c:v>
                </c:pt>
                <c:pt idx="9">
                  <c:v>0.22265960000000001</c:v>
                </c:pt>
                <c:pt idx="10">
                  <c:v>0.22398979999999999</c:v>
                </c:pt>
                <c:pt idx="11">
                  <c:v>0.22484380000000001</c:v>
                </c:pt>
                <c:pt idx="12">
                  <c:v>0.22535379999999999</c:v>
                </c:pt>
                <c:pt idx="13">
                  <c:v>0.22691620000000001</c:v>
                </c:pt>
                <c:pt idx="14">
                  <c:v>0.22813420000000001</c:v>
                </c:pt>
                <c:pt idx="15">
                  <c:v>0.22500980000000001</c:v>
                </c:pt>
                <c:pt idx="16">
                  <c:v>0.2288173</c:v>
                </c:pt>
                <c:pt idx="17">
                  <c:v>0.2323142</c:v>
                </c:pt>
                <c:pt idx="18">
                  <c:v>0.23433329999999999</c:v>
                </c:pt>
                <c:pt idx="19">
                  <c:v>0.2357407</c:v>
                </c:pt>
                <c:pt idx="20">
                  <c:v>0.2347427</c:v>
                </c:pt>
                <c:pt idx="21">
                  <c:v>0.2347437</c:v>
                </c:pt>
                <c:pt idx="22">
                  <c:v>0.2365051</c:v>
                </c:pt>
                <c:pt idx="23">
                  <c:v>0.23750560000000001</c:v>
                </c:pt>
                <c:pt idx="24">
                  <c:v>0.24303179999999999</c:v>
                </c:pt>
                <c:pt idx="25">
                  <c:v>0.24220149999999999</c:v>
                </c:pt>
                <c:pt idx="26">
                  <c:v>0.24304310000000001</c:v>
                </c:pt>
                <c:pt idx="27">
                  <c:v>0.24726500000000001</c:v>
                </c:pt>
                <c:pt idx="28">
                  <c:v>0.2476583</c:v>
                </c:pt>
                <c:pt idx="29">
                  <c:v>0.24827469999999999</c:v>
                </c:pt>
                <c:pt idx="30">
                  <c:v>0.24928230000000001</c:v>
                </c:pt>
                <c:pt idx="31">
                  <c:v>0.25009740000000003</c:v>
                </c:pt>
                <c:pt idx="32">
                  <c:v>0.25362820000000003</c:v>
                </c:pt>
                <c:pt idx="33">
                  <c:v>0.25287379999999998</c:v>
                </c:pt>
                <c:pt idx="34">
                  <c:v>0.25441530000000001</c:v>
                </c:pt>
                <c:pt idx="35">
                  <c:v>0.25678800000000002</c:v>
                </c:pt>
                <c:pt idx="36">
                  <c:v>0.25672139999999999</c:v>
                </c:pt>
                <c:pt idx="37">
                  <c:v>0.26147969999999998</c:v>
                </c:pt>
                <c:pt idx="38">
                  <c:v>0.26340930000000001</c:v>
                </c:pt>
                <c:pt idx="39">
                  <c:v>0.26546049999999999</c:v>
                </c:pt>
                <c:pt idx="40">
                  <c:v>0.26732080000000003</c:v>
                </c:pt>
                <c:pt idx="41">
                  <c:v>0.27013290000000001</c:v>
                </c:pt>
                <c:pt idx="42">
                  <c:v>0.27308719999999997</c:v>
                </c:pt>
                <c:pt idx="43">
                  <c:v>0.27634229999999999</c:v>
                </c:pt>
                <c:pt idx="44">
                  <c:v>0.27794750000000001</c:v>
                </c:pt>
                <c:pt idx="45">
                  <c:v>0.28049279999999999</c:v>
                </c:pt>
                <c:pt idx="46">
                  <c:v>0.28259289999999998</c:v>
                </c:pt>
                <c:pt idx="47">
                  <c:v>0.28577619999999998</c:v>
                </c:pt>
                <c:pt idx="48">
                  <c:v>0.2886069</c:v>
                </c:pt>
                <c:pt idx="49">
                  <c:v>0.29020499999999999</c:v>
                </c:pt>
                <c:pt idx="50">
                  <c:v>0.2916397</c:v>
                </c:pt>
                <c:pt idx="51">
                  <c:v>0.29265360000000001</c:v>
                </c:pt>
                <c:pt idx="52">
                  <c:v>0.29436000000000001</c:v>
                </c:pt>
                <c:pt idx="53">
                  <c:v>0.29617159999999998</c:v>
                </c:pt>
                <c:pt idx="54">
                  <c:v>0.29803659999999998</c:v>
                </c:pt>
                <c:pt idx="55">
                  <c:v>0.29992659999999999</c:v>
                </c:pt>
                <c:pt idx="56">
                  <c:v>0.30188480000000001</c:v>
                </c:pt>
                <c:pt idx="57">
                  <c:v>0.3039386</c:v>
                </c:pt>
                <c:pt idx="58">
                  <c:v>0.30602629999999997</c:v>
                </c:pt>
                <c:pt idx="59">
                  <c:v>0.30813679999999999</c:v>
                </c:pt>
                <c:pt idx="60">
                  <c:v>0.3102471</c:v>
                </c:pt>
                <c:pt idx="61">
                  <c:v>0.31233499999999997</c:v>
                </c:pt>
                <c:pt idx="62">
                  <c:v>0.3144342</c:v>
                </c:pt>
                <c:pt idx="63">
                  <c:v>0.31658530000000001</c:v>
                </c:pt>
                <c:pt idx="64">
                  <c:v>0.31873489999999999</c:v>
                </c:pt>
                <c:pt idx="65">
                  <c:v>0.32082300000000002</c:v>
                </c:pt>
                <c:pt idx="66">
                  <c:v>0.32284089999999999</c:v>
                </c:pt>
                <c:pt idx="67">
                  <c:v>0.32482359999999999</c:v>
                </c:pt>
                <c:pt idx="68">
                  <c:v>0.32677519999999999</c:v>
                </c:pt>
                <c:pt idx="69">
                  <c:v>0.32871719999999999</c:v>
                </c:pt>
                <c:pt idx="70">
                  <c:v>0.33066259999999997</c:v>
                </c:pt>
                <c:pt idx="71">
                  <c:v>0.33259420000000001</c:v>
                </c:pt>
                <c:pt idx="72">
                  <c:v>0.33453329999999998</c:v>
                </c:pt>
                <c:pt idx="73">
                  <c:v>0.33648159999999999</c:v>
                </c:pt>
                <c:pt idx="74">
                  <c:v>0.33839839999999999</c:v>
                </c:pt>
                <c:pt idx="75">
                  <c:v>0.34029350000000003</c:v>
                </c:pt>
                <c:pt idx="76">
                  <c:v>0.34219919999999998</c:v>
                </c:pt>
                <c:pt idx="77">
                  <c:v>0.34411069999999999</c:v>
                </c:pt>
                <c:pt idx="78">
                  <c:v>0.34601379999999998</c:v>
                </c:pt>
                <c:pt idx="79">
                  <c:v>0.3479196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3-4F56-BAF6-D83EBFA126E1}"/>
            </c:ext>
          </c:extLst>
        </c:ser>
        <c:ser>
          <c:idx val="2"/>
          <c:order val="2"/>
          <c:tx>
            <c:strRef>
              <c:f>[3]Main!$CX$1</c:f>
              <c:strCache>
                <c:ptCount val="1"/>
                <c:pt idx="0">
                  <c:v>uex_eff_tpt_ev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[3]Main!$CX$2:$CX$81</c:f>
              <c:numCache>
                <c:formatCode>General</c:formatCode>
                <c:ptCount val="80"/>
                <c:pt idx="6">
                  <c:v>0.2219044</c:v>
                </c:pt>
                <c:pt idx="7">
                  <c:v>0.2200346</c:v>
                </c:pt>
                <c:pt idx="8">
                  <c:v>0.21868360000000001</c:v>
                </c:pt>
                <c:pt idx="9">
                  <c:v>0.22265960000000001</c:v>
                </c:pt>
                <c:pt idx="10">
                  <c:v>0.22398979999999999</c:v>
                </c:pt>
                <c:pt idx="11">
                  <c:v>0.22484380000000001</c:v>
                </c:pt>
                <c:pt idx="12">
                  <c:v>0.22535379999999999</c:v>
                </c:pt>
                <c:pt idx="13">
                  <c:v>0.22691620000000001</c:v>
                </c:pt>
                <c:pt idx="14">
                  <c:v>0.22813420000000001</c:v>
                </c:pt>
                <c:pt idx="15">
                  <c:v>0.22500980000000001</c:v>
                </c:pt>
                <c:pt idx="16">
                  <c:v>0.2288173</c:v>
                </c:pt>
                <c:pt idx="17">
                  <c:v>0.2323142</c:v>
                </c:pt>
                <c:pt idx="18">
                  <c:v>0.23433329999999999</c:v>
                </c:pt>
                <c:pt idx="19">
                  <c:v>0.2357407</c:v>
                </c:pt>
                <c:pt idx="20">
                  <c:v>0.2347427</c:v>
                </c:pt>
                <c:pt idx="21">
                  <c:v>0.2347437</c:v>
                </c:pt>
                <c:pt idx="22">
                  <c:v>0.2365051</c:v>
                </c:pt>
                <c:pt idx="23">
                  <c:v>0.23750560000000001</c:v>
                </c:pt>
                <c:pt idx="24">
                  <c:v>0.24303179999999999</c:v>
                </c:pt>
                <c:pt idx="25">
                  <c:v>0.24220149999999999</c:v>
                </c:pt>
                <c:pt idx="26">
                  <c:v>0.24304310000000001</c:v>
                </c:pt>
                <c:pt idx="27">
                  <c:v>0.24726500000000001</c:v>
                </c:pt>
                <c:pt idx="28">
                  <c:v>0.2476583</c:v>
                </c:pt>
                <c:pt idx="29">
                  <c:v>0.24827469999999999</c:v>
                </c:pt>
                <c:pt idx="30">
                  <c:v>0.24928230000000001</c:v>
                </c:pt>
                <c:pt idx="31">
                  <c:v>0.25009740000000003</c:v>
                </c:pt>
                <c:pt idx="32">
                  <c:v>0.25362820000000003</c:v>
                </c:pt>
                <c:pt idx="33">
                  <c:v>0.25287379999999998</c:v>
                </c:pt>
                <c:pt idx="34">
                  <c:v>0.25441530000000001</c:v>
                </c:pt>
                <c:pt idx="35">
                  <c:v>0.25678800000000002</c:v>
                </c:pt>
                <c:pt idx="36">
                  <c:v>0.25672139999999999</c:v>
                </c:pt>
                <c:pt idx="37">
                  <c:v>0.26147969999999998</c:v>
                </c:pt>
                <c:pt idx="38">
                  <c:v>0.26340930000000001</c:v>
                </c:pt>
                <c:pt idx="39">
                  <c:v>0.26546049999999999</c:v>
                </c:pt>
                <c:pt idx="40">
                  <c:v>0.26732080000000003</c:v>
                </c:pt>
                <c:pt idx="41">
                  <c:v>0.27013290000000001</c:v>
                </c:pt>
                <c:pt idx="42">
                  <c:v>0.27308719999999997</c:v>
                </c:pt>
                <c:pt idx="43">
                  <c:v>0.27634229999999999</c:v>
                </c:pt>
                <c:pt idx="44">
                  <c:v>0.27794750000000001</c:v>
                </c:pt>
                <c:pt idx="45">
                  <c:v>0.28049279999999999</c:v>
                </c:pt>
                <c:pt idx="46">
                  <c:v>0.28259289999999998</c:v>
                </c:pt>
                <c:pt idx="47">
                  <c:v>0.28577619999999998</c:v>
                </c:pt>
                <c:pt idx="48">
                  <c:v>0.28915516000000002</c:v>
                </c:pt>
                <c:pt idx="49">
                  <c:v>0.29935889999999998</c:v>
                </c:pt>
                <c:pt idx="50">
                  <c:v>0.3040871</c:v>
                </c:pt>
                <c:pt idx="51">
                  <c:v>0.30859999999999999</c:v>
                </c:pt>
                <c:pt idx="52">
                  <c:v>0.31328220000000001</c:v>
                </c:pt>
                <c:pt idx="53">
                  <c:v>0.31801000000000001</c:v>
                </c:pt>
                <c:pt idx="54">
                  <c:v>0.32281969999999999</c:v>
                </c:pt>
                <c:pt idx="55">
                  <c:v>0.32772030000000002</c:v>
                </c:pt>
                <c:pt idx="56">
                  <c:v>0.3326905</c:v>
                </c:pt>
                <c:pt idx="57">
                  <c:v>0.33775749999999999</c:v>
                </c:pt>
                <c:pt idx="58">
                  <c:v>0.34290700000000002</c:v>
                </c:pt>
                <c:pt idx="59">
                  <c:v>0.34815489999999999</c:v>
                </c:pt>
                <c:pt idx="60">
                  <c:v>0.36060419999999999</c:v>
                </c:pt>
                <c:pt idx="61">
                  <c:v>0.37363289999999999</c:v>
                </c:pt>
                <c:pt idx="62">
                  <c:v>0.38757380000000002</c:v>
                </c:pt>
                <c:pt idx="63">
                  <c:v>0.40229599999999999</c:v>
                </c:pt>
                <c:pt idx="64">
                  <c:v>0.41796220000000001</c:v>
                </c:pt>
                <c:pt idx="65">
                  <c:v>0.43450440000000001</c:v>
                </c:pt>
                <c:pt idx="66">
                  <c:v>0.45211669999999998</c:v>
                </c:pt>
                <c:pt idx="67">
                  <c:v>0.47088029999999997</c:v>
                </c:pt>
                <c:pt idx="68">
                  <c:v>0.49091449999999998</c:v>
                </c:pt>
                <c:pt idx="69">
                  <c:v>0.51250240000000002</c:v>
                </c:pt>
                <c:pt idx="70">
                  <c:v>0.52446999999999999</c:v>
                </c:pt>
                <c:pt idx="71">
                  <c:v>0.53685780000000005</c:v>
                </c:pt>
                <c:pt idx="72">
                  <c:v>0.54969610000000002</c:v>
                </c:pt>
                <c:pt idx="73">
                  <c:v>0.56301840000000003</c:v>
                </c:pt>
                <c:pt idx="74">
                  <c:v>0.57686159999999997</c:v>
                </c:pt>
                <c:pt idx="75">
                  <c:v>0.59126630000000002</c:v>
                </c:pt>
                <c:pt idx="76">
                  <c:v>0.60627770000000003</c:v>
                </c:pt>
                <c:pt idx="77">
                  <c:v>0.62194559999999999</c:v>
                </c:pt>
                <c:pt idx="78">
                  <c:v>0.6383257</c:v>
                </c:pt>
                <c:pt idx="79">
                  <c:v>0.65548019999999996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3-4F56-BAF6-D83EBFA126E1}"/>
            </c:ext>
          </c:extLst>
        </c:ser>
        <c:ser>
          <c:idx val="3"/>
          <c:order val="3"/>
          <c:tx>
            <c:strRef>
              <c:f>[3]Main!$CY$1</c:f>
              <c:strCache>
                <c:ptCount val="1"/>
                <c:pt idx="0">
                  <c:v>uex_eff_tpt_EXP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[3]Main!$CY$2:$CY$81</c:f>
              <c:numCache>
                <c:formatCode>General</c:formatCode>
                <c:ptCount val="80"/>
                <c:pt idx="6">
                  <c:v>0.2219044</c:v>
                </c:pt>
                <c:pt idx="7">
                  <c:v>0.2200346</c:v>
                </c:pt>
                <c:pt idx="8">
                  <c:v>0.21868360000000001</c:v>
                </c:pt>
                <c:pt idx="9">
                  <c:v>0.22265960000000001</c:v>
                </c:pt>
                <c:pt idx="10">
                  <c:v>0.22398979999999999</c:v>
                </c:pt>
                <c:pt idx="11">
                  <c:v>0.22484380000000001</c:v>
                </c:pt>
                <c:pt idx="12">
                  <c:v>0.22535379999999999</c:v>
                </c:pt>
                <c:pt idx="13">
                  <c:v>0.22691620000000001</c:v>
                </c:pt>
                <c:pt idx="14">
                  <c:v>0.22813420000000001</c:v>
                </c:pt>
                <c:pt idx="15">
                  <c:v>0.22500980000000001</c:v>
                </c:pt>
                <c:pt idx="16">
                  <c:v>0.2288173</c:v>
                </c:pt>
                <c:pt idx="17">
                  <c:v>0.2323142</c:v>
                </c:pt>
                <c:pt idx="18">
                  <c:v>0.23433329999999999</c:v>
                </c:pt>
                <c:pt idx="19">
                  <c:v>0.2357407</c:v>
                </c:pt>
                <c:pt idx="20">
                  <c:v>0.2347427</c:v>
                </c:pt>
                <c:pt idx="21">
                  <c:v>0.2347437</c:v>
                </c:pt>
                <c:pt idx="22">
                  <c:v>0.2365051</c:v>
                </c:pt>
                <c:pt idx="23">
                  <c:v>0.23750560000000001</c:v>
                </c:pt>
                <c:pt idx="24">
                  <c:v>0.24303179999999999</c:v>
                </c:pt>
                <c:pt idx="25">
                  <c:v>0.24220149999999999</c:v>
                </c:pt>
                <c:pt idx="26">
                  <c:v>0.24304310000000001</c:v>
                </c:pt>
                <c:pt idx="27">
                  <c:v>0.24726500000000001</c:v>
                </c:pt>
                <c:pt idx="28">
                  <c:v>0.2476583</c:v>
                </c:pt>
                <c:pt idx="29">
                  <c:v>0.24827469999999999</c:v>
                </c:pt>
                <c:pt idx="30">
                  <c:v>0.24928230000000001</c:v>
                </c:pt>
                <c:pt idx="31">
                  <c:v>0.25009740000000003</c:v>
                </c:pt>
                <c:pt idx="32">
                  <c:v>0.25362820000000003</c:v>
                </c:pt>
                <c:pt idx="33">
                  <c:v>0.25287379999999998</c:v>
                </c:pt>
                <c:pt idx="34">
                  <c:v>0.25441530000000001</c:v>
                </c:pt>
                <c:pt idx="35">
                  <c:v>0.25678800000000002</c:v>
                </c:pt>
                <c:pt idx="36">
                  <c:v>0.25672139999999999</c:v>
                </c:pt>
                <c:pt idx="37">
                  <c:v>0.26147969999999998</c:v>
                </c:pt>
                <c:pt idx="38">
                  <c:v>0.26340930000000001</c:v>
                </c:pt>
                <c:pt idx="39">
                  <c:v>0.26546049999999999</c:v>
                </c:pt>
                <c:pt idx="40">
                  <c:v>0.26732080000000003</c:v>
                </c:pt>
                <c:pt idx="41">
                  <c:v>0.27013290000000001</c:v>
                </c:pt>
                <c:pt idx="42">
                  <c:v>0.27308719999999997</c:v>
                </c:pt>
                <c:pt idx="43">
                  <c:v>0.27634229999999999</c:v>
                </c:pt>
                <c:pt idx="44">
                  <c:v>0.27794750000000001</c:v>
                </c:pt>
                <c:pt idx="45">
                  <c:v>0.28049279999999999</c:v>
                </c:pt>
                <c:pt idx="46">
                  <c:v>0.28259289999999998</c:v>
                </c:pt>
                <c:pt idx="47">
                  <c:v>0.28577619999999998</c:v>
                </c:pt>
                <c:pt idx="48">
                  <c:v>0.2886069</c:v>
                </c:pt>
                <c:pt idx="49">
                  <c:v>0.2902013</c:v>
                </c:pt>
                <c:pt idx="50">
                  <c:v>0.29162860000000002</c:v>
                </c:pt>
                <c:pt idx="51">
                  <c:v>0.29263620000000001</c:v>
                </c:pt>
                <c:pt idx="52">
                  <c:v>0.29433779999999998</c:v>
                </c:pt>
                <c:pt idx="53">
                  <c:v>0.29614499999999999</c:v>
                </c:pt>
                <c:pt idx="54">
                  <c:v>0.29800409999999999</c:v>
                </c:pt>
                <c:pt idx="55">
                  <c:v>0.29989110000000002</c:v>
                </c:pt>
                <c:pt idx="56">
                  <c:v>0.30182740000000002</c:v>
                </c:pt>
                <c:pt idx="57">
                  <c:v>0.30384689999999998</c:v>
                </c:pt>
                <c:pt idx="58">
                  <c:v>0.30592809999999998</c:v>
                </c:pt>
                <c:pt idx="59">
                  <c:v>0.30804890000000001</c:v>
                </c:pt>
                <c:pt idx="60">
                  <c:v>0.31017230000000001</c:v>
                </c:pt>
                <c:pt idx="61">
                  <c:v>0.31227050000000001</c:v>
                </c:pt>
                <c:pt idx="62">
                  <c:v>0.31437480000000001</c:v>
                </c:pt>
                <c:pt idx="63">
                  <c:v>0.31652669999999999</c:v>
                </c:pt>
                <c:pt idx="64">
                  <c:v>0.3186734</c:v>
                </c:pt>
                <c:pt idx="65">
                  <c:v>0.32075710000000002</c:v>
                </c:pt>
                <c:pt idx="66">
                  <c:v>0.32277070000000002</c:v>
                </c:pt>
                <c:pt idx="67">
                  <c:v>0.32474769999999997</c:v>
                </c:pt>
                <c:pt idx="68">
                  <c:v>0.32669160000000003</c:v>
                </c:pt>
                <c:pt idx="69">
                  <c:v>0.32862370000000002</c:v>
                </c:pt>
                <c:pt idx="70">
                  <c:v>0.33055780000000001</c:v>
                </c:pt>
                <c:pt idx="71">
                  <c:v>0.33247769999999999</c:v>
                </c:pt>
                <c:pt idx="72">
                  <c:v>0.33440389999999998</c:v>
                </c:pt>
                <c:pt idx="73">
                  <c:v>0.33633809999999997</c:v>
                </c:pt>
                <c:pt idx="74">
                  <c:v>0.33824019999999999</c:v>
                </c:pt>
                <c:pt idx="75">
                  <c:v>0.34012009999999998</c:v>
                </c:pt>
                <c:pt idx="76">
                  <c:v>0.3420105</c:v>
                </c:pt>
                <c:pt idx="77">
                  <c:v>0.3439063</c:v>
                </c:pt>
                <c:pt idx="78">
                  <c:v>0.34579379999999998</c:v>
                </c:pt>
                <c:pt idx="79">
                  <c:v>0.34768389999999999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E3-4F56-BAF6-D83EBFA126E1}"/>
            </c:ext>
          </c:extLst>
        </c:ser>
        <c:ser>
          <c:idx val="4"/>
          <c:order val="4"/>
          <c:tx>
            <c:strRef>
              <c:f>[3]Main!$CZ$1</c:f>
              <c:strCache>
                <c:ptCount val="1"/>
                <c:pt idx="0">
                  <c:v>uex_eff_tpt_EV_LOWP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[3]Main!$CZ$2:$CZ$81</c:f>
              <c:numCache>
                <c:formatCode>General</c:formatCode>
                <c:ptCount val="80"/>
                <c:pt idx="6">
                  <c:v>0.2219044</c:v>
                </c:pt>
                <c:pt idx="7">
                  <c:v>0.2200346</c:v>
                </c:pt>
                <c:pt idx="8">
                  <c:v>0.21868360000000001</c:v>
                </c:pt>
                <c:pt idx="9">
                  <c:v>0.22265960000000001</c:v>
                </c:pt>
                <c:pt idx="10">
                  <c:v>0.22398979999999999</c:v>
                </c:pt>
                <c:pt idx="11">
                  <c:v>0.22484380000000001</c:v>
                </c:pt>
                <c:pt idx="12">
                  <c:v>0.22535379999999999</c:v>
                </c:pt>
                <c:pt idx="13">
                  <c:v>0.22691620000000001</c:v>
                </c:pt>
                <c:pt idx="14">
                  <c:v>0.22813420000000001</c:v>
                </c:pt>
                <c:pt idx="15">
                  <c:v>0.22500980000000001</c:v>
                </c:pt>
                <c:pt idx="16">
                  <c:v>0.2288173</c:v>
                </c:pt>
                <c:pt idx="17">
                  <c:v>0.2323142</c:v>
                </c:pt>
                <c:pt idx="18">
                  <c:v>0.23433329999999999</c:v>
                </c:pt>
                <c:pt idx="19">
                  <c:v>0.2357407</c:v>
                </c:pt>
                <c:pt idx="20">
                  <c:v>0.2347427</c:v>
                </c:pt>
                <c:pt idx="21">
                  <c:v>0.2347437</c:v>
                </c:pt>
                <c:pt idx="22">
                  <c:v>0.2365051</c:v>
                </c:pt>
                <c:pt idx="23">
                  <c:v>0.23750560000000001</c:v>
                </c:pt>
                <c:pt idx="24">
                  <c:v>0.24303179999999999</c:v>
                </c:pt>
                <c:pt idx="25">
                  <c:v>0.24220149999999999</c:v>
                </c:pt>
                <c:pt idx="26">
                  <c:v>0.24304310000000001</c:v>
                </c:pt>
                <c:pt idx="27">
                  <c:v>0.24726500000000001</c:v>
                </c:pt>
                <c:pt idx="28">
                  <c:v>0.2476583</c:v>
                </c:pt>
                <c:pt idx="29">
                  <c:v>0.24827469999999999</c:v>
                </c:pt>
                <c:pt idx="30">
                  <c:v>0.24928230000000001</c:v>
                </c:pt>
                <c:pt idx="31">
                  <c:v>0.25009740000000003</c:v>
                </c:pt>
                <c:pt idx="32">
                  <c:v>0.25362820000000003</c:v>
                </c:pt>
                <c:pt idx="33">
                  <c:v>0.25287379999999998</c:v>
                </c:pt>
                <c:pt idx="34">
                  <c:v>0.25441530000000001</c:v>
                </c:pt>
                <c:pt idx="35">
                  <c:v>0.25678800000000002</c:v>
                </c:pt>
                <c:pt idx="36">
                  <c:v>0.25672139999999999</c:v>
                </c:pt>
                <c:pt idx="37">
                  <c:v>0.26147969999999998</c:v>
                </c:pt>
                <c:pt idx="38">
                  <c:v>0.26340930000000001</c:v>
                </c:pt>
                <c:pt idx="39">
                  <c:v>0.26546049999999999</c:v>
                </c:pt>
                <c:pt idx="40">
                  <c:v>0.26732080000000003</c:v>
                </c:pt>
                <c:pt idx="41">
                  <c:v>0.27013290000000001</c:v>
                </c:pt>
                <c:pt idx="42">
                  <c:v>0.27308719999999997</c:v>
                </c:pt>
                <c:pt idx="43">
                  <c:v>0.27634229999999999</c:v>
                </c:pt>
                <c:pt idx="44">
                  <c:v>0.27794750000000001</c:v>
                </c:pt>
                <c:pt idx="45">
                  <c:v>0.28049279999999999</c:v>
                </c:pt>
                <c:pt idx="46">
                  <c:v>0.28259289999999998</c:v>
                </c:pt>
                <c:pt idx="47">
                  <c:v>0.28577619999999998</c:v>
                </c:pt>
                <c:pt idx="48">
                  <c:v>0.28915516000000002</c:v>
                </c:pt>
                <c:pt idx="49">
                  <c:v>0.29935889999999998</c:v>
                </c:pt>
                <c:pt idx="50">
                  <c:v>0.3040871</c:v>
                </c:pt>
                <c:pt idx="51">
                  <c:v>0.30859999999999999</c:v>
                </c:pt>
                <c:pt idx="52">
                  <c:v>0.31328220000000001</c:v>
                </c:pt>
                <c:pt idx="53">
                  <c:v>0.31801000000000001</c:v>
                </c:pt>
                <c:pt idx="54">
                  <c:v>0.32281969999999999</c:v>
                </c:pt>
                <c:pt idx="55">
                  <c:v>0.32772030000000002</c:v>
                </c:pt>
                <c:pt idx="56">
                  <c:v>0.3326905</c:v>
                </c:pt>
                <c:pt idx="57">
                  <c:v>0.33775749999999999</c:v>
                </c:pt>
                <c:pt idx="58">
                  <c:v>0.34290700000000002</c:v>
                </c:pt>
                <c:pt idx="59">
                  <c:v>0.34815489999999999</c:v>
                </c:pt>
                <c:pt idx="60">
                  <c:v>0.36060419999999999</c:v>
                </c:pt>
                <c:pt idx="61">
                  <c:v>0.37363289999999999</c:v>
                </c:pt>
                <c:pt idx="62">
                  <c:v>0.38757380000000002</c:v>
                </c:pt>
                <c:pt idx="63">
                  <c:v>0.40229599999999999</c:v>
                </c:pt>
                <c:pt idx="64">
                  <c:v>0.41796220000000001</c:v>
                </c:pt>
                <c:pt idx="65">
                  <c:v>0.43450440000000001</c:v>
                </c:pt>
                <c:pt idx="66">
                  <c:v>0.45211669999999998</c:v>
                </c:pt>
                <c:pt idx="67">
                  <c:v>0.47088029999999997</c:v>
                </c:pt>
                <c:pt idx="68">
                  <c:v>0.49091449999999998</c:v>
                </c:pt>
                <c:pt idx="69">
                  <c:v>0.51250240000000002</c:v>
                </c:pt>
                <c:pt idx="70">
                  <c:v>0.52446999999999999</c:v>
                </c:pt>
                <c:pt idx="71">
                  <c:v>0.53685780000000005</c:v>
                </c:pt>
                <c:pt idx="72">
                  <c:v>0.54969610000000002</c:v>
                </c:pt>
                <c:pt idx="73">
                  <c:v>0.56301840000000003</c:v>
                </c:pt>
                <c:pt idx="74">
                  <c:v>0.57686159999999997</c:v>
                </c:pt>
                <c:pt idx="75">
                  <c:v>0.59126630000000002</c:v>
                </c:pt>
                <c:pt idx="76">
                  <c:v>0.60627770000000003</c:v>
                </c:pt>
                <c:pt idx="77">
                  <c:v>0.62194559999999999</c:v>
                </c:pt>
                <c:pt idx="78">
                  <c:v>0.6383257</c:v>
                </c:pt>
                <c:pt idx="79">
                  <c:v>0.65548019999999996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E3-4F56-BAF6-D83EBFA126E1}"/>
            </c:ext>
          </c:extLst>
        </c:ser>
        <c:ser>
          <c:idx val="5"/>
          <c:order val="5"/>
          <c:tx>
            <c:strRef>
              <c:f>[3]Main!$DA$1</c:f>
              <c:strCache>
                <c:ptCount val="1"/>
                <c:pt idx="0">
                  <c:v>uex_eff_tpt_EV_HIGHP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[3]Main!$DA$2:$DA$81</c:f>
              <c:numCache>
                <c:formatCode>General</c:formatCode>
                <c:ptCount val="80"/>
                <c:pt idx="6">
                  <c:v>0.2219044</c:v>
                </c:pt>
                <c:pt idx="7">
                  <c:v>0.2200346</c:v>
                </c:pt>
                <c:pt idx="8">
                  <c:v>0.21868360000000001</c:v>
                </c:pt>
                <c:pt idx="9">
                  <c:v>0.22265960000000001</c:v>
                </c:pt>
                <c:pt idx="10">
                  <c:v>0.22398979999999999</c:v>
                </c:pt>
                <c:pt idx="11">
                  <c:v>0.22484380000000001</c:v>
                </c:pt>
                <c:pt idx="12">
                  <c:v>0.22535379999999999</c:v>
                </c:pt>
                <c:pt idx="13">
                  <c:v>0.22691620000000001</c:v>
                </c:pt>
                <c:pt idx="14">
                  <c:v>0.22813420000000001</c:v>
                </c:pt>
                <c:pt idx="15">
                  <c:v>0.22500980000000001</c:v>
                </c:pt>
                <c:pt idx="16">
                  <c:v>0.2288173</c:v>
                </c:pt>
                <c:pt idx="17">
                  <c:v>0.2323142</c:v>
                </c:pt>
                <c:pt idx="18">
                  <c:v>0.23433329999999999</c:v>
                </c:pt>
                <c:pt idx="19">
                  <c:v>0.2357407</c:v>
                </c:pt>
                <c:pt idx="20">
                  <c:v>0.2347427</c:v>
                </c:pt>
                <c:pt idx="21">
                  <c:v>0.2347437</c:v>
                </c:pt>
                <c:pt idx="22">
                  <c:v>0.2365051</c:v>
                </c:pt>
                <c:pt idx="23">
                  <c:v>0.23750560000000001</c:v>
                </c:pt>
                <c:pt idx="24">
                  <c:v>0.24303179999999999</c:v>
                </c:pt>
                <c:pt idx="25">
                  <c:v>0.24220149999999999</c:v>
                </c:pt>
                <c:pt idx="26">
                  <c:v>0.24304310000000001</c:v>
                </c:pt>
                <c:pt idx="27">
                  <c:v>0.24726500000000001</c:v>
                </c:pt>
                <c:pt idx="28">
                  <c:v>0.2476583</c:v>
                </c:pt>
                <c:pt idx="29">
                  <c:v>0.24827469999999999</c:v>
                </c:pt>
                <c:pt idx="30">
                  <c:v>0.24928230000000001</c:v>
                </c:pt>
                <c:pt idx="31">
                  <c:v>0.25009740000000003</c:v>
                </c:pt>
                <c:pt idx="32">
                  <c:v>0.25362820000000003</c:v>
                </c:pt>
                <c:pt idx="33">
                  <c:v>0.25287379999999998</c:v>
                </c:pt>
                <c:pt idx="34">
                  <c:v>0.25441530000000001</c:v>
                </c:pt>
                <c:pt idx="35">
                  <c:v>0.25678800000000002</c:v>
                </c:pt>
                <c:pt idx="36">
                  <c:v>0.25672139999999999</c:v>
                </c:pt>
                <c:pt idx="37">
                  <c:v>0.26147969999999998</c:v>
                </c:pt>
                <c:pt idx="38">
                  <c:v>0.26340930000000001</c:v>
                </c:pt>
                <c:pt idx="39">
                  <c:v>0.26546049999999999</c:v>
                </c:pt>
                <c:pt idx="40">
                  <c:v>0.26732080000000003</c:v>
                </c:pt>
                <c:pt idx="41">
                  <c:v>0.27013290000000001</c:v>
                </c:pt>
                <c:pt idx="42">
                  <c:v>0.27308719999999997</c:v>
                </c:pt>
                <c:pt idx="43">
                  <c:v>0.27634229999999999</c:v>
                </c:pt>
                <c:pt idx="44">
                  <c:v>0.27794750000000001</c:v>
                </c:pt>
                <c:pt idx="45">
                  <c:v>0.28049279999999999</c:v>
                </c:pt>
                <c:pt idx="46">
                  <c:v>0.28259289999999998</c:v>
                </c:pt>
                <c:pt idx="47">
                  <c:v>0.28577619999999998</c:v>
                </c:pt>
                <c:pt idx="48">
                  <c:v>0.28915516000000002</c:v>
                </c:pt>
                <c:pt idx="49">
                  <c:v>0.29935889999999998</c:v>
                </c:pt>
                <c:pt idx="50">
                  <c:v>0.3040871</c:v>
                </c:pt>
                <c:pt idx="51">
                  <c:v>0.30859999999999999</c:v>
                </c:pt>
                <c:pt idx="52">
                  <c:v>0.31328220000000001</c:v>
                </c:pt>
                <c:pt idx="53">
                  <c:v>0.31801000000000001</c:v>
                </c:pt>
                <c:pt idx="54">
                  <c:v>0.32281969999999999</c:v>
                </c:pt>
                <c:pt idx="55">
                  <c:v>0.32772030000000002</c:v>
                </c:pt>
                <c:pt idx="56">
                  <c:v>0.3326905</c:v>
                </c:pt>
                <c:pt idx="57">
                  <c:v>0.33775749999999999</c:v>
                </c:pt>
                <c:pt idx="58">
                  <c:v>0.34290700000000002</c:v>
                </c:pt>
                <c:pt idx="59">
                  <c:v>0.34815489999999999</c:v>
                </c:pt>
                <c:pt idx="60">
                  <c:v>0.36060419999999999</c:v>
                </c:pt>
                <c:pt idx="61">
                  <c:v>0.37363289999999999</c:v>
                </c:pt>
                <c:pt idx="62">
                  <c:v>0.38757380000000002</c:v>
                </c:pt>
                <c:pt idx="63">
                  <c:v>0.40229599999999999</c:v>
                </c:pt>
                <c:pt idx="64">
                  <c:v>0.41796220000000001</c:v>
                </c:pt>
                <c:pt idx="65">
                  <c:v>0.43450440000000001</c:v>
                </c:pt>
                <c:pt idx="66">
                  <c:v>0.45211669999999998</c:v>
                </c:pt>
                <c:pt idx="67">
                  <c:v>0.47088029999999997</c:v>
                </c:pt>
                <c:pt idx="68">
                  <c:v>0.49091449999999998</c:v>
                </c:pt>
                <c:pt idx="69">
                  <c:v>0.51250240000000002</c:v>
                </c:pt>
                <c:pt idx="70">
                  <c:v>0.52446999999999999</c:v>
                </c:pt>
                <c:pt idx="71">
                  <c:v>0.53685780000000005</c:v>
                </c:pt>
                <c:pt idx="72">
                  <c:v>0.54969610000000002</c:v>
                </c:pt>
                <c:pt idx="73">
                  <c:v>0.56301840000000003</c:v>
                </c:pt>
                <c:pt idx="74">
                  <c:v>0.57686159999999997</c:v>
                </c:pt>
                <c:pt idx="75">
                  <c:v>0.59126630000000002</c:v>
                </c:pt>
                <c:pt idx="76">
                  <c:v>0.60627770000000003</c:v>
                </c:pt>
                <c:pt idx="77">
                  <c:v>0.62194559999999999</c:v>
                </c:pt>
                <c:pt idx="78">
                  <c:v>0.6383257</c:v>
                </c:pt>
                <c:pt idx="79">
                  <c:v>0.65548019999999996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E3-4F56-BAF6-D83EBFA126E1}"/>
            </c:ext>
          </c:extLst>
        </c:ser>
        <c:ser>
          <c:idx val="6"/>
          <c:order val="6"/>
          <c:tx>
            <c:strRef>
              <c:f>[3]Main!$DB$1</c:f>
              <c:strCache>
                <c:ptCount val="1"/>
                <c:pt idx="0">
                  <c:v>uex_eff_tpt_EV_ASI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[3]Main!$DB$2:$DB$81</c:f>
              <c:numCache>
                <c:formatCode>General</c:formatCode>
                <c:ptCount val="80"/>
                <c:pt idx="6">
                  <c:v>0.2219044</c:v>
                </c:pt>
                <c:pt idx="7">
                  <c:v>0.2200346</c:v>
                </c:pt>
                <c:pt idx="8">
                  <c:v>0.21868360000000001</c:v>
                </c:pt>
                <c:pt idx="9">
                  <c:v>0.22265960000000001</c:v>
                </c:pt>
                <c:pt idx="10">
                  <c:v>0.22398979999999999</c:v>
                </c:pt>
                <c:pt idx="11">
                  <c:v>0.22484380000000001</c:v>
                </c:pt>
                <c:pt idx="12">
                  <c:v>0.22535379999999999</c:v>
                </c:pt>
                <c:pt idx="13">
                  <c:v>0.22691620000000001</c:v>
                </c:pt>
                <c:pt idx="14">
                  <c:v>0.22813420000000001</c:v>
                </c:pt>
                <c:pt idx="15">
                  <c:v>0.22500980000000001</c:v>
                </c:pt>
                <c:pt idx="16">
                  <c:v>0.2288173</c:v>
                </c:pt>
                <c:pt idx="17">
                  <c:v>0.2323142</c:v>
                </c:pt>
                <c:pt idx="18">
                  <c:v>0.23433329999999999</c:v>
                </c:pt>
                <c:pt idx="19">
                  <c:v>0.2357407</c:v>
                </c:pt>
                <c:pt idx="20">
                  <c:v>0.2347427</c:v>
                </c:pt>
                <c:pt idx="21">
                  <c:v>0.2347437</c:v>
                </c:pt>
                <c:pt idx="22">
                  <c:v>0.2365051</c:v>
                </c:pt>
                <c:pt idx="23">
                  <c:v>0.23750560000000001</c:v>
                </c:pt>
                <c:pt idx="24">
                  <c:v>0.24303179999999999</c:v>
                </c:pt>
                <c:pt idx="25">
                  <c:v>0.24220149999999999</c:v>
                </c:pt>
                <c:pt idx="26">
                  <c:v>0.24304310000000001</c:v>
                </c:pt>
                <c:pt idx="27">
                  <c:v>0.24726500000000001</c:v>
                </c:pt>
                <c:pt idx="28">
                  <c:v>0.2476583</c:v>
                </c:pt>
                <c:pt idx="29">
                  <c:v>0.24827469999999999</c:v>
                </c:pt>
                <c:pt idx="30">
                  <c:v>0.24928230000000001</c:v>
                </c:pt>
                <c:pt idx="31">
                  <c:v>0.25009740000000003</c:v>
                </c:pt>
                <c:pt idx="32">
                  <c:v>0.25362820000000003</c:v>
                </c:pt>
                <c:pt idx="33">
                  <c:v>0.25287379999999998</c:v>
                </c:pt>
                <c:pt idx="34">
                  <c:v>0.25441530000000001</c:v>
                </c:pt>
                <c:pt idx="35">
                  <c:v>0.25678800000000002</c:v>
                </c:pt>
                <c:pt idx="36">
                  <c:v>0.25672139999999999</c:v>
                </c:pt>
                <c:pt idx="37">
                  <c:v>0.26147969999999998</c:v>
                </c:pt>
                <c:pt idx="38">
                  <c:v>0.26340930000000001</c:v>
                </c:pt>
                <c:pt idx="39">
                  <c:v>0.26546049999999999</c:v>
                </c:pt>
                <c:pt idx="40">
                  <c:v>0.26732080000000003</c:v>
                </c:pt>
                <c:pt idx="41">
                  <c:v>0.27013290000000001</c:v>
                </c:pt>
                <c:pt idx="42">
                  <c:v>0.27308719999999997</c:v>
                </c:pt>
                <c:pt idx="43">
                  <c:v>0.27634229999999999</c:v>
                </c:pt>
                <c:pt idx="44">
                  <c:v>0.27794750000000001</c:v>
                </c:pt>
                <c:pt idx="45">
                  <c:v>0.28049279999999999</c:v>
                </c:pt>
                <c:pt idx="46">
                  <c:v>0.28259289999999998</c:v>
                </c:pt>
                <c:pt idx="47">
                  <c:v>0.28577619999999998</c:v>
                </c:pt>
                <c:pt idx="48">
                  <c:v>0.28915516000000002</c:v>
                </c:pt>
                <c:pt idx="49">
                  <c:v>0.29935889999999998</c:v>
                </c:pt>
                <c:pt idx="50">
                  <c:v>0.3040871</c:v>
                </c:pt>
                <c:pt idx="51">
                  <c:v>0.30859999999999999</c:v>
                </c:pt>
                <c:pt idx="52">
                  <c:v>0.31328220000000001</c:v>
                </c:pt>
                <c:pt idx="53">
                  <c:v>0.31801000000000001</c:v>
                </c:pt>
                <c:pt idx="54">
                  <c:v>0.32281969999999999</c:v>
                </c:pt>
                <c:pt idx="55">
                  <c:v>0.32772030000000002</c:v>
                </c:pt>
                <c:pt idx="56">
                  <c:v>0.3326905</c:v>
                </c:pt>
                <c:pt idx="57">
                  <c:v>0.33775749999999999</c:v>
                </c:pt>
                <c:pt idx="58">
                  <c:v>0.34290700000000002</c:v>
                </c:pt>
                <c:pt idx="59">
                  <c:v>0.34815489999999999</c:v>
                </c:pt>
                <c:pt idx="60">
                  <c:v>0.36060419999999999</c:v>
                </c:pt>
                <c:pt idx="61">
                  <c:v>0.37363289999999999</c:v>
                </c:pt>
                <c:pt idx="62">
                  <c:v>0.38757380000000002</c:v>
                </c:pt>
                <c:pt idx="63">
                  <c:v>0.40229599999999999</c:v>
                </c:pt>
                <c:pt idx="64">
                  <c:v>0.41796220000000001</c:v>
                </c:pt>
                <c:pt idx="65">
                  <c:v>0.43450440000000001</c:v>
                </c:pt>
                <c:pt idx="66">
                  <c:v>0.45211669999999998</c:v>
                </c:pt>
                <c:pt idx="67">
                  <c:v>0.47088029999999997</c:v>
                </c:pt>
                <c:pt idx="68">
                  <c:v>0.49091449999999998</c:v>
                </c:pt>
                <c:pt idx="69">
                  <c:v>0.51250240000000002</c:v>
                </c:pt>
                <c:pt idx="70">
                  <c:v>0.52446999999999999</c:v>
                </c:pt>
                <c:pt idx="71">
                  <c:v>0.53685780000000005</c:v>
                </c:pt>
                <c:pt idx="72">
                  <c:v>0.54969610000000002</c:v>
                </c:pt>
                <c:pt idx="73">
                  <c:v>0.56301840000000003</c:v>
                </c:pt>
                <c:pt idx="74">
                  <c:v>0.57686159999999997</c:v>
                </c:pt>
                <c:pt idx="75">
                  <c:v>0.59126630000000002</c:v>
                </c:pt>
                <c:pt idx="76">
                  <c:v>0.60627770000000003</c:v>
                </c:pt>
                <c:pt idx="77">
                  <c:v>0.62194559999999999</c:v>
                </c:pt>
                <c:pt idx="78">
                  <c:v>0.6383257</c:v>
                </c:pt>
                <c:pt idx="79">
                  <c:v>0.65548019999999996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E3-4F56-BAF6-D83EBFA12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Useful energy (Transport sector)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628677248677247"/>
          <c:y val="0.11095659017206401"/>
          <c:w val="0.81948240740740741"/>
          <c:h val="0.63899444444444453"/>
        </c:manualLayout>
      </c:layout>
      <c:lineChart>
        <c:grouping val="standard"/>
        <c:varyColors val="0"/>
        <c:ser>
          <c:idx val="0"/>
          <c:order val="0"/>
          <c:tx>
            <c:strRef>
              <c:f>[3]Main!$DC$1</c:f>
              <c:strCache>
                <c:ptCount val="1"/>
                <c:pt idx="0">
                  <c:v>uex_s_tpt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[3]Main!$DC$2:$DC$81</c:f>
              <c:numCache>
                <c:formatCode>General</c:formatCode>
                <c:ptCount val="80"/>
                <c:pt idx="0">
                  <c:v>233386</c:v>
                </c:pt>
                <c:pt idx="1">
                  <c:v>239954</c:v>
                </c:pt>
                <c:pt idx="2">
                  <c:v>254174</c:v>
                </c:pt>
                <c:pt idx="3">
                  <c:v>249022</c:v>
                </c:pt>
                <c:pt idx="4">
                  <c:v>248292</c:v>
                </c:pt>
                <c:pt idx="5">
                  <c:v>257583</c:v>
                </c:pt>
                <c:pt idx="6">
                  <c:v>262177</c:v>
                </c:pt>
                <c:pt idx="7">
                  <c:v>272237</c:v>
                </c:pt>
                <c:pt idx="8">
                  <c:v>275021</c:v>
                </c:pt>
                <c:pt idx="9">
                  <c:v>280857</c:v>
                </c:pt>
                <c:pt idx="10">
                  <c:v>276466</c:v>
                </c:pt>
                <c:pt idx="11">
                  <c:v>280950</c:v>
                </c:pt>
                <c:pt idx="12">
                  <c:v>289038</c:v>
                </c:pt>
                <c:pt idx="13">
                  <c:v>304603</c:v>
                </c:pt>
                <c:pt idx="14">
                  <c:v>309104</c:v>
                </c:pt>
                <c:pt idx="15">
                  <c:v>324701</c:v>
                </c:pt>
                <c:pt idx="16">
                  <c:v>344986</c:v>
                </c:pt>
                <c:pt idx="17">
                  <c:v>369931</c:v>
                </c:pt>
                <c:pt idx="18">
                  <c:v>394739</c:v>
                </c:pt>
                <c:pt idx="19">
                  <c:v>385057</c:v>
                </c:pt>
                <c:pt idx="20">
                  <c:v>384520</c:v>
                </c:pt>
                <c:pt idx="21">
                  <c:v>386089</c:v>
                </c:pt>
                <c:pt idx="22">
                  <c:v>392915</c:v>
                </c:pt>
                <c:pt idx="23">
                  <c:v>398442</c:v>
                </c:pt>
                <c:pt idx="24">
                  <c:v>404962</c:v>
                </c:pt>
                <c:pt idx="25">
                  <c:v>418378</c:v>
                </c:pt>
                <c:pt idx="26">
                  <c:v>424852</c:v>
                </c:pt>
                <c:pt idx="27">
                  <c:v>428817</c:v>
                </c:pt>
                <c:pt idx="28">
                  <c:v>441668</c:v>
                </c:pt>
                <c:pt idx="29">
                  <c:v>438104</c:v>
                </c:pt>
                <c:pt idx="30">
                  <c:v>438321</c:v>
                </c:pt>
                <c:pt idx="31">
                  <c:v>442490</c:v>
                </c:pt>
                <c:pt idx="32">
                  <c:v>452213</c:v>
                </c:pt>
                <c:pt idx="33">
                  <c:v>449898</c:v>
                </c:pt>
                <c:pt idx="34">
                  <c:v>454317</c:v>
                </c:pt>
                <c:pt idx="35">
                  <c:v>465754</c:v>
                </c:pt>
                <c:pt idx="36">
                  <c:v>470103</c:v>
                </c:pt>
                <c:pt idx="37">
                  <c:v>455953</c:v>
                </c:pt>
                <c:pt idx="38">
                  <c:v>446959</c:v>
                </c:pt>
                <c:pt idx="39">
                  <c:v>447638</c:v>
                </c:pt>
                <c:pt idx="40">
                  <c:v>445693</c:v>
                </c:pt>
                <c:pt idx="41">
                  <c:v>443541</c:v>
                </c:pt>
                <c:pt idx="42">
                  <c:v>447008</c:v>
                </c:pt>
                <c:pt idx="43">
                  <c:v>459949</c:v>
                </c:pt>
                <c:pt idx="44">
                  <c:v>472009</c:v>
                </c:pt>
                <c:pt idx="45">
                  <c:v>484701</c:v>
                </c:pt>
                <c:pt idx="46">
                  <c:v>491463</c:v>
                </c:pt>
                <c:pt idx="47">
                  <c:v>497195</c:v>
                </c:pt>
                <c:pt idx="48">
                  <c:v>497958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A-437E-8AD3-86962F9C22B0}"/>
            </c:ext>
          </c:extLst>
        </c:ser>
        <c:ser>
          <c:idx val="1"/>
          <c:order val="1"/>
          <c:tx>
            <c:strRef>
              <c:f>[3]Main!$DD$1</c:f>
              <c:strCache>
                <c:ptCount val="1"/>
                <c:pt idx="0">
                  <c:v>uex_s_tpt_0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[3]Main!$DD$2:$DD$81</c:f>
              <c:numCache>
                <c:formatCode>General</c:formatCode>
                <c:ptCount val="80"/>
                <c:pt idx="6">
                  <c:v>257850.4</c:v>
                </c:pt>
                <c:pt idx="7">
                  <c:v>265102.7</c:v>
                </c:pt>
                <c:pt idx="8">
                  <c:v>269250.59999999998</c:v>
                </c:pt>
                <c:pt idx="9">
                  <c:v>272239.09999999998</c:v>
                </c:pt>
                <c:pt idx="10">
                  <c:v>270925.2</c:v>
                </c:pt>
                <c:pt idx="11">
                  <c:v>272992.7</c:v>
                </c:pt>
                <c:pt idx="12">
                  <c:v>289716.7</c:v>
                </c:pt>
                <c:pt idx="13">
                  <c:v>301107.5</c:v>
                </c:pt>
                <c:pt idx="14">
                  <c:v>316512.09999999998</c:v>
                </c:pt>
                <c:pt idx="15">
                  <c:v>308632.7</c:v>
                </c:pt>
                <c:pt idx="16">
                  <c:v>333498.3</c:v>
                </c:pt>
                <c:pt idx="17">
                  <c:v>344167.8</c:v>
                </c:pt>
                <c:pt idx="18">
                  <c:v>377683.5</c:v>
                </c:pt>
                <c:pt idx="19">
                  <c:v>383093</c:v>
                </c:pt>
                <c:pt idx="20">
                  <c:v>375091.3</c:v>
                </c:pt>
                <c:pt idx="21">
                  <c:v>360964.1</c:v>
                </c:pt>
                <c:pt idx="22">
                  <c:v>373550.9</c:v>
                </c:pt>
                <c:pt idx="23">
                  <c:v>388659.3</c:v>
                </c:pt>
                <c:pt idx="24">
                  <c:v>391476</c:v>
                </c:pt>
                <c:pt idx="25">
                  <c:v>406579</c:v>
                </c:pt>
                <c:pt idx="26">
                  <c:v>409571.2</c:v>
                </c:pt>
                <c:pt idx="27">
                  <c:v>417809.2</c:v>
                </c:pt>
                <c:pt idx="28">
                  <c:v>435283.9</c:v>
                </c:pt>
                <c:pt idx="29">
                  <c:v>428519.3</c:v>
                </c:pt>
                <c:pt idx="30">
                  <c:v>432548.9</c:v>
                </c:pt>
                <c:pt idx="31">
                  <c:v>439241.1</c:v>
                </c:pt>
                <c:pt idx="32">
                  <c:v>449098.4</c:v>
                </c:pt>
                <c:pt idx="33">
                  <c:v>451350.9</c:v>
                </c:pt>
                <c:pt idx="34">
                  <c:v>454092.2</c:v>
                </c:pt>
                <c:pt idx="35">
                  <c:v>469511.9</c:v>
                </c:pt>
                <c:pt idx="36">
                  <c:v>469538</c:v>
                </c:pt>
                <c:pt idx="37">
                  <c:v>461476.1</c:v>
                </c:pt>
                <c:pt idx="38">
                  <c:v>453222.1</c:v>
                </c:pt>
                <c:pt idx="39">
                  <c:v>446684.6</c:v>
                </c:pt>
                <c:pt idx="40">
                  <c:v>443465.9</c:v>
                </c:pt>
                <c:pt idx="41">
                  <c:v>445812.4</c:v>
                </c:pt>
                <c:pt idx="42">
                  <c:v>451002.6</c:v>
                </c:pt>
                <c:pt idx="43">
                  <c:v>462705.5</c:v>
                </c:pt>
                <c:pt idx="44">
                  <c:v>471325.9</c:v>
                </c:pt>
                <c:pt idx="45">
                  <c:v>488067</c:v>
                </c:pt>
                <c:pt idx="46">
                  <c:v>493328.9</c:v>
                </c:pt>
                <c:pt idx="47">
                  <c:v>497845.4</c:v>
                </c:pt>
                <c:pt idx="48">
                  <c:v>494827</c:v>
                </c:pt>
                <c:pt idx="49">
                  <c:v>497346.6</c:v>
                </c:pt>
                <c:pt idx="50">
                  <c:v>501706.3</c:v>
                </c:pt>
                <c:pt idx="51">
                  <c:v>505891.3</c:v>
                </c:pt>
                <c:pt idx="52">
                  <c:v>511650</c:v>
                </c:pt>
                <c:pt idx="53">
                  <c:v>517695.5</c:v>
                </c:pt>
                <c:pt idx="54">
                  <c:v>523927.6</c:v>
                </c:pt>
                <c:pt idx="55">
                  <c:v>530265.4</c:v>
                </c:pt>
                <c:pt idx="56">
                  <c:v>534872.69999999995</c:v>
                </c:pt>
                <c:pt idx="57">
                  <c:v>539092.6</c:v>
                </c:pt>
                <c:pt idx="58">
                  <c:v>543734.69999999995</c:v>
                </c:pt>
                <c:pt idx="59">
                  <c:v>548060</c:v>
                </c:pt>
                <c:pt idx="60">
                  <c:v>552798.9</c:v>
                </c:pt>
                <c:pt idx="61">
                  <c:v>557848.6</c:v>
                </c:pt>
                <c:pt idx="62">
                  <c:v>561957.19999999995</c:v>
                </c:pt>
                <c:pt idx="63">
                  <c:v>566008.80000000005</c:v>
                </c:pt>
                <c:pt idx="64">
                  <c:v>570679.80000000005</c:v>
                </c:pt>
                <c:pt idx="65">
                  <c:v>576764.9</c:v>
                </c:pt>
                <c:pt idx="66">
                  <c:v>583112.80000000005</c:v>
                </c:pt>
                <c:pt idx="67">
                  <c:v>589636</c:v>
                </c:pt>
                <c:pt idx="68">
                  <c:v>596252.6</c:v>
                </c:pt>
                <c:pt idx="69">
                  <c:v>602731</c:v>
                </c:pt>
                <c:pt idx="70">
                  <c:v>609359</c:v>
                </c:pt>
                <c:pt idx="71">
                  <c:v>616036.1</c:v>
                </c:pt>
                <c:pt idx="72">
                  <c:v>622541.4</c:v>
                </c:pt>
                <c:pt idx="73">
                  <c:v>629313.4</c:v>
                </c:pt>
                <c:pt idx="74">
                  <c:v>636291.69999999995</c:v>
                </c:pt>
                <c:pt idx="75">
                  <c:v>643173.80000000005</c:v>
                </c:pt>
                <c:pt idx="76">
                  <c:v>649960.19999999995</c:v>
                </c:pt>
                <c:pt idx="77">
                  <c:v>656941.69999999995</c:v>
                </c:pt>
                <c:pt idx="78">
                  <c:v>663903.80000000005</c:v>
                </c:pt>
                <c:pt idx="79">
                  <c:v>670922.69999999995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A-437E-8AD3-86962F9C22B0}"/>
            </c:ext>
          </c:extLst>
        </c:ser>
        <c:ser>
          <c:idx val="2"/>
          <c:order val="2"/>
          <c:tx>
            <c:strRef>
              <c:f>[3]Main!$DE$1</c:f>
              <c:strCache>
                <c:ptCount val="1"/>
                <c:pt idx="0">
                  <c:v>uex_s_tpt_ev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[3]Main!$DE$2:$DE$81</c:f>
              <c:numCache>
                <c:formatCode>General</c:formatCode>
                <c:ptCount val="80"/>
                <c:pt idx="6">
                  <c:v>257850.4</c:v>
                </c:pt>
                <c:pt idx="7">
                  <c:v>265102.7</c:v>
                </c:pt>
                <c:pt idx="8">
                  <c:v>269250.59999999998</c:v>
                </c:pt>
                <c:pt idx="9">
                  <c:v>272239.09999999998</c:v>
                </c:pt>
                <c:pt idx="10">
                  <c:v>270925.2</c:v>
                </c:pt>
                <c:pt idx="11">
                  <c:v>272992.59999999998</c:v>
                </c:pt>
                <c:pt idx="12">
                  <c:v>289716.7</c:v>
                </c:pt>
                <c:pt idx="13">
                  <c:v>301107.40000000002</c:v>
                </c:pt>
                <c:pt idx="14">
                  <c:v>316512.09999999998</c:v>
                </c:pt>
                <c:pt idx="15">
                  <c:v>308632.7</c:v>
                </c:pt>
                <c:pt idx="16">
                  <c:v>333498.2</c:v>
                </c:pt>
                <c:pt idx="17">
                  <c:v>344167.8</c:v>
                </c:pt>
                <c:pt idx="18">
                  <c:v>377683.3</c:v>
                </c:pt>
                <c:pt idx="19">
                  <c:v>383092.9</c:v>
                </c:pt>
                <c:pt idx="20">
                  <c:v>375091.3</c:v>
                </c:pt>
                <c:pt idx="21">
                  <c:v>360963.9</c:v>
                </c:pt>
                <c:pt idx="22">
                  <c:v>373550.8</c:v>
                </c:pt>
                <c:pt idx="23">
                  <c:v>388659.20000000001</c:v>
                </c:pt>
                <c:pt idx="24">
                  <c:v>391476</c:v>
                </c:pt>
                <c:pt idx="25">
                  <c:v>406579</c:v>
                </c:pt>
                <c:pt idx="26">
                  <c:v>409571.1</c:v>
                </c:pt>
                <c:pt idx="27">
                  <c:v>417809.2</c:v>
                </c:pt>
                <c:pt idx="28">
                  <c:v>435283.9</c:v>
                </c:pt>
                <c:pt idx="29">
                  <c:v>428519.3</c:v>
                </c:pt>
                <c:pt idx="30">
                  <c:v>432548.9</c:v>
                </c:pt>
                <c:pt idx="31">
                  <c:v>439241.1</c:v>
                </c:pt>
                <c:pt idx="32">
                  <c:v>449098.4</c:v>
                </c:pt>
                <c:pt idx="33">
                  <c:v>451350.9</c:v>
                </c:pt>
                <c:pt idx="34">
                  <c:v>454092.2</c:v>
                </c:pt>
                <c:pt idx="35">
                  <c:v>469511.9</c:v>
                </c:pt>
                <c:pt idx="36">
                  <c:v>469537.9</c:v>
                </c:pt>
                <c:pt idx="37">
                  <c:v>461476</c:v>
                </c:pt>
                <c:pt idx="38">
                  <c:v>453222.1</c:v>
                </c:pt>
                <c:pt idx="39">
                  <c:v>446684.6</c:v>
                </c:pt>
                <c:pt idx="40">
                  <c:v>443465.9</c:v>
                </c:pt>
                <c:pt idx="41">
                  <c:v>445812.4</c:v>
                </c:pt>
                <c:pt idx="42">
                  <c:v>451002.5</c:v>
                </c:pt>
                <c:pt idx="43">
                  <c:v>462705.5</c:v>
                </c:pt>
                <c:pt idx="44">
                  <c:v>471325.9</c:v>
                </c:pt>
                <c:pt idx="45">
                  <c:v>488067</c:v>
                </c:pt>
                <c:pt idx="46">
                  <c:v>493328.9</c:v>
                </c:pt>
                <c:pt idx="47">
                  <c:v>497845.3</c:v>
                </c:pt>
                <c:pt idx="48">
                  <c:v>493971.9</c:v>
                </c:pt>
                <c:pt idx="49">
                  <c:v>497346.6</c:v>
                </c:pt>
                <c:pt idx="50">
                  <c:v>501706.3</c:v>
                </c:pt>
                <c:pt idx="51">
                  <c:v>507756</c:v>
                </c:pt>
                <c:pt idx="52">
                  <c:v>514015.4</c:v>
                </c:pt>
                <c:pt idx="53">
                  <c:v>520318</c:v>
                </c:pt>
                <c:pt idx="54">
                  <c:v>526711.9</c:v>
                </c:pt>
                <c:pt idx="55">
                  <c:v>533208.5</c:v>
                </c:pt>
                <c:pt idx="56">
                  <c:v>539778.9</c:v>
                </c:pt>
                <c:pt idx="57">
                  <c:v>546458.5</c:v>
                </c:pt>
                <c:pt idx="58">
                  <c:v>553227.80000000005</c:v>
                </c:pt>
                <c:pt idx="59">
                  <c:v>560107</c:v>
                </c:pt>
                <c:pt idx="60">
                  <c:v>576379.9</c:v>
                </c:pt>
                <c:pt idx="61">
                  <c:v>593300</c:v>
                </c:pt>
                <c:pt idx="62">
                  <c:v>611286.4</c:v>
                </c:pt>
                <c:pt idx="63">
                  <c:v>630152.69999999995</c:v>
                </c:pt>
                <c:pt idx="64">
                  <c:v>650090.9</c:v>
                </c:pt>
                <c:pt idx="65">
                  <c:v>670996.1</c:v>
                </c:pt>
                <c:pt idx="66">
                  <c:v>693094.7</c:v>
                </c:pt>
                <c:pt idx="67">
                  <c:v>716465.9</c:v>
                </c:pt>
                <c:pt idx="68">
                  <c:v>741233.3</c:v>
                </c:pt>
                <c:pt idx="69">
                  <c:v>767453.3</c:v>
                </c:pt>
                <c:pt idx="70">
                  <c:v>780245.9</c:v>
                </c:pt>
                <c:pt idx="71">
                  <c:v>790303.8</c:v>
                </c:pt>
                <c:pt idx="72">
                  <c:v>799686.4</c:v>
                </c:pt>
                <c:pt idx="73">
                  <c:v>809095</c:v>
                </c:pt>
                <c:pt idx="74">
                  <c:v>818551.1</c:v>
                </c:pt>
                <c:pt idx="75">
                  <c:v>827734.1</c:v>
                </c:pt>
                <c:pt idx="76">
                  <c:v>836691.8</c:v>
                </c:pt>
                <c:pt idx="77">
                  <c:v>845831</c:v>
                </c:pt>
                <c:pt idx="78">
                  <c:v>854898</c:v>
                </c:pt>
                <c:pt idx="79">
                  <c:v>864006.1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A-437E-8AD3-86962F9C22B0}"/>
            </c:ext>
          </c:extLst>
        </c:ser>
        <c:ser>
          <c:idx val="3"/>
          <c:order val="3"/>
          <c:tx>
            <c:strRef>
              <c:f>[3]Main!$DF$1</c:f>
              <c:strCache>
                <c:ptCount val="1"/>
                <c:pt idx="0">
                  <c:v>uex_s_tpt_EXP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[3]Main!$DF$2:$DF$81</c:f>
              <c:numCache>
                <c:formatCode>General</c:formatCode>
                <c:ptCount val="80"/>
                <c:pt idx="6">
                  <c:v>257850.4</c:v>
                </c:pt>
                <c:pt idx="7">
                  <c:v>265102.7</c:v>
                </c:pt>
                <c:pt idx="8">
                  <c:v>269250.59999999998</c:v>
                </c:pt>
                <c:pt idx="9">
                  <c:v>272239.09999999998</c:v>
                </c:pt>
                <c:pt idx="10">
                  <c:v>270925.2</c:v>
                </c:pt>
                <c:pt idx="11">
                  <c:v>272992.7</c:v>
                </c:pt>
                <c:pt idx="12">
                  <c:v>289716.7</c:v>
                </c:pt>
                <c:pt idx="13">
                  <c:v>301107.5</c:v>
                </c:pt>
                <c:pt idx="14">
                  <c:v>316512.09999999998</c:v>
                </c:pt>
                <c:pt idx="15">
                  <c:v>308632.7</c:v>
                </c:pt>
                <c:pt idx="16">
                  <c:v>333498.3</c:v>
                </c:pt>
                <c:pt idx="17">
                  <c:v>344167.8</c:v>
                </c:pt>
                <c:pt idx="18">
                  <c:v>377683.5</c:v>
                </c:pt>
                <c:pt idx="19">
                  <c:v>383093</c:v>
                </c:pt>
                <c:pt idx="20">
                  <c:v>375091.3</c:v>
                </c:pt>
                <c:pt idx="21">
                  <c:v>360964.1</c:v>
                </c:pt>
                <c:pt idx="22">
                  <c:v>373550.9</c:v>
                </c:pt>
                <c:pt idx="23">
                  <c:v>388659.3</c:v>
                </c:pt>
                <c:pt idx="24">
                  <c:v>391476</c:v>
                </c:pt>
                <c:pt idx="25">
                  <c:v>406579</c:v>
                </c:pt>
                <c:pt idx="26">
                  <c:v>409571.2</c:v>
                </c:pt>
                <c:pt idx="27">
                  <c:v>417809.2</c:v>
                </c:pt>
                <c:pt idx="28">
                  <c:v>435283.9</c:v>
                </c:pt>
                <c:pt idx="29">
                  <c:v>428519.3</c:v>
                </c:pt>
                <c:pt idx="30">
                  <c:v>432548.9</c:v>
                </c:pt>
                <c:pt idx="31">
                  <c:v>439241.1</c:v>
                </c:pt>
                <c:pt idx="32">
                  <c:v>449098.4</c:v>
                </c:pt>
                <c:pt idx="33">
                  <c:v>451350.9</c:v>
                </c:pt>
                <c:pt idx="34">
                  <c:v>454092.2</c:v>
                </c:pt>
                <c:pt idx="35">
                  <c:v>469511.9</c:v>
                </c:pt>
                <c:pt idx="36">
                  <c:v>469538</c:v>
                </c:pt>
                <c:pt idx="37">
                  <c:v>461476.1</c:v>
                </c:pt>
                <c:pt idx="38">
                  <c:v>453222.1</c:v>
                </c:pt>
                <c:pt idx="39">
                  <c:v>446684.6</c:v>
                </c:pt>
                <c:pt idx="40">
                  <c:v>443465.9</c:v>
                </c:pt>
                <c:pt idx="41">
                  <c:v>445812.4</c:v>
                </c:pt>
                <c:pt idx="42">
                  <c:v>451002.6</c:v>
                </c:pt>
                <c:pt idx="43">
                  <c:v>462705.5</c:v>
                </c:pt>
                <c:pt idx="44">
                  <c:v>471325.9</c:v>
                </c:pt>
                <c:pt idx="45">
                  <c:v>488067</c:v>
                </c:pt>
                <c:pt idx="46">
                  <c:v>493328.9</c:v>
                </c:pt>
                <c:pt idx="47">
                  <c:v>497845.4</c:v>
                </c:pt>
                <c:pt idx="48">
                  <c:v>494827</c:v>
                </c:pt>
                <c:pt idx="49">
                  <c:v>497373.7</c:v>
                </c:pt>
                <c:pt idx="50">
                  <c:v>501751.7</c:v>
                </c:pt>
                <c:pt idx="51">
                  <c:v>505952.1</c:v>
                </c:pt>
                <c:pt idx="52">
                  <c:v>511729.6</c:v>
                </c:pt>
                <c:pt idx="53">
                  <c:v>517798.6</c:v>
                </c:pt>
                <c:pt idx="54">
                  <c:v>524069</c:v>
                </c:pt>
                <c:pt idx="55">
                  <c:v>530407.80000000005</c:v>
                </c:pt>
                <c:pt idx="56">
                  <c:v>535221.30000000005</c:v>
                </c:pt>
                <c:pt idx="57">
                  <c:v>539481.80000000005</c:v>
                </c:pt>
                <c:pt idx="58">
                  <c:v>544113.80000000005</c:v>
                </c:pt>
                <c:pt idx="59">
                  <c:v>548441.59999999998</c:v>
                </c:pt>
                <c:pt idx="60">
                  <c:v>553186.9</c:v>
                </c:pt>
                <c:pt idx="61">
                  <c:v>558248.19999999995</c:v>
                </c:pt>
                <c:pt idx="62">
                  <c:v>562363.9</c:v>
                </c:pt>
                <c:pt idx="63">
                  <c:v>566416.80000000005</c:v>
                </c:pt>
                <c:pt idx="64">
                  <c:v>571087.30000000005</c:v>
                </c:pt>
                <c:pt idx="65">
                  <c:v>577154.1</c:v>
                </c:pt>
                <c:pt idx="66">
                  <c:v>583480</c:v>
                </c:pt>
                <c:pt idx="67">
                  <c:v>589979.1</c:v>
                </c:pt>
                <c:pt idx="68">
                  <c:v>596568.80000000005</c:v>
                </c:pt>
                <c:pt idx="69">
                  <c:v>603023.6</c:v>
                </c:pt>
                <c:pt idx="70">
                  <c:v>609616.19999999995</c:v>
                </c:pt>
                <c:pt idx="71">
                  <c:v>616259</c:v>
                </c:pt>
                <c:pt idx="72">
                  <c:v>622730.30000000005</c:v>
                </c:pt>
                <c:pt idx="73">
                  <c:v>629467.19999999995</c:v>
                </c:pt>
                <c:pt idx="74">
                  <c:v>636409.9</c:v>
                </c:pt>
                <c:pt idx="75">
                  <c:v>643253.9</c:v>
                </c:pt>
                <c:pt idx="76">
                  <c:v>650003.30000000005</c:v>
                </c:pt>
                <c:pt idx="77">
                  <c:v>656947.80000000005</c:v>
                </c:pt>
                <c:pt idx="78">
                  <c:v>663873.1</c:v>
                </c:pt>
                <c:pt idx="79">
                  <c:v>670854.30000000005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4A-437E-8AD3-86962F9C22B0}"/>
            </c:ext>
          </c:extLst>
        </c:ser>
        <c:ser>
          <c:idx val="4"/>
          <c:order val="4"/>
          <c:tx>
            <c:strRef>
              <c:f>[3]Main!$DG$1</c:f>
              <c:strCache>
                <c:ptCount val="1"/>
                <c:pt idx="0">
                  <c:v>uex_s_tpt_EV_LOWP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[3]Main!$DG$2:$DG$81</c:f>
              <c:numCache>
                <c:formatCode>General</c:formatCode>
                <c:ptCount val="80"/>
                <c:pt idx="6">
                  <c:v>257850.4</c:v>
                </c:pt>
                <c:pt idx="7">
                  <c:v>265102.7</c:v>
                </c:pt>
                <c:pt idx="8">
                  <c:v>269250.59999999998</c:v>
                </c:pt>
                <c:pt idx="9">
                  <c:v>272239.09999999998</c:v>
                </c:pt>
                <c:pt idx="10">
                  <c:v>270925.2</c:v>
                </c:pt>
                <c:pt idx="11">
                  <c:v>272992.59999999998</c:v>
                </c:pt>
                <c:pt idx="12">
                  <c:v>289716.7</c:v>
                </c:pt>
                <c:pt idx="13">
                  <c:v>301107.40000000002</c:v>
                </c:pt>
                <c:pt idx="14">
                  <c:v>316512.09999999998</c:v>
                </c:pt>
                <c:pt idx="15">
                  <c:v>308632.7</c:v>
                </c:pt>
                <c:pt idx="16">
                  <c:v>333498.2</c:v>
                </c:pt>
                <c:pt idx="17">
                  <c:v>344167.8</c:v>
                </c:pt>
                <c:pt idx="18">
                  <c:v>377683.3</c:v>
                </c:pt>
                <c:pt idx="19">
                  <c:v>383092.9</c:v>
                </c:pt>
                <c:pt idx="20">
                  <c:v>375091.3</c:v>
                </c:pt>
                <c:pt idx="21">
                  <c:v>360963.9</c:v>
                </c:pt>
                <c:pt idx="22">
                  <c:v>373550.8</c:v>
                </c:pt>
                <c:pt idx="23">
                  <c:v>388659.20000000001</c:v>
                </c:pt>
                <c:pt idx="24">
                  <c:v>391476</c:v>
                </c:pt>
                <c:pt idx="25">
                  <c:v>406579</c:v>
                </c:pt>
                <c:pt idx="26">
                  <c:v>409571.1</c:v>
                </c:pt>
                <c:pt idx="27">
                  <c:v>417809.2</c:v>
                </c:pt>
                <c:pt idx="28">
                  <c:v>435283.9</c:v>
                </c:pt>
                <c:pt idx="29">
                  <c:v>428519.3</c:v>
                </c:pt>
                <c:pt idx="30">
                  <c:v>432548.9</c:v>
                </c:pt>
                <c:pt idx="31">
                  <c:v>439241.1</c:v>
                </c:pt>
                <c:pt idx="32">
                  <c:v>449098.4</c:v>
                </c:pt>
                <c:pt idx="33">
                  <c:v>451350.9</c:v>
                </c:pt>
                <c:pt idx="34">
                  <c:v>454092.2</c:v>
                </c:pt>
                <c:pt idx="35">
                  <c:v>469511.9</c:v>
                </c:pt>
                <c:pt idx="36">
                  <c:v>469537.9</c:v>
                </c:pt>
                <c:pt idx="37">
                  <c:v>461476</c:v>
                </c:pt>
                <c:pt idx="38">
                  <c:v>453222.1</c:v>
                </c:pt>
                <c:pt idx="39">
                  <c:v>446684.6</c:v>
                </c:pt>
                <c:pt idx="40">
                  <c:v>443465.9</c:v>
                </c:pt>
                <c:pt idx="41">
                  <c:v>445812.4</c:v>
                </c:pt>
                <c:pt idx="42">
                  <c:v>451002.5</c:v>
                </c:pt>
                <c:pt idx="43">
                  <c:v>462705.5</c:v>
                </c:pt>
                <c:pt idx="44">
                  <c:v>471325.9</c:v>
                </c:pt>
                <c:pt idx="45">
                  <c:v>488067</c:v>
                </c:pt>
                <c:pt idx="46">
                  <c:v>493328.9</c:v>
                </c:pt>
                <c:pt idx="47">
                  <c:v>497845.3</c:v>
                </c:pt>
                <c:pt idx="48">
                  <c:v>493974.8</c:v>
                </c:pt>
                <c:pt idx="49">
                  <c:v>497346.6</c:v>
                </c:pt>
                <c:pt idx="50">
                  <c:v>501706.3</c:v>
                </c:pt>
                <c:pt idx="51">
                  <c:v>507756</c:v>
                </c:pt>
                <c:pt idx="52">
                  <c:v>514015.4</c:v>
                </c:pt>
                <c:pt idx="53">
                  <c:v>520318</c:v>
                </c:pt>
                <c:pt idx="54">
                  <c:v>526711.9</c:v>
                </c:pt>
                <c:pt idx="55">
                  <c:v>533208.5</c:v>
                </c:pt>
                <c:pt idx="56">
                  <c:v>539778.9</c:v>
                </c:pt>
                <c:pt idx="57">
                  <c:v>546458.5</c:v>
                </c:pt>
                <c:pt idx="58">
                  <c:v>553227.80000000005</c:v>
                </c:pt>
                <c:pt idx="59">
                  <c:v>560107</c:v>
                </c:pt>
                <c:pt idx="60">
                  <c:v>576379.9</c:v>
                </c:pt>
                <c:pt idx="61">
                  <c:v>593300</c:v>
                </c:pt>
                <c:pt idx="62">
                  <c:v>611286.4</c:v>
                </c:pt>
                <c:pt idx="63">
                  <c:v>630152.69999999995</c:v>
                </c:pt>
                <c:pt idx="64">
                  <c:v>650090.9</c:v>
                </c:pt>
                <c:pt idx="65">
                  <c:v>670996.1</c:v>
                </c:pt>
                <c:pt idx="66">
                  <c:v>693094.7</c:v>
                </c:pt>
                <c:pt idx="67">
                  <c:v>716465.9</c:v>
                </c:pt>
                <c:pt idx="68">
                  <c:v>741233.3</c:v>
                </c:pt>
                <c:pt idx="69">
                  <c:v>767453.3</c:v>
                </c:pt>
                <c:pt idx="70">
                  <c:v>780245.9</c:v>
                </c:pt>
                <c:pt idx="71">
                  <c:v>790303.8</c:v>
                </c:pt>
                <c:pt idx="72">
                  <c:v>799686.4</c:v>
                </c:pt>
                <c:pt idx="73">
                  <c:v>809095</c:v>
                </c:pt>
                <c:pt idx="74">
                  <c:v>818551.1</c:v>
                </c:pt>
                <c:pt idx="75">
                  <c:v>827734.1</c:v>
                </c:pt>
                <c:pt idx="76">
                  <c:v>836691.8</c:v>
                </c:pt>
                <c:pt idx="77">
                  <c:v>845831</c:v>
                </c:pt>
                <c:pt idx="78">
                  <c:v>854898</c:v>
                </c:pt>
                <c:pt idx="79">
                  <c:v>864006.1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4A-437E-8AD3-86962F9C22B0}"/>
            </c:ext>
          </c:extLst>
        </c:ser>
        <c:ser>
          <c:idx val="5"/>
          <c:order val="5"/>
          <c:tx>
            <c:strRef>
              <c:f>[3]Main!$DH$1</c:f>
              <c:strCache>
                <c:ptCount val="1"/>
                <c:pt idx="0">
                  <c:v>uex_s_tpt_EV_HIGHP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[3]Main!$DH$2:$DH$81</c:f>
              <c:numCache>
                <c:formatCode>General</c:formatCode>
                <c:ptCount val="80"/>
                <c:pt idx="6">
                  <c:v>257850.4</c:v>
                </c:pt>
                <c:pt idx="7">
                  <c:v>265102.7</c:v>
                </c:pt>
                <c:pt idx="8">
                  <c:v>269250.59999999998</c:v>
                </c:pt>
                <c:pt idx="9">
                  <c:v>272239.09999999998</c:v>
                </c:pt>
                <c:pt idx="10">
                  <c:v>270925.2</c:v>
                </c:pt>
                <c:pt idx="11">
                  <c:v>272992.59999999998</c:v>
                </c:pt>
                <c:pt idx="12">
                  <c:v>289716.7</c:v>
                </c:pt>
                <c:pt idx="13">
                  <c:v>301107.40000000002</c:v>
                </c:pt>
                <c:pt idx="14">
                  <c:v>316512.09999999998</c:v>
                </c:pt>
                <c:pt idx="15">
                  <c:v>308632.7</c:v>
                </c:pt>
                <c:pt idx="16">
                  <c:v>333498.2</c:v>
                </c:pt>
                <c:pt idx="17">
                  <c:v>344167.8</c:v>
                </c:pt>
                <c:pt idx="18">
                  <c:v>377683.3</c:v>
                </c:pt>
                <c:pt idx="19">
                  <c:v>383092.9</c:v>
                </c:pt>
                <c:pt idx="20">
                  <c:v>375091.3</c:v>
                </c:pt>
                <c:pt idx="21">
                  <c:v>360963.9</c:v>
                </c:pt>
                <c:pt idx="22">
                  <c:v>373550.8</c:v>
                </c:pt>
                <c:pt idx="23">
                  <c:v>388659.20000000001</c:v>
                </c:pt>
                <c:pt idx="24">
                  <c:v>391476</c:v>
                </c:pt>
                <c:pt idx="25">
                  <c:v>406579</c:v>
                </c:pt>
                <c:pt idx="26">
                  <c:v>409571.1</c:v>
                </c:pt>
                <c:pt idx="27">
                  <c:v>417809.2</c:v>
                </c:pt>
                <c:pt idx="28">
                  <c:v>435283.9</c:v>
                </c:pt>
                <c:pt idx="29">
                  <c:v>428519.3</c:v>
                </c:pt>
                <c:pt idx="30">
                  <c:v>432548.9</c:v>
                </c:pt>
                <c:pt idx="31">
                  <c:v>439241.1</c:v>
                </c:pt>
                <c:pt idx="32">
                  <c:v>449098.4</c:v>
                </c:pt>
                <c:pt idx="33">
                  <c:v>451350.9</c:v>
                </c:pt>
                <c:pt idx="34">
                  <c:v>454092.2</c:v>
                </c:pt>
                <c:pt idx="35">
                  <c:v>469511.9</c:v>
                </c:pt>
                <c:pt idx="36">
                  <c:v>469537.9</c:v>
                </c:pt>
                <c:pt idx="37">
                  <c:v>461476</c:v>
                </c:pt>
                <c:pt idx="38">
                  <c:v>453222.1</c:v>
                </c:pt>
                <c:pt idx="39">
                  <c:v>446684.6</c:v>
                </c:pt>
                <c:pt idx="40">
                  <c:v>443465.9</c:v>
                </c:pt>
                <c:pt idx="41">
                  <c:v>445812.4</c:v>
                </c:pt>
                <c:pt idx="42">
                  <c:v>451002.5</c:v>
                </c:pt>
                <c:pt idx="43">
                  <c:v>462705.5</c:v>
                </c:pt>
                <c:pt idx="44">
                  <c:v>471325.9</c:v>
                </c:pt>
                <c:pt idx="45">
                  <c:v>488067</c:v>
                </c:pt>
                <c:pt idx="46">
                  <c:v>493328.9</c:v>
                </c:pt>
                <c:pt idx="47">
                  <c:v>497845.3</c:v>
                </c:pt>
                <c:pt idx="48">
                  <c:v>493963.2</c:v>
                </c:pt>
                <c:pt idx="49">
                  <c:v>497346.6</c:v>
                </c:pt>
                <c:pt idx="50">
                  <c:v>501706.3</c:v>
                </c:pt>
                <c:pt idx="51">
                  <c:v>507756</c:v>
                </c:pt>
                <c:pt idx="52">
                  <c:v>514015.4</c:v>
                </c:pt>
                <c:pt idx="53">
                  <c:v>520318</c:v>
                </c:pt>
                <c:pt idx="54">
                  <c:v>526711.9</c:v>
                </c:pt>
                <c:pt idx="55">
                  <c:v>533208.5</c:v>
                </c:pt>
                <c:pt idx="56">
                  <c:v>539778.9</c:v>
                </c:pt>
                <c:pt idx="57">
                  <c:v>546458.5</c:v>
                </c:pt>
                <c:pt idx="58">
                  <c:v>553227.80000000005</c:v>
                </c:pt>
                <c:pt idx="59">
                  <c:v>572188.69999999995</c:v>
                </c:pt>
                <c:pt idx="60">
                  <c:v>588812.69999999995</c:v>
                </c:pt>
                <c:pt idx="61">
                  <c:v>606097.69999999995</c:v>
                </c:pt>
                <c:pt idx="62">
                  <c:v>624472.1</c:v>
                </c:pt>
                <c:pt idx="63">
                  <c:v>643745.30000000005</c:v>
                </c:pt>
                <c:pt idx="64">
                  <c:v>664113.69999999995</c:v>
                </c:pt>
                <c:pt idx="65">
                  <c:v>685469.8</c:v>
                </c:pt>
                <c:pt idx="66">
                  <c:v>708045.1</c:v>
                </c:pt>
                <c:pt idx="67">
                  <c:v>731920.4</c:v>
                </c:pt>
                <c:pt idx="68">
                  <c:v>756921.6</c:v>
                </c:pt>
                <c:pt idx="69">
                  <c:v>769605</c:v>
                </c:pt>
                <c:pt idx="70">
                  <c:v>780245.9</c:v>
                </c:pt>
                <c:pt idx="71">
                  <c:v>790303.8</c:v>
                </c:pt>
                <c:pt idx="72">
                  <c:v>799686.4</c:v>
                </c:pt>
                <c:pt idx="73">
                  <c:v>809095</c:v>
                </c:pt>
                <c:pt idx="74">
                  <c:v>818551.1</c:v>
                </c:pt>
                <c:pt idx="75">
                  <c:v>827734.1</c:v>
                </c:pt>
                <c:pt idx="76">
                  <c:v>836691.8</c:v>
                </c:pt>
                <c:pt idx="77">
                  <c:v>845831</c:v>
                </c:pt>
                <c:pt idx="78">
                  <c:v>854898</c:v>
                </c:pt>
                <c:pt idx="79">
                  <c:v>864006.1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4A-437E-8AD3-86962F9C22B0}"/>
            </c:ext>
          </c:extLst>
        </c:ser>
        <c:ser>
          <c:idx val="6"/>
          <c:order val="6"/>
          <c:tx>
            <c:strRef>
              <c:f>[3]Main!$DI$1</c:f>
              <c:strCache>
                <c:ptCount val="1"/>
                <c:pt idx="0">
                  <c:v>uex_s_tpt_EV_ASI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[3]Main!$DI$2:$DI$81</c:f>
              <c:numCache>
                <c:formatCode>General</c:formatCode>
                <c:ptCount val="80"/>
                <c:pt idx="6">
                  <c:v>257850.4</c:v>
                </c:pt>
                <c:pt idx="7">
                  <c:v>265102.7</c:v>
                </c:pt>
                <c:pt idx="8">
                  <c:v>269250.59999999998</c:v>
                </c:pt>
                <c:pt idx="9">
                  <c:v>272239.09999999998</c:v>
                </c:pt>
                <c:pt idx="10">
                  <c:v>270925.2</c:v>
                </c:pt>
                <c:pt idx="11">
                  <c:v>272992.59999999998</c:v>
                </c:pt>
                <c:pt idx="12">
                  <c:v>289716.7</c:v>
                </c:pt>
                <c:pt idx="13">
                  <c:v>301107.40000000002</c:v>
                </c:pt>
                <c:pt idx="14">
                  <c:v>316512.09999999998</c:v>
                </c:pt>
                <c:pt idx="15">
                  <c:v>308632.7</c:v>
                </c:pt>
                <c:pt idx="16">
                  <c:v>333498.2</c:v>
                </c:pt>
                <c:pt idx="17">
                  <c:v>344167.8</c:v>
                </c:pt>
                <c:pt idx="18">
                  <c:v>377683.3</c:v>
                </c:pt>
                <c:pt idx="19">
                  <c:v>383092.9</c:v>
                </c:pt>
                <c:pt idx="20">
                  <c:v>375091.3</c:v>
                </c:pt>
                <c:pt idx="21">
                  <c:v>360963.9</c:v>
                </c:pt>
                <c:pt idx="22">
                  <c:v>373550.8</c:v>
                </c:pt>
                <c:pt idx="23">
                  <c:v>388659.20000000001</c:v>
                </c:pt>
                <c:pt idx="24">
                  <c:v>391476</c:v>
                </c:pt>
                <c:pt idx="25">
                  <c:v>406579</c:v>
                </c:pt>
                <c:pt idx="26">
                  <c:v>409571.1</c:v>
                </c:pt>
                <c:pt idx="27">
                  <c:v>417809.2</c:v>
                </c:pt>
                <c:pt idx="28">
                  <c:v>435283.9</c:v>
                </c:pt>
                <c:pt idx="29">
                  <c:v>428519.3</c:v>
                </c:pt>
                <c:pt idx="30">
                  <c:v>432548.9</c:v>
                </c:pt>
                <c:pt idx="31">
                  <c:v>439241.1</c:v>
                </c:pt>
                <c:pt idx="32">
                  <c:v>449098.4</c:v>
                </c:pt>
                <c:pt idx="33">
                  <c:v>451350.9</c:v>
                </c:pt>
                <c:pt idx="34">
                  <c:v>454092.2</c:v>
                </c:pt>
                <c:pt idx="35">
                  <c:v>469511.9</c:v>
                </c:pt>
                <c:pt idx="36">
                  <c:v>469537.9</c:v>
                </c:pt>
                <c:pt idx="37">
                  <c:v>461476</c:v>
                </c:pt>
                <c:pt idx="38">
                  <c:v>453222.1</c:v>
                </c:pt>
                <c:pt idx="39">
                  <c:v>446684.6</c:v>
                </c:pt>
                <c:pt idx="40">
                  <c:v>443465.9</c:v>
                </c:pt>
                <c:pt idx="41">
                  <c:v>445812.4</c:v>
                </c:pt>
                <c:pt idx="42">
                  <c:v>451002.5</c:v>
                </c:pt>
                <c:pt idx="43">
                  <c:v>462705.5</c:v>
                </c:pt>
                <c:pt idx="44">
                  <c:v>471325.9</c:v>
                </c:pt>
                <c:pt idx="45">
                  <c:v>488067</c:v>
                </c:pt>
                <c:pt idx="46">
                  <c:v>493328.9</c:v>
                </c:pt>
                <c:pt idx="47">
                  <c:v>497845.3</c:v>
                </c:pt>
                <c:pt idx="48">
                  <c:v>493971.9</c:v>
                </c:pt>
                <c:pt idx="49">
                  <c:v>497346.6</c:v>
                </c:pt>
                <c:pt idx="50">
                  <c:v>501706.3</c:v>
                </c:pt>
                <c:pt idx="51">
                  <c:v>505891.3</c:v>
                </c:pt>
                <c:pt idx="52">
                  <c:v>511650</c:v>
                </c:pt>
                <c:pt idx="53">
                  <c:v>517695.5</c:v>
                </c:pt>
                <c:pt idx="54">
                  <c:v>523927.6</c:v>
                </c:pt>
                <c:pt idx="55">
                  <c:v>530265.4</c:v>
                </c:pt>
                <c:pt idx="56">
                  <c:v>534872.69999999995</c:v>
                </c:pt>
                <c:pt idx="57">
                  <c:v>539092.6</c:v>
                </c:pt>
                <c:pt idx="58">
                  <c:v>543734.69999999995</c:v>
                </c:pt>
                <c:pt idx="59">
                  <c:v>548060</c:v>
                </c:pt>
                <c:pt idx="60">
                  <c:v>552798.9</c:v>
                </c:pt>
                <c:pt idx="61">
                  <c:v>557848.6</c:v>
                </c:pt>
                <c:pt idx="62">
                  <c:v>561957.19999999995</c:v>
                </c:pt>
                <c:pt idx="63">
                  <c:v>566008.80000000005</c:v>
                </c:pt>
                <c:pt idx="64">
                  <c:v>570679.80000000005</c:v>
                </c:pt>
                <c:pt idx="65">
                  <c:v>576764.9</c:v>
                </c:pt>
                <c:pt idx="66">
                  <c:v>583112.80000000005</c:v>
                </c:pt>
                <c:pt idx="67">
                  <c:v>589636</c:v>
                </c:pt>
                <c:pt idx="68">
                  <c:v>596252.6</c:v>
                </c:pt>
                <c:pt idx="69">
                  <c:v>602731</c:v>
                </c:pt>
                <c:pt idx="70">
                  <c:v>609359</c:v>
                </c:pt>
                <c:pt idx="71">
                  <c:v>616036.1</c:v>
                </c:pt>
                <c:pt idx="72">
                  <c:v>622541.4</c:v>
                </c:pt>
                <c:pt idx="73">
                  <c:v>629313.4</c:v>
                </c:pt>
                <c:pt idx="74">
                  <c:v>636291.69999999995</c:v>
                </c:pt>
                <c:pt idx="75">
                  <c:v>643173.80000000005</c:v>
                </c:pt>
                <c:pt idx="76">
                  <c:v>649960.19999999995</c:v>
                </c:pt>
                <c:pt idx="77">
                  <c:v>656941.69999999995</c:v>
                </c:pt>
                <c:pt idx="78">
                  <c:v>663903.80000000005</c:v>
                </c:pt>
                <c:pt idx="79">
                  <c:v>670922.69999999995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4A-437E-8AD3-86962F9C2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Useful energy (Total)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636613756613758"/>
          <c:y val="0.11095659017206401"/>
          <c:w val="0.80940304232804228"/>
          <c:h val="0.63899444444444453"/>
        </c:manualLayout>
      </c:layout>
      <c:lineChart>
        <c:grouping val="standard"/>
        <c:varyColors val="0"/>
        <c:ser>
          <c:idx val="0"/>
          <c:order val="0"/>
          <c:tx>
            <c:strRef>
              <c:f>[3]Main!$DJ$1</c:f>
              <c:strCache>
                <c:ptCount val="1"/>
                <c:pt idx="0">
                  <c:v>uex_tot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[3]Main!$DJ$2:$DJ$81</c:f>
              <c:numCache>
                <c:formatCode>General</c:formatCode>
                <c:ptCount val="80"/>
                <c:pt idx="0">
                  <c:v>971896</c:v>
                </c:pt>
                <c:pt idx="1">
                  <c:v>978669</c:v>
                </c:pt>
                <c:pt idx="2">
                  <c:v>1036549</c:v>
                </c:pt>
                <c:pt idx="3">
                  <c:v>983836</c:v>
                </c:pt>
                <c:pt idx="4">
                  <c:v>986228</c:v>
                </c:pt>
                <c:pt idx="5">
                  <c:v>1001531</c:v>
                </c:pt>
                <c:pt idx="6">
                  <c:v>1033675</c:v>
                </c:pt>
                <c:pt idx="7">
                  <c:v>1041837</c:v>
                </c:pt>
                <c:pt idx="8">
                  <c:v>1089081</c:v>
                </c:pt>
                <c:pt idx="9">
                  <c:v>1001848</c:v>
                </c:pt>
                <c:pt idx="10">
                  <c:v>982245</c:v>
                </c:pt>
                <c:pt idx="11">
                  <c:v>973259</c:v>
                </c:pt>
                <c:pt idx="12">
                  <c:v>957362</c:v>
                </c:pt>
                <c:pt idx="13">
                  <c:v>962318</c:v>
                </c:pt>
                <c:pt idx="14">
                  <c:v>985172</c:v>
                </c:pt>
                <c:pt idx="15">
                  <c:v>988384</c:v>
                </c:pt>
                <c:pt idx="16">
                  <c:v>1017933</c:v>
                </c:pt>
                <c:pt idx="17">
                  <c:v>1048609</c:v>
                </c:pt>
                <c:pt idx="18">
                  <c:v>1026974</c:v>
                </c:pt>
                <c:pt idx="19">
                  <c:v>1028178</c:v>
                </c:pt>
                <c:pt idx="20">
                  <c:v>1065546</c:v>
                </c:pt>
                <c:pt idx="21">
                  <c:v>1041146</c:v>
                </c:pt>
                <c:pt idx="22">
                  <c:v>1068491</c:v>
                </c:pt>
                <c:pt idx="23">
                  <c:v>1099218</c:v>
                </c:pt>
                <c:pt idx="24">
                  <c:v>1101279</c:v>
                </c:pt>
                <c:pt idx="25">
                  <c:v>1147404</c:v>
                </c:pt>
                <c:pt idx="26">
                  <c:v>1144438</c:v>
                </c:pt>
                <c:pt idx="27">
                  <c:v>1146885</c:v>
                </c:pt>
                <c:pt idx="28">
                  <c:v>1202030</c:v>
                </c:pt>
                <c:pt idx="29">
                  <c:v>1208714</c:v>
                </c:pt>
                <c:pt idx="30">
                  <c:v>1213500</c:v>
                </c:pt>
                <c:pt idx="31">
                  <c:v>1186547</c:v>
                </c:pt>
                <c:pt idx="32">
                  <c:v>1199950</c:v>
                </c:pt>
                <c:pt idx="33">
                  <c:v>1191069</c:v>
                </c:pt>
                <c:pt idx="34">
                  <c:v>1178204</c:v>
                </c:pt>
                <c:pt idx="35">
                  <c:v>1175247</c:v>
                </c:pt>
                <c:pt idx="36">
                  <c:v>1170606</c:v>
                </c:pt>
                <c:pt idx="37">
                  <c:v>1160157</c:v>
                </c:pt>
                <c:pt idx="38">
                  <c:v>1083073</c:v>
                </c:pt>
                <c:pt idx="39">
                  <c:v>1115345</c:v>
                </c:pt>
                <c:pt idx="40">
                  <c:v>1062025</c:v>
                </c:pt>
                <c:pt idx="41">
                  <c:v>1078688</c:v>
                </c:pt>
                <c:pt idx="42">
                  <c:v>1093965</c:v>
                </c:pt>
                <c:pt idx="43">
                  <c:v>1080988</c:v>
                </c:pt>
                <c:pt idx="44">
                  <c:v>1107034</c:v>
                </c:pt>
                <c:pt idx="45">
                  <c:v>1140094</c:v>
                </c:pt>
                <c:pt idx="46">
                  <c:v>1151618</c:v>
                </c:pt>
                <c:pt idx="47">
                  <c:v>1170721</c:v>
                </c:pt>
                <c:pt idx="48">
                  <c:v>1166482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B-4BAA-BB34-E6261C11893D}"/>
            </c:ext>
          </c:extLst>
        </c:ser>
        <c:ser>
          <c:idx val="1"/>
          <c:order val="1"/>
          <c:tx>
            <c:strRef>
              <c:f>[3]Main!$DK$1</c:f>
              <c:strCache>
                <c:ptCount val="1"/>
                <c:pt idx="0">
                  <c:v>uex_tot_0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[3]Main!$DK$2:$DK$81</c:f>
              <c:numCache>
                <c:formatCode>General</c:formatCode>
                <c:ptCount val="80"/>
                <c:pt idx="6">
                  <c:v>1018352</c:v>
                </c:pt>
                <c:pt idx="7">
                  <c:v>1024941</c:v>
                </c:pt>
                <c:pt idx="8">
                  <c:v>1071289</c:v>
                </c:pt>
                <c:pt idx="9">
                  <c:v>1003230</c:v>
                </c:pt>
                <c:pt idx="10">
                  <c:v>987138.1</c:v>
                </c:pt>
                <c:pt idx="11">
                  <c:v>954525.4</c:v>
                </c:pt>
                <c:pt idx="12">
                  <c:v>987853.4</c:v>
                </c:pt>
                <c:pt idx="13">
                  <c:v>967829.8</c:v>
                </c:pt>
                <c:pt idx="14">
                  <c:v>998143.7</c:v>
                </c:pt>
                <c:pt idx="15">
                  <c:v>955115.4</c:v>
                </c:pt>
                <c:pt idx="16">
                  <c:v>1006840</c:v>
                </c:pt>
                <c:pt idx="17">
                  <c:v>993059.1</c:v>
                </c:pt>
                <c:pt idx="18">
                  <c:v>1034516</c:v>
                </c:pt>
                <c:pt idx="19">
                  <c:v>1033509</c:v>
                </c:pt>
                <c:pt idx="20">
                  <c:v>1043071</c:v>
                </c:pt>
                <c:pt idx="21">
                  <c:v>1002227</c:v>
                </c:pt>
                <c:pt idx="22">
                  <c:v>1040820</c:v>
                </c:pt>
                <c:pt idx="23">
                  <c:v>1078001</c:v>
                </c:pt>
                <c:pt idx="24">
                  <c:v>1069566</c:v>
                </c:pt>
                <c:pt idx="25">
                  <c:v>1123918</c:v>
                </c:pt>
                <c:pt idx="26">
                  <c:v>1114064</c:v>
                </c:pt>
                <c:pt idx="27">
                  <c:v>1121579</c:v>
                </c:pt>
                <c:pt idx="28">
                  <c:v>1192509</c:v>
                </c:pt>
                <c:pt idx="29">
                  <c:v>1190181</c:v>
                </c:pt>
                <c:pt idx="30">
                  <c:v>1204162</c:v>
                </c:pt>
                <c:pt idx="31">
                  <c:v>1177716</c:v>
                </c:pt>
                <c:pt idx="32">
                  <c:v>1185210</c:v>
                </c:pt>
                <c:pt idx="33">
                  <c:v>1198862</c:v>
                </c:pt>
                <c:pt idx="34">
                  <c:v>1185018</c:v>
                </c:pt>
                <c:pt idx="35">
                  <c:v>1191247</c:v>
                </c:pt>
                <c:pt idx="36">
                  <c:v>1173800</c:v>
                </c:pt>
                <c:pt idx="37">
                  <c:v>1176509</c:v>
                </c:pt>
                <c:pt idx="38">
                  <c:v>1105513</c:v>
                </c:pt>
                <c:pt idx="39">
                  <c:v>1113303</c:v>
                </c:pt>
                <c:pt idx="40">
                  <c:v>1067844</c:v>
                </c:pt>
                <c:pt idx="41">
                  <c:v>1098845</c:v>
                </c:pt>
                <c:pt idx="42">
                  <c:v>1100955</c:v>
                </c:pt>
                <c:pt idx="43">
                  <c:v>1087365</c:v>
                </c:pt>
                <c:pt idx="44">
                  <c:v>1106406</c:v>
                </c:pt>
                <c:pt idx="45">
                  <c:v>1158028</c:v>
                </c:pt>
                <c:pt idx="46">
                  <c:v>1149381</c:v>
                </c:pt>
                <c:pt idx="47">
                  <c:v>1159884</c:v>
                </c:pt>
                <c:pt idx="48">
                  <c:v>1166422</c:v>
                </c:pt>
                <c:pt idx="49">
                  <c:v>1181444</c:v>
                </c:pt>
                <c:pt idx="50">
                  <c:v>1197162</c:v>
                </c:pt>
                <c:pt idx="51">
                  <c:v>1211315</c:v>
                </c:pt>
                <c:pt idx="52">
                  <c:v>1226115</c:v>
                </c:pt>
                <c:pt idx="53">
                  <c:v>1242436</c:v>
                </c:pt>
                <c:pt idx="54">
                  <c:v>1259284</c:v>
                </c:pt>
                <c:pt idx="55">
                  <c:v>1276458</c:v>
                </c:pt>
                <c:pt idx="56">
                  <c:v>1287727</c:v>
                </c:pt>
                <c:pt idx="57">
                  <c:v>1299434</c:v>
                </c:pt>
                <c:pt idx="58">
                  <c:v>1308766</c:v>
                </c:pt>
                <c:pt idx="59">
                  <c:v>1318631</c:v>
                </c:pt>
                <c:pt idx="60">
                  <c:v>1328759</c:v>
                </c:pt>
                <c:pt idx="61">
                  <c:v>1339963</c:v>
                </c:pt>
                <c:pt idx="62">
                  <c:v>1346353</c:v>
                </c:pt>
                <c:pt idx="63">
                  <c:v>1351665</c:v>
                </c:pt>
                <c:pt idx="64">
                  <c:v>1358942</c:v>
                </c:pt>
                <c:pt idx="65">
                  <c:v>1370601</c:v>
                </c:pt>
                <c:pt idx="66">
                  <c:v>1382737</c:v>
                </c:pt>
                <c:pt idx="67">
                  <c:v>1395670</c:v>
                </c:pt>
                <c:pt idx="68">
                  <c:v>1409895</c:v>
                </c:pt>
                <c:pt idx="69">
                  <c:v>1421804</c:v>
                </c:pt>
                <c:pt idx="70">
                  <c:v>1435279</c:v>
                </c:pt>
                <c:pt idx="71">
                  <c:v>1449140</c:v>
                </c:pt>
                <c:pt idx="72">
                  <c:v>1460113</c:v>
                </c:pt>
                <c:pt idx="73">
                  <c:v>1474070</c:v>
                </c:pt>
                <c:pt idx="74">
                  <c:v>1490736</c:v>
                </c:pt>
                <c:pt idx="75">
                  <c:v>1506358</c:v>
                </c:pt>
                <c:pt idx="76">
                  <c:v>1519831</c:v>
                </c:pt>
                <c:pt idx="77">
                  <c:v>1535418</c:v>
                </c:pt>
                <c:pt idx="78">
                  <c:v>1550328</c:v>
                </c:pt>
                <c:pt idx="79">
                  <c:v>1565704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B-4BAA-BB34-E6261C11893D}"/>
            </c:ext>
          </c:extLst>
        </c:ser>
        <c:ser>
          <c:idx val="2"/>
          <c:order val="2"/>
          <c:tx>
            <c:strRef>
              <c:f>[3]Main!$DL$1</c:f>
              <c:strCache>
                <c:ptCount val="1"/>
                <c:pt idx="0">
                  <c:v>uex_tot_ev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[3]Main!$DL$2:$DL$81</c:f>
              <c:numCache>
                <c:formatCode>General</c:formatCode>
                <c:ptCount val="80"/>
                <c:pt idx="6">
                  <c:v>1018352</c:v>
                </c:pt>
                <c:pt idx="7">
                  <c:v>1024941</c:v>
                </c:pt>
                <c:pt idx="8">
                  <c:v>1071289</c:v>
                </c:pt>
                <c:pt idx="9">
                  <c:v>1003230</c:v>
                </c:pt>
                <c:pt idx="10">
                  <c:v>987138.2</c:v>
                </c:pt>
                <c:pt idx="11">
                  <c:v>954525.2</c:v>
                </c:pt>
                <c:pt idx="12">
                  <c:v>987853.5</c:v>
                </c:pt>
                <c:pt idx="13">
                  <c:v>967829.7</c:v>
                </c:pt>
                <c:pt idx="14">
                  <c:v>998143.6</c:v>
                </c:pt>
                <c:pt idx="15">
                  <c:v>955115.4</c:v>
                </c:pt>
                <c:pt idx="16">
                  <c:v>1006840</c:v>
                </c:pt>
                <c:pt idx="17">
                  <c:v>993059.1</c:v>
                </c:pt>
                <c:pt idx="18">
                  <c:v>1034516</c:v>
                </c:pt>
                <c:pt idx="19">
                  <c:v>1033509</c:v>
                </c:pt>
                <c:pt idx="20">
                  <c:v>1043070</c:v>
                </c:pt>
                <c:pt idx="21">
                  <c:v>1002227</c:v>
                </c:pt>
                <c:pt idx="22">
                  <c:v>1040820</c:v>
                </c:pt>
                <c:pt idx="23">
                  <c:v>1078001</c:v>
                </c:pt>
                <c:pt idx="24">
                  <c:v>1069566</c:v>
                </c:pt>
                <c:pt idx="25">
                  <c:v>1123918</c:v>
                </c:pt>
                <c:pt idx="26">
                  <c:v>1114063</c:v>
                </c:pt>
                <c:pt idx="27">
                  <c:v>1121579</c:v>
                </c:pt>
                <c:pt idx="28">
                  <c:v>1192509</c:v>
                </c:pt>
                <c:pt idx="29">
                  <c:v>1190181</c:v>
                </c:pt>
                <c:pt idx="30">
                  <c:v>1204162</c:v>
                </c:pt>
                <c:pt idx="31">
                  <c:v>1177716</c:v>
                </c:pt>
                <c:pt idx="32">
                  <c:v>1185210</c:v>
                </c:pt>
                <c:pt idx="33">
                  <c:v>1198862</c:v>
                </c:pt>
                <c:pt idx="34">
                  <c:v>1185018</c:v>
                </c:pt>
                <c:pt idx="35">
                  <c:v>1191247</c:v>
                </c:pt>
                <c:pt idx="36">
                  <c:v>1173800</c:v>
                </c:pt>
                <c:pt idx="37">
                  <c:v>1176509</c:v>
                </c:pt>
                <c:pt idx="38">
                  <c:v>1105513</c:v>
                </c:pt>
                <c:pt idx="39">
                  <c:v>1113303</c:v>
                </c:pt>
                <c:pt idx="40">
                  <c:v>1067844</c:v>
                </c:pt>
                <c:pt idx="41">
                  <c:v>1098845</c:v>
                </c:pt>
                <c:pt idx="42">
                  <c:v>1100955</c:v>
                </c:pt>
                <c:pt idx="43">
                  <c:v>1087365</c:v>
                </c:pt>
                <c:pt idx="44">
                  <c:v>1106406</c:v>
                </c:pt>
                <c:pt idx="45">
                  <c:v>1158028</c:v>
                </c:pt>
                <c:pt idx="46">
                  <c:v>1149381</c:v>
                </c:pt>
                <c:pt idx="47">
                  <c:v>1159884</c:v>
                </c:pt>
                <c:pt idx="48">
                  <c:v>1165496</c:v>
                </c:pt>
                <c:pt idx="49">
                  <c:v>1181538</c:v>
                </c:pt>
                <c:pt idx="50">
                  <c:v>1197367</c:v>
                </c:pt>
                <c:pt idx="51">
                  <c:v>1213657</c:v>
                </c:pt>
                <c:pt idx="52">
                  <c:v>1229243</c:v>
                </c:pt>
                <c:pt idx="53">
                  <c:v>1246208</c:v>
                </c:pt>
                <c:pt idx="54">
                  <c:v>1263795</c:v>
                </c:pt>
                <c:pt idx="55">
                  <c:v>1281722</c:v>
                </c:pt>
                <c:pt idx="56">
                  <c:v>1296080</c:v>
                </c:pt>
                <c:pt idx="57">
                  <c:v>1311343</c:v>
                </c:pt>
                <c:pt idx="58">
                  <c:v>1323841</c:v>
                </c:pt>
                <c:pt idx="59">
                  <c:v>1337483</c:v>
                </c:pt>
                <c:pt idx="60">
                  <c:v>1361059</c:v>
                </c:pt>
                <c:pt idx="61">
                  <c:v>1386421</c:v>
                </c:pt>
                <c:pt idx="62">
                  <c:v>1409170</c:v>
                </c:pt>
                <c:pt idx="63">
                  <c:v>1432258</c:v>
                </c:pt>
                <c:pt idx="64">
                  <c:v>1458423</c:v>
                </c:pt>
                <c:pt idx="65">
                  <c:v>1489112</c:v>
                </c:pt>
                <c:pt idx="66">
                  <c:v>1521554</c:v>
                </c:pt>
                <c:pt idx="67">
                  <c:v>1556627</c:v>
                </c:pt>
                <c:pt idx="68">
                  <c:v>1594834</c:v>
                </c:pt>
                <c:pt idx="69">
                  <c:v>1632659</c:v>
                </c:pt>
                <c:pt idx="70">
                  <c:v>1658260</c:v>
                </c:pt>
                <c:pt idx="71">
                  <c:v>1681333</c:v>
                </c:pt>
                <c:pt idx="72">
                  <c:v>1700729</c:v>
                </c:pt>
                <c:pt idx="73">
                  <c:v>1722885</c:v>
                </c:pt>
                <c:pt idx="74">
                  <c:v>1747319</c:v>
                </c:pt>
                <c:pt idx="75">
                  <c:v>1769736</c:v>
                </c:pt>
                <c:pt idx="76">
                  <c:v>1789429</c:v>
                </c:pt>
                <c:pt idx="77">
                  <c:v>1810916</c:v>
                </c:pt>
                <c:pt idx="78">
                  <c:v>1831261</c:v>
                </c:pt>
                <c:pt idx="79">
                  <c:v>1851674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B-4BAA-BB34-E6261C11893D}"/>
            </c:ext>
          </c:extLst>
        </c:ser>
        <c:ser>
          <c:idx val="3"/>
          <c:order val="3"/>
          <c:tx>
            <c:strRef>
              <c:f>[3]Main!$DM$1</c:f>
              <c:strCache>
                <c:ptCount val="1"/>
                <c:pt idx="0">
                  <c:v>uex_tot_EXP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[3]Main!$DM$2:$DM$81</c:f>
              <c:numCache>
                <c:formatCode>General</c:formatCode>
                <c:ptCount val="80"/>
                <c:pt idx="6">
                  <c:v>1018352</c:v>
                </c:pt>
                <c:pt idx="7">
                  <c:v>1024941</c:v>
                </c:pt>
                <c:pt idx="8">
                  <c:v>1071289</c:v>
                </c:pt>
                <c:pt idx="9">
                  <c:v>1003230</c:v>
                </c:pt>
                <c:pt idx="10">
                  <c:v>987138.1</c:v>
                </c:pt>
                <c:pt idx="11">
                  <c:v>954525.4</c:v>
                </c:pt>
                <c:pt idx="12">
                  <c:v>987853.4</c:v>
                </c:pt>
                <c:pt idx="13">
                  <c:v>967829.8</c:v>
                </c:pt>
                <c:pt idx="14">
                  <c:v>998143.7</c:v>
                </c:pt>
                <c:pt idx="15">
                  <c:v>955115.4</c:v>
                </c:pt>
                <c:pt idx="16">
                  <c:v>1006840</c:v>
                </c:pt>
                <c:pt idx="17">
                  <c:v>993059.1</c:v>
                </c:pt>
                <c:pt idx="18">
                  <c:v>1034516</c:v>
                </c:pt>
                <c:pt idx="19">
                  <c:v>1033509</c:v>
                </c:pt>
                <c:pt idx="20">
                  <c:v>1043071</c:v>
                </c:pt>
                <c:pt idx="21">
                  <c:v>1002227</c:v>
                </c:pt>
                <c:pt idx="22">
                  <c:v>1040820</c:v>
                </c:pt>
                <c:pt idx="23">
                  <c:v>1078001</c:v>
                </c:pt>
                <c:pt idx="24">
                  <c:v>1069566</c:v>
                </c:pt>
                <c:pt idx="25">
                  <c:v>1123918</c:v>
                </c:pt>
                <c:pt idx="26">
                  <c:v>1114064</c:v>
                </c:pt>
                <c:pt idx="27">
                  <c:v>1121579</c:v>
                </c:pt>
                <c:pt idx="28">
                  <c:v>1192509</c:v>
                </c:pt>
                <c:pt idx="29">
                  <c:v>1190181</c:v>
                </c:pt>
                <c:pt idx="30">
                  <c:v>1204162</c:v>
                </c:pt>
                <c:pt idx="31">
                  <c:v>1177716</c:v>
                </c:pt>
                <c:pt idx="32">
                  <c:v>1185210</c:v>
                </c:pt>
                <c:pt idx="33">
                  <c:v>1198862</c:v>
                </c:pt>
                <c:pt idx="34">
                  <c:v>1185018</c:v>
                </c:pt>
                <c:pt idx="35">
                  <c:v>1191247</c:v>
                </c:pt>
                <c:pt idx="36">
                  <c:v>1173800</c:v>
                </c:pt>
                <c:pt idx="37">
                  <c:v>1176509</c:v>
                </c:pt>
                <c:pt idx="38">
                  <c:v>1105513</c:v>
                </c:pt>
                <c:pt idx="39">
                  <c:v>1113303</c:v>
                </c:pt>
                <c:pt idx="40">
                  <c:v>1067844</c:v>
                </c:pt>
                <c:pt idx="41">
                  <c:v>1098845</c:v>
                </c:pt>
                <c:pt idx="42">
                  <c:v>1100955</c:v>
                </c:pt>
                <c:pt idx="43">
                  <c:v>1087365</c:v>
                </c:pt>
                <c:pt idx="44">
                  <c:v>1106406</c:v>
                </c:pt>
                <c:pt idx="45">
                  <c:v>1158028</c:v>
                </c:pt>
                <c:pt idx="46">
                  <c:v>1149381</c:v>
                </c:pt>
                <c:pt idx="47">
                  <c:v>1159884</c:v>
                </c:pt>
                <c:pt idx="48">
                  <c:v>1166422</c:v>
                </c:pt>
                <c:pt idx="49">
                  <c:v>1181516</c:v>
                </c:pt>
                <c:pt idx="50">
                  <c:v>1197290</c:v>
                </c:pt>
                <c:pt idx="51">
                  <c:v>1211492</c:v>
                </c:pt>
                <c:pt idx="52">
                  <c:v>1226352</c:v>
                </c:pt>
                <c:pt idx="53">
                  <c:v>1242751</c:v>
                </c:pt>
                <c:pt idx="54">
                  <c:v>1259724</c:v>
                </c:pt>
                <c:pt idx="55">
                  <c:v>1276929</c:v>
                </c:pt>
                <c:pt idx="56">
                  <c:v>1288782</c:v>
                </c:pt>
                <c:pt idx="57">
                  <c:v>1300674</c:v>
                </c:pt>
                <c:pt idx="58">
                  <c:v>1310038</c:v>
                </c:pt>
                <c:pt idx="59">
                  <c:v>1319981</c:v>
                </c:pt>
                <c:pt idx="60">
                  <c:v>1330220</c:v>
                </c:pt>
                <c:pt idx="61">
                  <c:v>1341563</c:v>
                </c:pt>
                <c:pt idx="62">
                  <c:v>1348075</c:v>
                </c:pt>
                <c:pt idx="63">
                  <c:v>1353488</c:v>
                </c:pt>
                <c:pt idx="64">
                  <c:v>1360861</c:v>
                </c:pt>
                <c:pt idx="65">
                  <c:v>1372570</c:v>
                </c:pt>
                <c:pt idx="66">
                  <c:v>1384734</c:v>
                </c:pt>
                <c:pt idx="67">
                  <c:v>1397699</c:v>
                </c:pt>
                <c:pt idx="68">
                  <c:v>1411951</c:v>
                </c:pt>
                <c:pt idx="69">
                  <c:v>1423892</c:v>
                </c:pt>
                <c:pt idx="70">
                  <c:v>1437375</c:v>
                </c:pt>
                <c:pt idx="71">
                  <c:v>1451244</c:v>
                </c:pt>
                <c:pt idx="72">
                  <c:v>1462223</c:v>
                </c:pt>
                <c:pt idx="73">
                  <c:v>1476192</c:v>
                </c:pt>
                <c:pt idx="74">
                  <c:v>1492876</c:v>
                </c:pt>
                <c:pt idx="75">
                  <c:v>1508504</c:v>
                </c:pt>
                <c:pt idx="76">
                  <c:v>1521987</c:v>
                </c:pt>
                <c:pt idx="77">
                  <c:v>1537589</c:v>
                </c:pt>
                <c:pt idx="78">
                  <c:v>1552514</c:v>
                </c:pt>
                <c:pt idx="79">
                  <c:v>1567905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6B-4BAA-BB34-E6261C11893D}"/>
            </c:ext>
          </c:extLst>
        </c:ser>
        <c:ser>
          <c:idx val="4"/>
          <c:order val="4"/>
          <c:tx>
            <c:strRef>
              <c:f>[3]Main!$DN$1</c:f>
              <c:strCache>
                <c:ptCount val="1"/>
                <c:pt idx="0">
                  <c:v>uex_tot_EV_LOWP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[3]Main!$DN$2:$DN$81</c:f>
              <c:numCache>
                <c:formatCode>General</c:formatCode>
                <c:ptCount val="80"/>
                <c:pt idx="6">
                  <c:v>1018352</c:v>
                </c:pt>
                <c:pt idx="7">
                  <c:v>1024941</c:v>
                </c:pt>
                <c:pt idx="8">
                  <c:v>1071289</c:v>
                </c:pt>
                <c:pt idx="9">
                  <c:v>1003230</c:v>
                </c:pt>
                <c:pt idx="10">
                  <c:v>987138.2</c:v>
                </c:pt>
                <c:pt idx="11">
                  <c:v>954525.2</c:v>
                </c:pt>
                <c:pt idx="12">
                  <c:v>987853.5</c:v>
                </c:pt>
                <c:pt idx="13">
                  <c:v>967829.7</c:v>
                </c:pt>
                <c:pt idx="14">
                  <c:v>998143.6</c:v>
                </c:pt>
                <c:pt idx="15">
                  <c:v>955115.4</c:v>
                </c:pt>
                <c:pt idx="16">
                  <c:v>1006840</c:v>
                </c:pt>
                <c:pt idx="17">
                  <c:v>993059.1</c:v>
                </c:pt>
                <c:pt idx="18">
                  <c:v>1034516</c:v>
                </c:pt>
                <c:pt idx="19">
                  <c:v>1033509</c:v>
                </c:pt>
                <c:pt idx="20">
                  <c:v>1043070</c:v>
                </c:pt>
                <c:pt idx="21">
                  <c:v>1002227</c:v>
                </c:pt>
                <c:pt idx="22">
                  <c:v>1040820</c:v>
                </c:pt>
                <c:pt idx="23">
                  <c:v>1078001</c:v>
                </c:pt>
                <c:pt idx="24">
                  <c:v>1069566</c:v>
                </c:pt>
                <c:pt idx="25">
                  <c:v>1123918</c:v>
                </c:pt>
                <c:pt idx="26">
                  <c:v>1114063</c:v>
                </c:pt>
                <c:pt idx="27">
                  <c:v>1121579</c:v>
                </c:pt>
                <c:pt idx="28">
                  <c:v>1192509</c:v>
                </c:pt>
                <c:pt idx="29">
                  <c:v>1190181</c:v>
                </c:pt>
                <c:pt idx="30">
                  <c:v>1204162</c:v>
                </c:pt>
                <c:pt idx="31">
                  <c:v>1177716</c:v>
                </c:pt>
                <c:pt idx="32">
                  <c:v>1185210</c:v>
                </c:pt>
                <c:pt idx="33">
                  <c:v>1198862</c:v>
                </c:pt>
                <c:pt idx="34">
                  <c:v>1185018</c:v>
                </c:pt>
                <c:pt idx="35">
                  <c:v>1191247</c:v>
                </c:pt>
                <c:pt idx="36">
                  <c:v>1173800</c:v>
                </c:pt>
                <c:pt idx="37">
                  <c:v>1176509</c:v>
                </c:pt>
                <c:pt idx="38">
                  <c:v>1105513</c:v>
                </c:pt>
                <c:pt idx="39">
                  <c:v>1113303</c:v>
                </c:pt>
                <c:pt idx="40">
                  <c:v>1067844</c:v>
                </c:pt>
                <c:pt idx="41">
                  <c:v>1098845</c:v>
                </c:pt>
                <c:pt idx="42">
                  <c:v>1100955</c:v>
                </c:pt>
                <c:pt idx="43">
                  <c:v>1087365</c:v>
                </c:pt>
                <c:pt idx="44">
                  <c:v>1106406</c:v>
                </c:pt>
                <c:pt idx="45">
                  <c:v>1158028</c:v>
                </c:pt>
                <c:pt idx="46">
                  <c:v>1149381</c:v>
                </c:pt>
                <c:pt idx="47">
                  <c:v>1159884</c:v>
                </c:pt>
                <c:pt idx="48">
                  <c:v>1165652</c:v>
                </c:pt>
                <c:pt idx="49">
                  <c:v>1181884</c:v>
                </c:pt>
                <c:pt idx="50">
                  <c:v>1197936</c:v>
                </c:pt>
                <c:pt idx="51">
                  <c:v>1214474</c:v>
                </c:pt>
                <c:pt idx="52">
                  <c:v>1230334</c:v>
                </c:pt>
                <c:pt idx="53">
                  <c:v>1247597</c:v>
                </c:pt>
                <c:pt idx="54">
                  <c:v>1265505</c:v>
                </c:pt>
                <c:pt idx="55">
                  <c:v>1283775</c:v>
                </c:pt>
                <c:pt idx="56">
                  <c:v>1299110</c:v>
                </c:pt>
                <c:pt idx="57">
                  <c:v>1314066</c:v>
                </c:pt>
                <c:pt idx="58">
                  <c:v>1328602</c:v>
                </c:pt>
                <c:pt idx="59">
                  <c:v>1342690</c:v>
                </c:pt>
                <c:pt idx="60">
                  <c:v>1366360</c:v>
                </c:pt>
                <c:pt idx="61">
                  <c:v>1390095</c:v>
                </c:pt>
                <c:pt idx="62">
                  <c:v>1415513</c:v>
                </c:pt>
                <c:pt idx="63">
                  <c:v>1441891</c:v>
                </c:pt>
                <c:pt idx="64">
                  <c:v>1469615</c:v>
                </c:pt>
                <c:pt idx="65">
                  <c:v>1500180</c:v>
                </c:pt>
                <c:pt idx="66">
                  <c:v>1534112</c:v>
                </c:pt>
                <c:pt idx="67">
                  <c:v>1569520</c:v>
                </c:pt>
                <c:pt idx="68">
                  <c:v>1607434</c:v>
                </c:pt>
                <c:pt idx="69">
                  <c:v>1647503</c:v>
                </c:pt>
                <c:pt idx="70">
                  <c:v>1673967</c:v>
                </c:pt>
                <c:pt idx="71">
                  <c:v>1698127</c:v>
                </c:pt>
                <c:pt idx="72">
                  <c:v>1721657</c:v>
                </c:pt>
                <c:pt idx="73">
                  <c:v>1744967</c:v>
                </c:pt>
                <c:pt idx="74">
                  <c:v>1768096</c:v>
                </c:pt>
                <c:pt idx="75">
                  <c:v>1790982</c:v>
                </c:pt>
                <c:pt idx="76">
                  <c:v>1812874</c:v>
                </c:pt>
                <c:pt idx="77">
                  <c:v>1834699</c:v>
                </c:pt>
                <c:pt idx="78">
                  <c:v>1856033</c:v>
                </c:pt>
                <c:pt idx="79">
                  <c:v>1877155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6B-4BAA-BB34-E6261C11893D}"/>
            </c:ext>
          </c:extLst>
        </c:ser>
        <c:ser>
          <c:idx val="5"/>
          <c:order val="5"/>
          <c:tx>
            <c:strRef>
              <c:f>[3]Main!$DO$1</c:f>
              <c:strCache>
                <c:ptCount val="1"/>
                <c:pt idx="0">
                  <c:v>uex_tot_EV_HIGHP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[3]Main!$DO$2:$DO$81</c:f>
              <c:numCache>
                <c:formatCode>General</c:formatCode>
                <c:ptCount val="80"/>
                <c:pt idx="6">
                  <c:v>1018352</c:v>
                </c:pt>
                <c:pt idx="7">
                  <c:v>1024941</c:v>
                </c:pt>
                <c:pt idx="8">
                  <c:v>1071289</c:v>
                </c:pt>
                <c:pt idx="9">
                  <c:v>1003230</c:v>
                </c:pt>
                <c:pt idx="10">
                  <c:v>987138.2</c:v>
                </c:pt>
                <c:pt idx="11">
                  <c:v>954525.2</c:v>
                </c:pt>
                <c:pt idx="12">
                  <c:v>987853.5</c:v>
                </c:pt>
                <c:pt idx="13">
                  <c:v>967829.7</c:v>
                </c:pt>
                <c:pt idx="14">
                  <c:v>998143.6</c:v>
                </c:pt>
                <c:pt idx="15">
                  <c:v>955115.4</c:v>
                </c:pt>
                <c:pt idx="16">
                  <c:v>1006840</c:v>
                </c:pt>
                <c:pt idx="17">
                  <c:v>993059.1</c:v>
                </c:pt>
                <c:pt idx="18">
                  <c:v>1034516</c:v>
                </c:pt>
                <c:pt idx="19">
                  <c:v>1033509</c:v>
                </c:pt>
                <c:pt idx="20">
                  <c:v>1043070</c:v>
                </c:pt>
                <c:pt idx="21">
                  <c:v>1002227</c:v>
                </c:pt>
                <c:pt idx="22">
                  <c:v>1040820</c:v>
                </c:pt>
                <c:pt idx="23">
                  <c:v>1078001</c:v>
                </c:pt>
                <c:pt idx="24">
                  <c:v>1069566</c:v>
                </c:pt>
                <c:pt idx="25">
                  <c:v>1123918</c:v>
                </c:pt>
                <c:pt idx="26">
                  <c:v>1114063</c:v>
                </c:pt>
                <c:pt idx="27">
                  <c:v>1121579</c:v>
                </c:pt>
                <c:pt idx="28">
                  <c:v>1192509</c:v>
                </c:pt>
                <c:pt idx="29">
                  <c:v>1190181</c:v>
                </c:pt>
                <c:pt idx="30">
                  <c:v>1204162</c:v>
                </c:pt>
                <c:pt idx="31">
                  <c:v>1177716</c:v>
                </c:pt>
                <c:pt idx="32">
                  <c:v>1185210</c:v>
                </c:pt>
                <c:pt idx="33">
                  <c:v>1198862</c:v>
                </c:pt>
                <c:pt idx="34">
                  <c:v>1185018</c:v>
                </c:pt>
                <c:pt idx="35">
                  <c:v>1191247</c:v>
                </c:pt>
                <c:pt idx="36">
                  <c:v>1173800</c:v>
                </c:pt>
                <c:pt idx="37">
                  <c:v>1176509</c:v>
                </c:pt>
                <c:pt idx="38">
                  <c:v>1105513</c:v>
                </c:pt>
                <c:pt idx="39">
                  <c:v>1113303</c:v>
                </c:pt>
                <c:pt idx="40">
                  <c:v>1067844</c:v>
                </c:pt>
                <c:pt idx="41">
                  <c:v>1098845</c:v>
                </c:pt>
                <c:pt idx="42">
                  <c:v>1100955</c:v>
                </c:pt>
                <c:pt idx="43">
                  <c:v>1087365</c:v>
                </c:pt>
                <c:pt idx="44">
                  <c:v>1106406</c:v>
                </c:pt>
                <c:pt idx="45">
                  <c:v>1158028</c:v>
                </c:pt>
                <c:pt idx="46">
                  <c:v>1149381</c:v>
                </c:pt>
                <c:pt idx="47">
                  <c:v>1159884</c:v>
                </c:pt>
                <c:pt idx="48">
                  <c:v>1165013</c:v>
                </c:pt>
                <c:pt idx="49">
                  <c:v>1180467</c:v>
                </c:pt>
                <c:pt idx="50">
                  <c:v>1195614</c:v>
                </c:pt>
                <c:pt idx="51">
                  <c:v>1211146</c:v>
                </c:pt>
                <c:pt idx="52">
                  <c:v>1225899</c:v>
                </c:pt>
                <c:pt idx="53">
                  <c:v>1241967</c:v>
                </c:pt>
                <c:pt idx="54">
                  <c:v>1258590</c:v>
                </c:pt>
                <c:pt idx="55">
                  <c:v>1275491</c:v>
                </c:pt>
                <c:pt idx="56">
                  <c:v>1289592</c:v>
                </c:pt>
                <c:pt idx="57">
                  <c:v>1303297</c:v>
                </c:pt>
                <c:pt idx="58">
                  <c:v>1316562</c:v>
                </c:pt>
                <c:pt idx="59">
                  <c:v>1342268</c:v>
                </c:pt>
                <c:pt idx="60">
                  <c:v>1365297</c:v>
                </c:pt>
                <c:pt idx="61">
                  <c:v>1388431</c:v>
                </c:pt>
                <c:pt idx="62">
                  <c:v>1413462</c:v>
                </c:pt>
                <c:pt idx="63">
                  <c:v>1439550</c:v>
                </c:pt>
                <c:pt idx="64">
                  <c:v>1466984</c:v>
                </c:pt>
                <c:pt idx="65">
                  <c:v>1497091</c:v>
                </c:pt>
                <c:pt idx="66">
                  <c:v>1530459</c:v>
                </c:pt>
                <c:pt idx="67">
                  <c:v>1565215</c:v>
                </c:pt>
                <c:pt idx="68">
                  <c:v>1602083</c:v>
                </c:pt>
                <c:pt idx="69">
                  <c:v>1626453</c:v>
                </c:pt>
                <c:pt idx="70">
                  <c:v>1648877</c:v>
                </c:pt>
                <c:pt idx="71">
                  <c:v>1671095</c:v>
                </c:pt>
                <c:pt idx="72">
                  <c:v>1692441</c:v>
                </c:pt>
                <c:pt idx="73">
                  <c:v>1713387</c:v>
                </c:pt>
                <c:pt idx="74">
                  <c:v>1734075</c:v>
                </c:pt>
                <c:pt idx="75">
                  <c:v>1754511</c:v>
                </c:pt>
                <c:pt idx="76">
                  <c:v>1773969</c:v>
                </c:pt>
                <c:pt idx="77">
                  <c:v>1793390</c:v>
                </c:pt>
                <c:pt idx="78">
                  <c:v>1812356</c:v>
                </c:pt>
                <c:pt idx="79">
                  <c:v>1831147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B-4BAA-BB34-E6261C11893D}"/>
            </c:ext>
          </c:extLst>
        </c:ser>
        <c:ser>
          <c:idx val="6"/>
          <c:order val="6"/>
          <c:tx>
            <c:strRef>
              <c:f>[3]Main!$DP$1</c:f>
              <c:strCache>
                <c:ptCount val="1"/>
                <c:pt idx="0">
                  <c:v>uex_tot_EV_ASI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[3]Main!$DP$2:$DP$81</c:f>
              <c:numCache>
                <c:formatCode>General</c:formatCode>
                <c:ptCount val="80"/>
                <c:pt idx="6">
                  <c:v>1018352</c:v>
                </c:pt>
                <c:pt idx="7">
                  <c:v>1024941</c:v>
                </c:pt>
                <c:pt idx="8">
                  <c:v>1071289</c:v>
                </c:pt>
                <c:pt idx="9">
                  <c:v>1003230</c:v>
                </c:pt>
                <c:pt idx="10">
                  <c:v>987138.2</c:v>
                </c:pt>
                <c:pt idx="11">
                  <c:v>954525.2</c:v>
                </c:pt>
                <c:pt idx="12">
                  <c:v>987853.5</c:v>
                </c:pt>
                <c:pt idx="13">
                  <c:v>967829.7</c:v>
                </c:pt>
                <c:pt idx="14">
                  <c:v>998143.6</c:v>
                </c:pt>
                <c:pt idx="15">
                  <c:v>955115.4</c:v>
                </c:pt>
                <c:pt idx="16">
                  <c:v>1006840</c:v>
                </c:pt>
                <c:pt idx="17">
                  <c:v>993059.1</c:v>
                </c:pt>
                <c:pt idx="18">
                  <c:v>1034516</c:v>
                </c:pt>
                <c:pt idx="19">
                  <c:v>1033509</c:v>
                </c:pt>
                <c:pt idx="20">
                  <c:v>1043070</c:v>
                </c:pt>
                <c:pt idx="21">
                  <c:v>1002227</c:v>
                </c:pt>
                <c:pt idx="22">
                  <c:v>1040820</c:v>
                </c:pt>
                <c:pt idx="23">
                  <c:v>1078001</c:v>
                </c:pt>
                <c:pt idx="24">
                  <c:v>1069566</c:v>
                </c:pt>
                <c:pt idx="25">
                  <c:v>1123918</c:v>
                </c:pt>
                <c:pt idx="26">
                  <c:v>1114063</c:v>
                </c:pt>
                <c:pt idx="27">
                  <c:v>1121579</c:v>
                </c:pt>
                <c:pt idx="28">
                  <c:v>1192509</c:v>
                </c:pt>
                <c:pt idx="29">
                  <c:v>1190181</c:v>
                </c:pt>
                <c:pt idx="30">
                  <c:v>1204162</c:v>
                </c:pt>
                <c:pt idx="31">
                  <c:v>1177716</c:v>
                </c:pt>
                <c:pt idx="32">
                  <c:v>1185210</c:v>
                </c:pt>
                <c:pt idx="33">
                  <c:v>1198862</c:v>
                </c:pt>
                <c:pt idx="34">
                  <c:v>1185018</c:v>
                </c:pt>
                <c:pt idx="35">
                  <c:v>1191247</c:v>
                </c:pt>
                <c:pt idx="36">
                  <c:v>1173800</c:v>
                </c:pt>
                <c:pt idx="37">
                  <c:v>1176509</c:v>
                </c:pt>
                <c:pt idx="38">
                  <c:v>1105513</c:v>
                </c:pt>
                <c:pt idx="39">
                  <c:v>1113303</c:v>
                </c:pt>
                <c:pt idx="40">
                  <c:v>1067844</c:v>
                </c:pt>
                <c:pt idx="41">
                  <c:v>1098845</c:v>
                </c:pt>
                <c:pt idx="42">
                  <c:v>1100955</c:v>
                </c:pt>
                <c:pt idx="43">
                  <c:v>1087365</c:v>
                </c:pt>
                <c:pt idx="44">
                  <c:v>1106406</c:v>
                </c:pt>
                <c:pt idx="45">
                  <c:v>1158028</c:v>
                </c:pt>
                <c:pt idx="46">
                  <c:v>1149381</c:v>
                </c:pt>
                <c:pt idx="47">
                  <c:v>1159884</c:v>
                </c:pt>
                <c:pt idx="48">
                  <c:v>1165496</c:v>
                </c:pt>
                <c:pt idx="49">
                  <c:v>1181538</c:v>
                </c:pt>
                <c:pt idx="50">
                  <c:v>1197367</c:v>
                </c:pt>
                <c:pt idx="51">
                  <c:v>1211641</c:v>
                </c:pt>
                <c:pt idx="52">
                  <c:v>1226645</c:v>
                </c:pt>
                <c:pt idx="53">
                  <c:v>1243276</c:v>
                </c:pt>
                <c:pt idx="54">
                  <c:v>1260597</c:v>
                </c:pt>
                <c:pt idx="55">
                  <c:v>1278234</c:v>
                </c:pt>
                <c:pt idx="56">
                  <c:v>1290360</c:v>
                </c:pt>
                <c:pt idx="57">
                  <c:v>1302818</c:v>
                </c:pt>
                <c:pt idx="58">
                  <c:v>1312825</c:v>
                </c:pt>
                <c:pt idx="59">
                  <c:v>1323450</c:v>
                </c:pt>
                <c:pt idx="60">
                  <c:v>1334340</c:v>
                </c:pt>
                <c:pt idx="61">
                  <c:v>1346329</c:v>
                </c:pt>
                <c:pt idx="62">
                  <c:v>1353354</c:v>
                </c:pt>
                <c:pt idx="63">
                  <c:v>1359261</c:v>
                </c:pt>
                <c:pt idx="64">
                  <c:v>1367142</c:v>
                </c:pt>
                <c:pt idx="65">
                  <c:v>1379346</c:v>
                </c:pt>
                <c:pt idx="66">
                  <c:v>1391909</c:v>
                </c:pt>
                <c:pt idx="67">
                  <c:v>1405305</c:v>
                </c:pt>
                <c:pt idx="68">
                  <c:v>1419963</c:v>
                </c:pt>
                <c:pt idx="69">
                  <c:v>1432239</c:v>
                </c:pt>
                <c:pt idx="70">
                  <c:v>1446059</c:v>
                </c:pt>
                <c:pt idx="71">
                  <c:v>1460210</c:v>
                </c:pt>
                <c:pt idx="72">
                  <c:v>1471392</c:v>
                </c:pt>
                <c:pt idx="73">
                  <c:v>1485557</c:v>
                </c:pt>
                <c:pt idx="74">
                  <c:v>1502406</c:v>
                </c:pt>
                <c:pt idx="75">
                  <c:v>1518120</c:v>
                </c:pt>
                <c:pt idx="76">
                  <c:v>1531712</c:v>
                </c:pt>
                <c:pt idx="77">
                  <c:v>1547465</c:v>
                </c:pt>
                <c:pt idx="78">
                  <c:v>1562549</c:v>
                </c:pt>
                <c:pt idx="79">
                  <c:v>1578085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6B-4BAA-BB34-E6261C11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GJ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Unemployment</a:t>
            </a:r>
            <a:r>
              <a:rPr lang="es-ES" baseline="0"/>
              <a:t> Rate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8941798941801"/>
          <c:y val="0.11095659017206401"/>
          <c:w val="0.86147976190476183"/>
          <c:h val="0.63899444444444453"/>
        </c:manualLayout>
      </c:layout>
      <c:lineChart>
        <c:grouping val="standard"/>
        <c:varyColors val="0"/>
        <c:ser>
          <c:idx val="0"/>
          <c:order val="0"/>
          <c:tx>
            <c:strRef>
              <c:f>[3]Main!$DQ$1</c:f>
              <c:strCache>
                <c:ptCount val="1"/>
                <c:pt idx="0">
                  <c:v>ur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[3]Main!$DQ$2:$DQ$81</c:f>
              <c:numCache>
                <c:formatCode>General</c:formatCode>
                <c:ptCount val="80"/>
                <c:pt idx="0">
                  <c:v>4.1384705652258953</c:v>
                </c:pt>
                <c:pt idx="1">
                  <c:v>4.3432574430823117</c:v>
                </c:pt>
                <c:pt idx="2">
                  <c:v>3.6509590521400175</c:v>
                </c:pt>
                <c:pt idx="3">
                  <c:v>3.6530910770652105</c:v>
                </c:pt>
                <c:pt idx="4">
                  <c:v>4.4968782318918299</c:v>
                </c:pt>
                <c:pt idx="5">
                  <c:v>5.3933356234970802</c:v>
                </c:pt>
                <c:pt idx="6">
                  <c:v>5.5938201605844968</c:v>
                </c:pt>
                <c:pt idx="7">
                  <c:v>5.5052476035312399</c:v>
                </c:pt>
                <c:pt idx="8">
                  <c:v>5.377999774664814</c:v>
                </c:pt>
                <c:pt idx="9">
                  <c:v>6.8093168394071109</c:v>
                </c:pt>
                <c:pt idx="10">
                  <c:v>9.6456838523559441</c:v>
                </c:pt>
                <c:pt idx="11">
                  <c:v>10.717214642510999</c:v>
                </c:pt>
                <c:pt idx="12">
                  <c:v>11.47229669347632</c:v>
                </c:pt>
                <c:pt idx="13">
                  <c:v>11.77432245876626</c:v>
                </c:pt>
                <c:pt idx="14">
                  <c:v>11.36101499423299</c:v>
                </c:pt>
                <c:pt idx="15">
                  <c:v>11.323729663871569</c:v>
                </c:pt>
                <c:pt idx="16">
                  <c:v>10.43330139465559</c:v>
                </c:pt>
                <c:pt idx="17">
                  <c:v>8.5744345081536029</c:v>
                </c:pt>
                <c:pt idx="18">
                  <c:v>7.2213936387915796</c:v>
                </c:pt>
                <c:pt idx="19">
                  <c:v>7.0979117687733364</c:v>
                </c:pt>
                <c:pt idx="20">
                  <c:v>8.8177889307123927</c:v>
                </c:pt>
                <c:pt idx="21">
                  <c:v>9.9499330089556448</c:v>
                </c:pt>
                <c:pt idx="22">
                  <c:v>10.374752054406351</c:v>
                </c:pt>
                <c:pt idx="23">
                  <c:v>9.4960965223562823</c:v>
                </c:pt>
                <c:pt idx="24">
                  <c:v>8.621788065406669</c:v>
                </c:pt>
                <c:pt idx="25">
                  <c:v>8.0970517703484273</c:v>
                </c:pt>
                <c:pt idx="26">
                  <c:v>6.9687510959913022</c:v>
                </c:pt>
                <c:pt idx="27">
                  <c:v>6.2554665360528992</c:v>
                </c:pt>
                <c:pt idx="28">
                  <c:v>5.9768125973351793</c:v>
                </c:pt>
                <c:pt idx="29">
                  <c:v>5.4557963536291707</c:v>
                </c:pt>
                <c:pt idx="30">
                  <c:v>5.0991404403958764</c:v>
                </c:pt>
                <c:pt idx="31">
                  <c:v>5.1877990024768428</c:v>
                </c:pt>
                <c:pt idx="32">
                  <c:v>5.014977617717344</c:v>
                </c:pt>
                <c:pt idx="33">
                  <c:v>4.7539560659678184</c:v>
                </c:pt>
                <c:pt idx="34">
                  <c:v>4.8294517384706737</c:v>
                </c:pt>
                <c:pt idx="35">
                  <c:v>5.4237398162874486</c:v>
                </c:pt>
                <c:pt idx="36">
                  <c:v>5.3330325782231807</c:v>
                </c:pt>
                <c:pt idx="37">
                  <c:v>5.6883654305268188</c:v>
                </c:pt>
                <c:pt idx="38">
                  <c:v>7.614309705630725</c:v>
                </c:pt>
                <c:pt idx="39">
                  <c:v>7.8736682846876382</c:v>
                </c:pt>
                <c:pt idx="40">
                  <c:v>8.1104751180757564</c:v>
                </c:pt>
                <c:pt idx="41">
                  <c:v>7.9676459650427676</c:v>
                </c:pt>
                <c:pt idx="42">
                  <c:v>7.6083279515330444</c:v>
                </c:pt>
                <c:pt idx="43">
                  <c:v>6.1777357454467801</c:v>
                </c:pt>
                <c:pt idx="44">
                  <c:v>5.383335853621654</c:v>
                </c:pt>
                <c:pt idx="45">
                  <c:v>4.8925907061749108</c:v>
                </c:pt>
                <c:pt idx="46">
                  <c:v>4.401634211075657</c:v>
                </c:pt>
                <c:pt idx="47">
                  <c:v>4.08054643839262</c:v>
                </c:pt>
                <c:pt idx="48">
                  <c:v>3.8265306122448974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A-4BC7-8C5D-E70192E17234}"/>
            </c:ext>
          </c:extLst>
        </c:ser>
        <c:ser>
          <c:idx val="1"/>
          <c:order val="1"/>
          <c:tx>
            <c:strRef>
              <c:f>[3]Main!$DR$1</c:f>
              <c:strCache>
                <c:ptCount val="1"/>
                <c:pt idx="0">
                  <c:v>ur_0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[3]Main!$DR$2:$DR$81</c:f>
              <c:numCache>
                <c:formatCode>General</c:formatCode>
                <c:ptCount val="80"/>
                <c:pt idx="6">
                  <c:v>5.6798039999999999</c:v>
                </c:pt>
                <c:pt idx="7">
                  <c:v>5.8140080000000003</c:v>
                </c:pt>
                <c:pt idx="8">
                  <c:v>6.1048530000000003</c:v>
                </c:pt>
                <c:pt idx="9">
                  <c:v>7.5747330000000002</c:v>
                </c:pt>
                <c:pt idx="10">
                  <c:v>10.41874</c:v>
                </c:pt>
                <c:pt idx="11">
                  <c:v>11.69064</c:v>
                </c:pt>
                <c:pt idx="12">
                  <c:v>12.3216</c:v>
                </c:pt>
                <c:pt idx="13">
                  <c:v>12.728859999999999</c:v>
                </c:pt>
                <c:pt idx="14">
                  <c:v>11.877750000000001</c:v>
                </c:pt>
                <c:pt idx="15">
                  <c:v>11.65504</c:v>
                </c:pt>
                <c:pt idx="16">
                  <c:v>10.983359999999999</c:v>
                </c:pt>
                <c:pt idx="17">
                  <c:v>9.6394760000000002</c:v>
                </c:pt>
                <c:pt idx="18">
                  <c:v>8.5697189999999992</c:v>
                </c:pt>
                <c:pt idx="19">
                  <c:v>7.8861530000000002</c:v>
                </c:pt>
                <c:pt idx="20">
                  <c:v>9.3494360000000007</c:v>
                </c:pt>
                <c:pt idx="21">
                  <c:v>10.696870000000001</c:v>
                </c:pt>
                <c:pt idx="22">
                  <c:v>10.89283</c:v>
                </c:pt>
                <c:pt idx="23">
                  <c:v>9.9728820000000002</c:v>
                </c:pt>
                <c:pt idx="24">
                  <c:v>9.6867219999999996</c:v>
                </c:pt>
                <c:pt idx="25">
                  <c:v>9.5023599999999995</c:v>
                </c:pt>
                <c:pt idx="26">
                  <c:v>8.3295460000000006</c:v>
                </c:pt>
                <c:pt idx="27">
                  <c:v>7.9586420000000002</c:v>
                </c:pt>
                <c:pt idx="28">
                  <c:v>7.6702760000000003</c:v>
                </c:pt>
                <c:pt idx="29">
                  <c:v>7.1692429999999998</c:v>
                </c:pt>
                <c:pt idx="30">
                  <c:v>6.3494950000000001</c:v>
                </c:pt>
                <c:pt idx="31">
                  <c:v>5.714969</c:v>
                </c:pt>
                <c:pt idx="32">
                  <c:v>5.0217850000000004</c:v>
                </c:pt>
                <c:pt idx="33">
                  <c:v>4.5027100000000004</c:v>
                </c:pt>
                <c:pt idx="34">
                  <c:v>4.1775580000000003</c:v>
                </c:pt>
                <c:pt idx="35">
                  <c:v>4.0129650000000003</c:v>
                </c:pt>
                <c:pt idx="36">
                  <c:v>3.9206780000000001</c:v>
                </c:pt>
                <c:pt idx="37">
                  <c:v>4.1334669999999996</c:v>
                </c:pt>
                <c:pt idx="38">
                  <c:v>5.8281150000000004</c:v>
                </c:pt>
                <c:pt idx="39">
                  <c:v>6.0730440000000003</c:v>
                </c:pt>
                <c:pt idx="40">
                  <c:v>6.2336960000000001</c:v>
                </c:pt>
                <c:pt idx="41">
                  <c:v>6.0016100000000003</c:v>
                </c:pt>
                <c:pt idx="42">
                  <c:v>5.6431709999999997</c:v>
                </c:pt>
                <c:pt idx="43">
                  <c:v>4.254448</c:v>
                </c:pt>
                <c:pt idx="44">
                  <c:v>3.7033049999999998</c:v>
                </c:pt>
                <c:pt idx="45">
                  <c:v>3.2240340000000001</c:v>
                </c:pt>
                <c:pt idx="46">
                  <c:v>2.7828170000000001</c:v>
                </c:pt>
                <c:pt idx="47">
                  <c:v>2.6389309999999999</c:v>
                </c:pt>
                <c:pt idx="48">
                  <c:v>2.5122900000000001</c:v>
                </c:pt>
                <c:pt idx="49">
                  <c:v>2.6654170000000001</c:v>
                </c:pt>
                <c:pt idx="50">
                  <c:v>2.2804410000000002</c:v>
                </c:pt>
                <c:pt idx="51">
                  <c:v>2.439416</c:v>
                </c:pt>
                <c:pt idx="52">
                  <c:v>2.382476</c:v>
                </c:pt>
                <c:pt idx="53">
                  <c:v>2.3325809999999998</c:v>
                </c:pt>
                <c:pt idx="54">
                  <c:v>2.2925930000000001</c:v>
                </c:pt>
                <c:pt idx="55">
                  <c:v>2.2595529999999999</c:v>
                </c:pt>
                <c:pt idx="56">
                  <c:v>2.2845420000000001</c:v>
                </c:pt>
                <c:pt idx="57">
                  <c:v>2.3363010000000002</c:v>
                </c:pt>
                <c:pt idx="58">
                  <c:v>2.416655</c:v>
                </c:pt>
                <c:pt idx="59">
                  <c:v>2.5221680000000002</c:v>
                </c:pt>
                <c:pt idx="60">
                  <c:v>2.644266</c:v>
                </c:pt>
                <c:pt idx="61">
                  <c:v>2.775074</c:v>
                </c:pt>
                <c:pt idx="62">
                  <c:v>2.9535450000000001</c:v>
                </c:pt>
                <c:pt idx="63">
                  <c:v>3.1610469999999999</c:v>
                </c:pt>
                <c:pt idx="64">
                  <c:v>3.374228</c:v>
                </c:pt>
                <c:pt idx="65">
                  <c:v>3.5691410000000001</c:v>
                </c:pt>
                <c:pt idx="66">
                  <c:v>3.7649919999999999</c:v>
                </c:pt>
                <c:pt idx="67">
                  <c:v>3.9569290000000001</c:v>
                </c:pt>
                <c:pt idx="68">
                  <c:v>4.1441429999999997</c:v>
                </c:pt>
                <c:pt idx="69">
                  <c:v>4.3408980000000001</c:v>
                </c:pt>
                <c:pt idx="70">
                  <c:v>4.5334709999999996</c:v>
                </c:pt>
                <c:pt idx="71">
                  <c:v>4.7244020000000004</c:v>
                </c:pt>
                <c:pt idx="72">
                  <c:v>4.9291130000000001</c:v>
                </c:pt>
                <c:pt idx="73">
                  <c:v>5.1256760000000003</c:v>
                </c:pt>
                <c:pt idx="74">
                  <c:v>5.310473</c:v>
                </c:pt>
                <c:pt idx="75">
                  <c:v>5.4992890000000001</c:v>
                </c:pt>
                <c:pt idx="76">
                  <c:v>5.6973390000000004</c:v>
                </c:pt>
                <c:pt idx="77">
                  <c:v>5.8899970000000001</c:v>
                </c:pt>
                <c:pt idx="78">
                  <c:v>6.0859550000000002</c:v>
                </c:pt>
                <c:pt idx="79">
                  <c:v>6.2832129999999999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A-4BC7-8C5D-E70192E17234}"/>
            </c:ext>
          </c:extLst>
        </c:ser>
        <c:ser>
          <c:idx val="2"/>
          <c:order val="2"/>
          <c:tx>
            <c:strRef>
              <c:f>[3]Main!$DS$1</c:f>
              <c:strCache>
                <c:ptCount val="1"/>
                <c:pt idx="0">
                  <c:v>ur_ev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[3]Main!$DS$2:$DS$81</c:f>
              <c:numCache>
                <c:formatCode>General</c:formatCode>
                <c:ptCount val="80"/>
                <c:pt idx="6">
                  <c:v>5.679805</c:v>
                </c:pt>
                <c:pt idx="7">
                  <c:v>5.8140090000000004</c:v>
                </c:pt>
                <c:pt idx="8">
                  <c:v>6.1048530000000003</c:v>
                </c:pt>
                <c:pt idx="9">
                  <c:v>7.5747330000000002</c:v>
                </c:pt>
                <c:pt idx="10">
                  <c:v>10.41874</c:v>
                </c:pt>
                <c:pt idx="11">
                  <c:v>11.69064</c:v>
                </c:pt>
                <c:pt idx="12">
                  <c:v>12.3216</c:v>
                </c:pt>
                <c:pt idx="13">
                  <c:v>12.728859999999999</c:v>
                </c:pt>
                <c:pt idx="14">
                  <c:v>11.87776</c:v>
                </c:pt>
                <c:pt idx="15">
                  <c:v>11.65504</c:v>
                </c:pt>
                <c:pt idx="16">
                  <c:v>10.983359999999999</c:v>
                </c:pt>
                <c:pt idx="17">
                  <c:v>9.6394780000000004</c:v>
                </c:pt>
                <c:pt idx="18">
                  <c:v>8.5697229999999998</c:v>
                </c:pt>
                <c:pt idx="19">
                  <c:v>7.8861559999999997</c:v>
                </c:pt>
                <c:pt idx="20">
                  <c:v>9.3494390000000003</c:v>
                </c:pt>
                <c:pt idx="21">
                  <c:v>10.696870000000001</c:v>
                </c:pt>
                <c:pt idx="22">
                  <c:v>10.89283</c:v>
                </c:pt>
                <c:pt idx="23">
                  <c:v>9.9728849999999998</c:v>
                </c:pt>
                <c:pt idx="24">
                  <c:v>9.6867249999999991</c:v>
                </c:pt>
                <c:pt idx="25">
                  <c:v>9.5023630000000008</c:v>
                </c:pt>
                <c:pt idx="26">
                  <c:v>8.3295499999999993</c:v>
                </c:pt>
                <c:pt idx="27">
                  <c:v>7.9586439999999996</c:v>
                </c:pt>
                <c:pt idx="28">
                  <c:v>7.6702779999999997</c:v>
                </c:pt>
                <c:pt idx="29">
                  <c:v>7.169244</c:v>
                </c:pt>
                <c:pt idx="30">
                  <c:v>6.3494960000000003</c:v>
                </c:pt>
                <c:pt idx="31">
                  <c:v>5.7149700000000001</c:v>
                </c:pt>
                <c:pt idx="32">
                  <c:v>5.0217850000000004</c:v>
                </c:pt>
                <c:pt idx="33">
                  <c:v>4.5027100000000004</c:v>
                </c:pt>
                <c:pt idx="34">
                  <c:v>4.1775580000000003</c:v>
                </c:pt>
                <c:pt idx="35">
                  <c:v>4.0129640000000002</c:v>
                </c:pt>
                <c:pt idx="36">
                  <c:v>3.9206780000000001</c:v>
                </c:pt>
                <c:pt idx="37">
                  <c:v>4.1334669999999996</c:v>
                </c:pt>
                <c:pt idx="38">
                  <c:v>5.8281150000000004</c:v>
                </c:pt>
                <c:pt idx="39">
                  <c:v>6.0730440000000003</c:v>
                </c:pt>
                <c:pt idx="40">
                  <c:v>6.2336960000000001</c:v>
                </c:pt>
                <c:pt idx="41">
                  <c:v>6.0016090000000002</c:v>
                </c:pt>
                <c:pt idx="42">
                  <c:v>5.6431709999999997</c:v>
                </c:pt>
                <c:pt idx="43">
                  <c:v>4.254448</c:v>
                </c:pt>
                <c:pt idx="44">
                  <c:v>3.7033040000000002</c:v>
                </c:pt>
                <c:pt idx="45">
                  <c:v>3.2240329999999999</c:v>
                </c:pt>
                <c:pt idx="46">
                  <c:v>2.7828149999999998</c:v>
                </c:pt>
                <c:pt idx="47">
                  <c:v>2.6389300000000002</c:v>
                </c:pt>
                <c:pt idx="48">
                  <c:v>2.5200770000000001</c:v>
                </c:pt>
                <c:pt idx="49">
                  <c:v>2.6543600000000001</c:v>
                </c:pt>
                <c:pt idx="50">
                  <c:v>2.2434379999999998</c:v>
                </c:pt>
                <c:pt idx="51">
                  <c:v>2.3534660000000001</c:v>
                </c:pt>
                <c:pt idx="52">
                  <c:v>2.2419579999999999</c:v>
                </c:pt>
                <c:pt idx="53">
                  <c:v>2.130846</c:v>
                </c:pt>
                <c:pt idx="54">
                  <c:v>2.0164279999999999</c:v>
                </c:pt>
                <c:pt idx="55">
                  <c:v>1.9180109999999999</c:v>
                </c:pt>
                <c:pt idx="56">
                  <c:v>1.855791</c:v>
                </c:pt>
                <c:pt idx="57">
                  <c:v>1.821982</c:v>
                </c:pt>
                <c:pt idx="58">
                  <c:v>1.83321</c:v>
                </c:pt>
                <c:pt idx="59">
                  <c:v>1.8678539999999999</c:v>
                </c:pt>
                <c:pt idx="60">
                  <c:v>1.8546469999999999</c:v>
                </c:pt>
                <c:pt idx="61">
                  <c:v>1.8062579999999999</c:v>
                </c:pt>
                <c:pt idx="62">
                  <c:v>1.7774529999999999</c:v>
                </c:pt>
                <c:pt idx="63">
                  <c:v>1.7454190000000001</c:v>
                </c:pt>
                <c:pt idx="64">
                  <c:v>1.6813610000000001</c:v>
                </c:pt>
                <c:pt idx="65">
                  <c:v>1.5796049999999999</c:v>
                </c:pt>
                <c:pt idx="66">
                  <c:v>1.4714339999999999</c:v>
                </c:pt>
                <c:pt idx="67">
                  <c:v>1.339037</c:v>
                </c:pt>
                <c:pt idx="68">
                  <c:v>1.184979</c:v>
                </c:pt>
                <c:pt idx="69">
                  <c:v>1.0383420000000001</c:v>
                </c:pt>
                <c:pt idx="70">
                  <c:v>0.95903340000000004</c:v>
                </c:pt>
                <c:pt idx="71">
                  <c:v>0.94215760000000004</c:v>
                </c:pt>
                <c:pt idx="72">
                  <c:v>1.0065269999999999</c:v>
                </c:pt>
                <c:pt idx="73">
                  <c:v>1.097874</c:v>
                </c:pt>
                <c:pt idx="74">
                  <c:v>1.2138679999999999</c:v>
                </c:pt>
                <c:pt idx="75">
                  <c:v>1.391054</c:v>
                </c:pt>
                <c:pt idx="76">
                  <c:v>1.629704</c:v>
                </c:pt>
                <c:pt idx="77">
                  <c:v>1.8933800000000001</c:v>
                </c:pt>
                <c:pt idx="78">
                  <c:v>2.197883</c:v>
                </c:pt>
                <c:pt idx="79">
                  <c:v>2.533709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A-4BC7-8C5D-E70192E17234}"/>
            </c:ext>
          </c:extLst>
        </c:ser>
        <c:ser>
          <c:idx val="3"/>
          <c:order val="3"/>
          <c:tx>
            <c:strRef>
              <c:f>[3]Main!$DT$1</c:f>
              <c:strCache>
                <c:ptCount val="1"/>
                <c:pt idx="0">
                  <c:v>ur_EXP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[3]Main!$DT$2:$DT$81</c:f>
              <c:numCache>
                <c:formatCode>General</c:formatCode>
                <c:ptCount val="80"/>
                <c:pt idx="6">
                  <c:v>5.6798039999999999</c:v>
                </c:pt>
                <c:pt idx="7">
                  <c:v>5.8140080000000003</c:v>
                </c:pt>
                <c:pt idx="8">
                  <c:v>6.1048530000000003</c:v>
                </c:pt>
                <c:pt idx="9">
                  <c:v>7.5747330000000002</c:v>
                </c:pt>
                <c:pt idx="10">
                  <c:v>10.41874</c:v>
                </c:pt>
                <c:pt idx="11">
                  <c:v>11.69064</c:v>
                </c:pt>
                <c:pt idx="12">
                  <c:v>12.3216</c:v>
                </c:pt>
                <c:pt idx="13">
                  <c:v>12.728859999999999</c:v>
                </c:pt>
                <c:pt idx="14">
                  <c:v>11.877750000000001</c:v>
                </c:pt>
                <c:pt idx="15">
                  <c:v>11.65504</c:v>
                </c:pt>
                <c:pt idx="16">
                  <c:v>10.983359999999999</c:v>
                </c:pt>
                <c:pt idx="17">
                  <c:v>9.6394760000000002</c:v>
                </c:pt>
                <c:pt idx="18">
                  <c:v>8.5697189999999992</c:v>
                </c:pt>
                <c:pt idx="19">
                  <c:v>7.8861530000000002</c:v>
                </c:pt>
                <c:pt idx="20">
                  <c:v>9.3494360000000007</c:v>
                </c:pt>
                <c:pt idx="21">
                  <c:v>10.696870000000001</c:v>
                </c:pt>
                <c:pt idx="22">
                  <c:v>10.89283</c:v>
                </c:pt>
                <c:pt idx="23">
                  <c:v>9.9728820000000002</c:v>
                </c:pt>
                <c:pt idx="24">
                  <c:v>9.6867219999999996</c:v>
                </c:pt>
                <c:pt idx="25">
                  <c:v>9.5023599999999995</c:v>
                </c:pt>
                <c:pt idx="26">
                  <c:v>8.3295460000000006</c:v>
                </c:pt>
                <c:pt idx="27">
                  <c:v>7.9586420000000002</c:v>
                </c:pt>
                <c:pt idx="28">
                  <c:v>7.6702760000000003</c:v>
                </c:pt>
                <c:pt idx="29">
                  <c:v>7.1692429999999998</c:v>
                </c:pt>
                <c:pt idx="30">
                  <c:v>6.3494950000000001</c:v>
                </c:pt>
                <c:pt idx="31">
                  <c:v>5.714969</c:v>
                </c:pt>
                <c:pt idx="32">
                  <c:v>5.0217850000000004</c:v>
                </c:pt>
                <c:pt idx="33">
                  <c:v>4.5027100000000004</c:v>
                </c:pt>
                <c:pt idx="34">
                  <c:v>4.1775580000000003</c:v>
                </c:pt>
                <c:pt idx="35">
                  <c:v>4.0129650000000003</c:v>
                </c:pt>
                <c:pt idx="36">
                  <c:v>3.9206780000000001</c:v>
                </c:pt>
                <c:pt idx="37">
                  <c:v>4.1334669999999996</c:v>
                </c:pt>
                <c:pt idx="38">
                  <c:v>5.8281150000000004</c:v>
                </c:pt>
                <c:pt idx="39">
                  <c:v>6.0730440000000003</c:v>
                </c:pt>
                <c:pt idx="40">
                  <c:v>6.2336960000000001</c:v>
                </c:pt>
                <c:pt idx="41">
                  <c:v>6.0016100000000003</c:v>
                </c:pt>
                <c:pt idx="42">
                  <c:v>5.6431709999999997</c:v>
                </c:pt>
                <c:pt idx="43">
                  <c:v>4.254448</c:v>
                </c:pt>
                <c:pt idx="44">
                  <c:v>3.7033049999999998</c:v>
                </c:pt>
                <c:pt idx="45">
                  <c:v>3.2240340000000001</c:v>
                </c:pt>
                <c:pt idx="46">
                  <c:v>2.7828170000000001</c:v>
                </c:pt>
                <c:pt idx="47">
                  <c:v>2.6389309999999999</c:v>
                </c:pt>
                <c:pt idx="48">
                  <c:v>2.5122900000000001</c:v>
                </c:pt>
                <c:pt idx="49">
                  <c:v>2.662731</c:v>
                </c:pt>
                <c:pt idx="50">
                  <c:v>2.2747139999999999</c:v>
                </c:pt>
                <c:pt idx="51">
                  <c:v>2.430771</c:v>
                </c:pt>
                <c:pt idx="52">
                  <c:v>2.3708420000000001</c:v>
                </c:pt>
                <c:pt idx="53">
                  <c:v>2.3178510000000001</c:v>
                </c:pt>
                <c:pt idx="54">
                  <c:v>2.2737910000000001</c:v>
                </c:pt>
                <c:pt idx="55">
                  <c:v>2.240256</c:v>
                </c:pt>
                <c:pt idx="56">
                  <c:v>2.2479279999999999</c:v>
                </c:pt>
                <c:pt idx="57">
                  <c:v>2.2910189999999999</c:v>
                </c:pt>
                <c:pt idx="58">
                  <c:v>2.371391</c:v>
                </c:pt>
                <c:pt idx="59">
                  <c:v>2.4813990000000001</c:v>
                </c:pt>
                <c:pt idx="60">
                  <c:v>2.6118830000000002</c:v>
                </c:pt>
                <c:pt idx="61">
                  <c:v>2.754013</c:v>
                </c:pt>
                <c:pt idx="62">
                  <c:v>2.946526</c:v>
                </c:pt>
                <c:pt idx="63">
                  <c:v>3.1704059999999998</c:v>
                </c:pt>
                <c:pt idx="64">
                  <c:v>3.40164</c:v>
                </c:pt>
                <c:pt idx="65">
                  <c:v>3.6172710000000001</c:v>
                </c:pt>
                <c:pt idx="66">
                  <c:v>3.8356080000000001</c:v>
                </c:pt>
                <c:pt idx="67">
                  <c:v>4.0512319999999997</c:v>
                </c:pt>
                <c:pt idx="68">
                  <c:v>4.2630270000000001</c:v>
                </c:pt>
                <c:pt idx="69">
                  <c:v>4.4844660000000003</c:v>
                </c:pt>
                <c:pt idx="70">
                  <c:v>4.702572</c:v>
                </c:pt>
                <c:pt idx="71">
                  <c:v>4.9191159999999998</c:v>
                </c:pt>
                <c:pt idx="72">
                  <c:v>5.1491930000000004</c:v>
                </c:pt>
                <c:pt idx="73">
                  <c:v>5.370857</c:v>
                </c:pt>
                <c:pt idx="74">
                  <c:v>5.5803599999999998</c:v>
                </c:pt>
                <c:pt idx="75">
                  <c:v>5.7934989999999997</c:v>
                </c:pt>
                <c:pt idx="76">
                  <c:v>6.0152000000000001</c:v>
                </c:pt>
                <c:pt idx="77">
                  <c:v>6.2308640000000004</c:v>
                </c:pt>
                <c:pt idx="78">
                  <c:v>6.4490949999999998</c:v>
                </c:pt>
                <c:pt idx="79">
                  <c:v>6.667942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A-4BC7-8C5D-E70192E17234}"/>
            </c:ext>
          </c:extLst>
        </c:ser>
        <c:ser>
          <c:idx val="4"/>
          <c:order val="4"/>
          <c:tx>
            <c:strRef>
              <c:f>[3]Main!$DU$1</c:f>
              <c:strCache>
                <c:ptCount val="1"/>
                <c:pt idx="0">
                  <c:v>ur_EV_LOWP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[3]Main!$DU$2:$DU$81</c:f>
              <c:numCache>
                <c:formatCode>General</c:formatCode>
                <c:ptCount val="80"/>
                <c:pt idx="6">
                  <c:v>5.679805</c:v>
                </c:pt>
                <c:pt idx="7">
                  <c:v>5.8140090000000004</c:v>
                </c:pt>
                <c:pt idx="8">
                  <c:v>6.1048530000000003</c:v>
                </c:pt>
                <c:pt idx="9">
                  <c:v>7.5747330000000002</c:v>
                </c:pt>
                <c:pt idx="10">
                  <c:v>10.41874</c:v>
                </c:pt>
                <c:pt idx="11">
                  <c:v>11.69064</c:v>
                </c:pt>
                <c:pt idx="12">
                  <c:v>12.3216</c:v>
                </c:pt>
                <c:pt idx="13">
                  <c:v>12.728859999999999</c:v>
                </c:pt>
                <c:pt idx="14">
                  <c:v>11.87776</c:v>
                </c:pt>
                <c:pt idx="15">
                  <c:v>11.65504</c:v>
                </c:pt>
                <c:pt idx="16">
                  <c:v>10.983359999999999</c:v>
                </c:pt>
                <c:pt idx="17">
                  <c:v>9.6394780000000004</c:v>
                </c:pt>
                <c:pt idx="18">
                  <c:v>8.5697229999999998</c:v>
                </c:pt>
                <c:pt idx="19">
                  <c:v>7.8861559999999997</c:v>
                </c:pt>
                <c:pt idx="20">
                  <c:v>9.3494390000000003</c:v>
                </c:pt>
                <c:pt idx="21">
                  <c:v>10.696870000000001</c:v>
                </c:pt>
                <c:pt idx="22">
                  <c:v>10.89283</c:v>
                </c:pt>
                <c:pt idx="23">
                  <c:v>9.9728849999999998</c:v>
                </c:pt>
                <c:pt idx="24">
                  <c:v>9.6867249999999991</c:v>
                </c:pt>
                <c:pt idx="25">
                  <c:v>9.5023630000000008</c:v>
                </c:pt>
                <c:pt idx="26">
                  <c:v>8.3295499999999993</c:v>
                </c:pt>
                <c:pt idx="27">
                  <c:v>7.9586439999999996</c:v>
                </c:pt>
                <c:pt idx="28">
                  <c:v>7.6702779999999997</c:v>
                </c:pt>
                <c:pt idx="29">
                  <c:v>7.169244</c:v>
                </c:pt>
                <c:pt idx="30">
                  <c:v>6.3494960000000003</c:v>
                </c:pt>
                <c:pt idx="31">
                  <c:v>5.7149700000000001</c:v>
                </c:pt>
                <c:pt idx="32">
                  <c:v>5.0217850000000004</c:v>
                </c:pt>
                <c:pt idx="33">
                  <c:v>4.5027100000000004</c:v>
                </c:pt>
                <c:pt idx="34">
                  <c:v>4.1775580000000003</c:v>
                </c:pt>
                <c:pt idx="35">
                  <c:v>4.0129640000000002</c:v>
                </c:pt>
                <c:pt idx="36">
                  <c:v>3.9206780000000001</c:v>
                </c:pt>
                <c:pt idx="37">
                  <c:v>4.1334669999999996</c:v>
                </c:pt>
                <c:pt idx="38">
                  <c:v>5.8281150000000004</c:v>
                </c:pt>
                <c:pt idx="39">
                  <c:v>6.0730440000000003</c:v>
                </c:pt>
                <c:pt idx="40">
                  <c:v>6.2336960000000001</c:v>
                </c:pt>
                <c:pt idx="41">
                  <c:v>6.0016090000000002</c:v>
                </c:pt>
                <c:pt idx="42">
                  <c:v>5.6431709999999997</c:v>
                </c:pt>
                <c:pt idx="43">
                  <c:v>4.254448</c:v>
                </c:pt>
                <c:pt idx="44">
                  <c:v>3.7033040000000002</c:v>
                </c:pt>
                <c:pt idx="45">
                  <c:v>3.2240329999999999</c:v>
                </c:pt>
                <c:pt idx="46">
                  <c:v>2.7828149999999998</c:v>
                </c:pt>
                <c:pt idx="47">
                  <c:v>2.6389300000000002</c:v>
                </c:pt>
                <c:pt idx="48">
                  <c:v>2.5191370000000002</c:v>
                </c:pt>
                <c:pt idx="49">
                  <c:v>2.651964</c:v>
                </c:pt>
                <c:pt idx="50">
                  <c:v>2.2391510000000001</c:v>
                </c:pt>
                <c:pt idx="51">
                  <c:v>2.3468830000000001</c:v>
                </c:pt>
                <c:pt idx="52">
                  <c:v>2.232618</c:v>
                </c:pt>
                <c:pt idx="53">
                  <c:v>2.11829</c:v>
                </c:pt>
                <c:pt idx="54">
                  <c:v>2.0001739999999999</c:v>
                </c:pt>
                <c:pt idx="55">
                  <c:v>1.8975439999999999</c:v>
                </c:pt>
                <c:pt idx="56">
                  <c:v>1.8266199999999999</c:v>
                </c:pt>
                <c:pt idx="57">
                  <c:v>1.790977</c:v>
                </c:pt>
                <c:pt idx="58">
                  <c:v>1.785137</c:v>
                </c:pt>
                <c:pt idx="59">
                  <c:v>1.8098449999999999</c:v>
                </c:pt>
                <c:pt idx="60">
                  <c:v>1.7900529999999999</c:v>
                </c:pt>
                <c:pt idx="61">
                  <c:v>1.74996</c:v>
                </c:pt>
                <c:pt idx="62">
                  <c:v>1.6965619999999999</c:v>
                </c:pt>
                <c:pt idx="63">
                  <c:v>1.6280019999999999</c:v>
                </c:pt>
                <c:pt idx="64">
                  <c:v>1.5403849999999999</c:v>
                </c:pt>
                <c:pt idx="65">
                  <c:v>1.432542</c:v>
                </c:pt>
                <c:pt idx="66">
                  <c:v>1.3062940000000001</c:v>
                </c:pt>
                <c:pt idx="67">
                  <c:v>1.166344</c:v>
                </c:pt>
                <c:pt idx="68">
                  <c:v>1.0132380000000001</c:v>
                </c:pt>
                <c:pt idx="69">
                  <c:v>0.84566079999999999</c:v>
                </c:pt>
                <c:pt idx="70">
                  <c:v>0.75638450000000002</c:v>
                </c:pt>
                <c:pt idx="71">
                  <c:v>0.72956160000000003</c:v>
                </c:pt>
                <c:pt idx="72">
                  <c:v>0.75676659999999996</c:v>
                </c:pt>
                <c:pt idx="73">
                  <c:v>0.83528069999999999</c:v>
                </c:pt>
                <c:pt idx="74">
                  <c:v>0.96300509999999995</c:v>
                </c:pt>
                <c:pt idx="75">
                  <c:v>1.139257</c:v>
                </c:pt>
                <c:pt idx="76">
                  <c:v>1.3616360000000001</c:v>
                </c:pt>
                <c:pt idx="77">
                  <c:v>1.6235139999999999</c:v>
                </c:pt>
                <c:pt idx="78">
                  <c:v>1.9224859999999999</c:v>
                </c:pt>
                <c:pt idx="79">
                  <c:v>2.2547139999999999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A-4BC7-8C5D-E70192E17234}"/>
            </c:ext>
          </c:extLst>
        </c:ser>
        <c:ser>
          <c:idx val="5"/>
          <c:order val="5"/>
          <c:tx>
            <c:strRef>
              <c:f>[3]Main!$DV$1</c:f>
              <c:strCache>
                <c:ptCount val="1"/>
                <c:pt idx="0">
                  <c:v>ur_EV_HIGHP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[3]Main!$DV$2:$DV$81</c:f>
              <c:numCache>
                <c:formatCode>General</c:formatCode>
                <c:ptCount val="80"/>
                <c:pt idx="6">
                  <c:v>5.679805</c:v>
                </c:pt>
                <c:pt idx="7">
                  <c:v>5.8140090000000004</c:v>
                </c:pt>
                <c:pt idx="8">
                  <c:v>6.1048530000000003</c:v>
                </c:pt>
                <c:pt idx="9">
                  <c:v>7.5747330000000002</c:v>
                </c:pt>
                <c:pt idx="10">
                  <c:v>10.41874</c:v>
                </c:pt>
                <c:pt idx="11">
                  <c:v>11.69064</c:v>
                </c:pt>
                <c:pt idx="12">
                  <c:v>12.3216</c:v>
                </c:pt>
                <c:pt idx="13">
                  <c:v>12.728859999999999</c:v>
                </c:pt>
                <c:pt idx="14">
                  <c:v>11.87776</c:v>
                </c:pt>
                <c:pt idx="15">
                  <c:v>11.65504</c:v>
                </c:pt>
                <c:pt idx="16">
                  <c:v>10.983359999999999</c:v>
                </c:pt>
                <c:pt idx="17">
                  <c:v>9.6394780000000004</c:v>
                </c:pt>
                <c:pt idx="18">
                  <c:v>8.5697229999999998</c:v>
                </c:pt>
                <c:pt idx="19">
                  <c:v>7.8861559999999997</c:v>
                </c:pt>
                <c:pt idx="20">
                  <c:v>9.3494390000000003</c:v>
                </c:pt>
                <c:pt idx="21">
                  <c:v>10.696870000000001</c:v>
                </c:pt>
                <c:pt idx="22">
                  <c:v>10.89283</c:v>
                </c:pt>
                <c:pt idx="23">
                  <c:v>9.9728849999999998</c:v>
                </c:pt>
                <c:pt idx="24">
                  <c:v>9.6867249999999991</c:v>
                </c:pt>
                <c:pt idx="25">
                  <c:v>9.5023630000000008</c:v>
                </c:pt>
                <c:pt idx="26">
                  <c:v>8.3295499999999993</c:v>
                </c:pt>
                <c:pt idx="27">
                  <c:v>7.9586439999999996</c:v>
                </c:pt>
                <c:pt idx="28">
                  <c:v>7.6702779999999997</c:v>
                </c:pt>
                <c:pt idx="29">
                  <c:v>7.169244</c:v>
                </c:pt>
                <c:pt idx="30">
                  <c:v>6.3494960000000003</c:v>
                </c:pt>
                <c:pt idx="31">
                  <c:v>5.7149700000000001</c:v>
                </c:pt>
                <c:pt idx="32">
                  <c:v>5.0217850000000004</c:v>
                </c:pt>
                <c:pt idx="33">
                  <c:v>4.5027100000000004</c:v>
                </c:pt>
                <c:pt idx="34">
                  <c:v>4.1775580000000003</c:v>
                </c:pt>
                <c:pt idx="35">
                  <c:v>4.0129640000000002</c:v>
                </c:pt>
                <c:pt idx="36">
                  <c:v>3.9206780000000001</c:v>
                </c:pt>
                <c:pt idx="37">
                  <c:v>4.1334669999999996</c:v>
                </c:pt>
                <c:pt idx="38">
                  <c:v>5.8281150000000004</c:v>
                </c:pt>
                <c:pt idx="39">
                  <c:v>6.0730440000000003</c:v>
                </c:pt>
                <c:pt idx="40">
                  <c:v>6.2336960000000001</c:v>
                </c:pt>
                <c:pt idx="41">
                  <c:v>6.0016090000000002</c:v>
                </c:pt>
                <c:pt idx="42">
                  <c:v>5.6431709999999997</c:v>
                </c:pt>
                <c:pt idx="43">
                  <c:v>4.254448</c:v>
                </c:pt>
                <c:pt idx="44">
                  <c:v>3.7033040000000002</c:v>
                </c:pt>
                <c:pt idx="45">
                  <c:v>3.2240329999999999</c:v>
                </c:pt>
                <c:pt idx="46">
                  <c:v>2.7828149999999998</c:v>
                </c:pt>
                <c:pt idx="47">
                  <c:v>2.6389300000000002</c:v>
                </c:pt>
                <c:pt idx="48">
                  <c:v>2.522993</c:v>
                </c:pt>
                <c:pt idx="49">
                  <c:v>2.6617769999999998</c:v>
                </c:pt>
                <c:pt idx="50">
                  <c:v>2.2566790000000001</c:v>
                </c:pt>
                <c:pt idx="51">
                  <c:v>2.3737569999999999</c:v>
                </c:pt>
                <c:pt idx="52">
                  <c:v>2.2706819999999999</c:v>
                </c:pt>
                <c:pt idx="53">
                  <c:v>2.1693760000000002</c:v>
                </c:pt>
                <c:pt idx="54">
                  <c:v>2.0661879999999999</c:v>
                </c:pt>
                <c:pt idx="55">
                  <c:v>1.980521</c:v>
                </c:pt>
                <c:pt idx="56">
                  <c:v>1.9271910000000001</c:v>
                </c:pt>
                <c:pt idx="57">
                  <c:v>1.910739</c:v>
                </c:pt>
                <c:pt idx="58">
                  <c:v>1.925969</c:v>
                </c:pt>
                <c:pt idx="59">
                  <c:v>1.879893</c:v>
                </c:pt>
                <c:pt idx="60">
                  <c:v>1.8275330000000001</c:v>
                </c:pt>
                <c:pt idx="61">
                  <c:v>1.7669170000000001</c:v>
                </c:pt>
                <c:pt idx="62">
                  <c:v>1.695595</c:v>
                </c:pt>
                <c:pt idx="63">
                  <c:v>1.611672</c:v>
                </c:pt>
                <c:pt idx="64">
                  <c:v>1.512108</c:v>
                </c:pt>
                <c:pt idx="65">
                  <c:v>1.3969320000000001</c:v>
                </c:pt>
                <c:pt idx="66">
                  <c:v>1.267239</c:v>
                </c:pt>
                <c:pt idx="67">
                  <c:v>1.127346</c:v>
                </c:pt>
                <c:pt idx="68">
                  <c:v>0.97933190000000003</c:v>
                </c:pt>
                <c:pt idx="69">
                  <c:v>0.90309830000000002</c:v>
                </c:pt>
                <c:pt idx="70">
                  <c:v>0.88813819999999999</c:v>
                </c:pt>
                <c:pt idx="71">
                  <c:v>0.92328739999999998</c:v>
                </c:pt>
                <c:pt idx="72">
                  <c:v>1.010839</c:v>
                </c:pt>
                <c:pt idx="73">
                  <c:v>1.148495</c:v>
                </c:pt>
                <c:pt idx="74">
                  <c:v>1.332684</c:v>
                </c:pt>
                <c:pt idx="75">
                  <c:v>1.5617259999999999</c:v>
                </c:pt>
                <c:pt idx="76">
                  <c:v>1.8328340000000001</c:v>
                </c:pt>
                <c:pt idx="77">
                  <c:v>2.1393300000000002</c:v>
                </c:pt>
                <c:pt idx="78">
                  <c:v>2.478872</c:v>
                </c:pt>
                <c:pt idx="79">
                  <c:v>2.8478500000000002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A-4BC7-8C5D-E70192E17234}"/>
            </c:ext>
          </c:extLst>
        </c:ser>
        <c:ser>
          <c:idx val="6"/>
          <c:order val="6"/>
          <c:tx>
            <c:strRef>
              <c:f>[3]Main!$DW$1</c:f>
              <c:strCache>
                <c:ptCount val="1"/>
                <c:pt idx="0">
                  <c:v>ur_EV_ASI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[3]Main!$DW$2:$DW$81</c:f>
              <c:numCache>
                <c:formatCode>General</c:formatCode>
                <c:ptCount val="80"/>
                <c:pt idx="6">
                  <c:v>5.679805</c:v>
                </c:pt>
                <c:pt idx="7">
                  <c:v>5.8140090000000004</c:v>
                </c:pt>
                <c:pt idx="8">
                  <c:v>6.1048530000000003</c:v>
                </c:pt>
                <c:pt idx="9">
                  <c:v>7.5747330000000002</c:v>
                </c:pt>
                <c:pt idx="10">
                  <c:v>10.41874</c:v>
                </c:pt>
                <c:pt idx="11">
                  <c:v>11.69064</c:v>
                </c:pt>
                <c:pt idx="12">
                  <c:v>12.3216</c:v>
                </c:pt>
                <c:pt idx="13">
                  <c:v>12.728859999999999</c:v>
                </c:pt>
                <c:pt idx="14">
                  <c:v>11.87776</c:v>
                </c:pt>
                <c:pt idx="15">
                  <c:v>11.65504</c:v>
                </c:pt>
                <c:pt idx="16">
                  <c:v>10.983359999999999</c:v>
                </c:pt>
                <c:pt idx="17">
                  <c:v>9.6394780000000004</c:v>
                </c:pt>
                <c:pt idx="18">
                  <c:v>8.5697229999999998</c:v>
                </c:pt>
                <c:pt idx="19">
                  <c:v>7.8861559999999997</c:v>
                </c:pt>
                <c:pt idx="20">
                  <c:v>9.3494390000000003</c:v>
                </c:pt>
                <c:pt idx="21">
                  <c:v>10.696870000000001</c:v>
                </c:pt>
                <c:pt idx="22">
                  <c:v>10.89283</c:v>
                </c:pt>
                <c:pt idx="23">
                  <c:v>9.9728849999999998</c:v>
                </c:pt>
                <c:pt idx="24">
                  <c:v>9.6867249999999991</c:v>
                </c:pt>
                <c:pt idx="25">
                  <c:v>9.5023630000000008</c:v>
                </c:pt>
                <c:pt idx="26">
                  <c:v>8.3295499999999993</c:v>
                </c:pt>
                <c:pt idx="27">
                  <c:v>7.9586439999999996</c:v>
                </c:pt>
                <c:pt idx="28">
                  <c:v>7.6702779999999997</c:v>
                </c:pt>
                <c:pt idx="29">
                  <c:v>7.169244</c:v>
                </c:pt>
                <c:pt idx="30">
                  <c:v>6.3494960000000003</c:v>
                </c:pt>
                <c:pt idx="31">
                  <c:v>5.7149700000000001</c:v>
                </c:pt>
                <c:pt idx="32">
                  <c:v>5.0217850000000004</c:v>
                </c:pt>
                <c:pt idx="33">
                  <c:v>4.5027100000000004</c:v>
                </c:pt>
                <c:pt idx="34">
                  <c:v>4.1775580000000003</c:v>
                </c:pt>
                <c:pt idx="35">
                  <c:v>4.0129640000000002</c:v>
                </c:pt>
                <c:pt idx="36">
                  <c:v>3.9206780000000001</c:v>
                </c:pt>
                <c:pt idx="37">
                  <c:v>4.1334669999999996</c:v>
                </c:pt>
                <c:pt idx="38">
                  <c:v>5.8281150000000004</c:v>
                </c:pt>
                <c:pt idx="39">
                  <c:v>6.0730440000000003</c:v>
                </c:pt>
                <c:pt idx="40">
                  <c:v>6.2336960000000001</c:v>
                </c:pt>
                <c:pt idx="41">
                  <c:v>6.0016090000000002</c:v>
                </c:pt>
                <c:pt idx="42">
                  <c:v>5.6431709999999997</c:v>
                </c:pt>
                <c:pt idx="43">
                  <c:v>4.254448</c:v>
                </c:pt>
                <c:pt idx="44">
                  <c:v>3.7033040000000002</c:v>
                </c:pt>
                <c:pt idx="45">
                  <c:v>3.2240329999999999</c:v>
                </c:pt>
                <c:pt idx="46">
                  <c:v>2.7828149999999998</c:v>
                </c:pt>
                <c:pt idx="47">
                  <c:v>2.6389300000000002</c:v>
                </c:pt>
                <c:pt idx="48">
                  <c:v>2.5200770000000001</c:v>
                </c:pt>
                <c:pt idx="49">
                  <c:v>2.6543600000000001</c:v>
                </c:pt>
                <c:pt idx="50">
                  <c:v>2.2434379999999998</c:v>
                </c:pt>
                <c:pt idx="51">
                  <c:v>2.369891</c:v>
                </c:pt>
                <c:pt idx="52">
                  <c:v>2.2724069999999998</c:v>
                </c:pt>
                <c:pt idx="53">
                  <c:v>2.173486</c:v>
                </c:pt>
                <c:pt idx="54">
                  <c:v>2.070452</c:v>
                </c:pt>
                <c:pt idx="55">
                  <c:v>1.9829749999999999</c:v>
                </c:pt>
                <c:pt idx="56">
                  <c:v>1.9457070000000001</c:v>
                </c:pt>
                <c:pt idx="57">
                  <c:v>1.948434</c:v>
                </c:pt>
                <c:pt idx="58">
                  <c:v>2.0011779999999999</c:v>
                </c:pt>
                <c:pt idx="59">
                  <c:v>2.0856080000000001</c:v>
                </c:pt>
                <c:pt idx="60">
                  <c:v>2.1970149999999999</c:v>
                </c:pt>
                <c:pt idx="61">
                  <c:v>2.3196659999999998</c:v>
                </c:pt>
                <c:pt idx="62">
                  <c:v>2.5091009999999998</c:v>
                </c:pt>
                <c:pt idx="63">
                  <c:v>2.7384270000000002</c:v>
                </c:pt>
                <c:pt idx="64">
                  <c:v>2.9734690000000001</c:v>
                </c:pt>
                <c:pt idx="65">
                  <c:v>3.1972939999999999</c:v>
                </c:pt>
                <c:pt idx="66">
                  <c:v>3.4380329999999999</c:v>
                </c:pt>
                <c:pt idx="67">
                  <c:v>3.6779190000000002</c:v>
                </c:pt>
                <c:pt idx="68">
                  <c:v>3.916798</c:v>
                </c:pt>
                <c:pt idx="69">
                  <c:v>4.1786219999999998</c:v>
                </c:pt>
                <c:pt idx="70">
                  <c:v>4.437138</c:v>
                </c:pt>
                <c:pt idx="71">
                  <c:v>4.6974479999999996</c:v>
                </c:pt>
                <c:pt idx="72">
                  <c:v>4.9845879999999996</c:v>
                </c:pt>
                <c:pt idx="73">
                  <c:v>5.2531590000000001</c:v>
                </c:pt>
                <c:pt idx="74">
                  <c:v>5.5001810000000004</c:v>
                </c:pt>
                <c:pt idx="75">
                  <c:v>5.7580710000000002</c:v>
                </c:pt>
                <c:pt idx="76">
                  <c:v>6.0310620000000004</c:v>
                </c:pt>
                <c:pt idx="77">
                  <c:v>6.2913509999999997</c:v>
                </c:pt>
                <c:pt idx="78">
                  <c:v>6.5556190000000001</c:v>
                </c:pt>
                <c:pt idx="79">
                  <c:v>6.81942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8A-4BC7-8C5D-E70192E17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Hourly</a:t>
            </a:r>
            <a:r>
              <a:rPr lang="es-ES" baseline="0"/>
              <a:t> Wages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76825396825395"/>
          <c:y val="0.11095659017206401"/>
          <c:w val="0.84300092592592579"/>
          <c:h val="0.63899444444444453"/>
        </c:manualLayout>
      </c:layout>
      <c:lineChart>
        <c:grouping val="standard"/>
        <c:varyColors val="0"/>
        <c:ser>
          <c:idx val="0"/>
          <c:order val="0"/>
          <c:tx>
            <c:strRef>
              <c:f>[3]Main!$DX$1</c:f>
              <c:strCache>
                <c:ptCount val="1"/>
                <c:pt idx="0">
                  <c:v>w_hour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[3]Main!$DX$2:$DX$81</c:f>
              <c:numCache>
                <c:formatCode>General</c:formatCode>
                <c:ptCount val="80"/>
                <c:pt idx="0">
                  <c:v>9.1379999999999999</c:v>
                </c:pt>
                <c:pt idx="1">
                  <c:v>9.4580000000000002</c:v>
                </c:pt>
                <c:pt idx="2">
                  <c:v>9.8729999999999993</c:v>
                </c:pt>
                <c:pt idx="3">
                  <c:v>10.212</c:v>
                </c:pt>
                <c:pt idx="4">
                  <c:v>10.817</c:v>
                </c:pt>
                <c:pt idx="5">
                  <c:v>10.76</c:v>
                </c:pt>
                <c:pt idx="6">
                  <c:v>10.412000000000001</c:v>
                </c:pt>
                <c:pt idx="7">
                  <c:v>10.561999999999999</c:v>
                </c:pt>
                <c:pt idx="8">
                  <c:v>10.727</c:v>
                </c:pt>
                <c:pt idx="9">
                  <c:v>10.845000000000001</c:v>
                </c:pt>
                <c:pt idx="10">
                  <c:v>10.978999999999999</c:v>
                </c:pt>
                <c:pt idx="11">
                  <c:v>11.023999999999999</c:v>
                </c:pt>
                <c:pt idx="12">
                  <c:v>11.308999999999999</c:v>
                </c:pt>
                <c:pt idx="13">
                  <c:v>11.205</c:v>
                </c:pt>
                <c:pt idx="14">
                  <c:v>11.324</c:v>
                </c:pt>
                <c:pt idx="15">
                  <c:v>11.646000000000001</c:v>
                </c:pt>
                <c:pt idx="16">
                  <c:v>11.657</c:v>
                </c:pt>
                <c:pt idx="17">
                  <c:v>11.829000000000001</c:v>
                </c:pt>
                <c:pt idx="18">
                  <c:v>11.91</c:v>
                </c:pt>
                <c:pt idx="19">
                  <c:v>12.201000000000001</c:v>
                </c:pt>
                <c:pt idx="20">
                  <c:v>12.704000000000001</c:v>
                </c:pt>
                <c:pt idx="21">
                  <c:v>13.098000000000001</c:v>
                </c:pt>
                <c:pt idx="22">
                  <c:v>13.302</c:v>
                </c:pt>
                <c:pt idx="23">
                  <c:v>13.404</c:v>
                </c:pt>
                <c:pt idx="24">
                  <c:v>13.497</c:v>
                </c:pt>
                <c:pt idx="25">
                  <c:v>13.46</c:v>
                </c:pt>
                <c:pt idx="26">
                  <c:v>14.343</c:v>
                </c:pt>
                <c:pt idx="27">
                  <c:v>14.872</c:v>
                </c:pt>
                <c:pt idx="28">
                  <c:v>15.79</c:v>
                </c:pt>
                <c:pt idx="29">
                  <c:v>16.567</c:v>
                </c:pt>
                <c:pt idx="30">
                  <c:v>17.202000000000002</c:v>
                </c:pt>
                <c:pt idx="31">
                  <c:v>17.393000000000001</c:v>
                </c:pt>
                <c:pt idx="32">
                  <c:v>17.803999999999998</c:v>
                </c:pt>
                <c:pt idx="33">
                  <c:v>18.329999999999998</c:v>
                </c:pt>
                <c:pt idx="34">
                  <c:v>18.579000000000001</c:v>
                </c:pt>
                <c:pt idx="35">
                  <c:v>19.149000000000001</c:v>
                </c:pt>
                <c:pt idx="36">
                  <c:v>19.628</c:v>
                </c:pt>
                <c:pt idx="37">
                  <c:v>19.212</c:v>
                </c:pt>
                <c:pt idx="38">
                  <c:v>19.282</c:v>
                </c:pt>
                <c:pt idx="39">
                  <c:v>19.402999999999999</c:v>
                </c:pt>
                <c:pt idx="40">
                  <c:v>19.331</c:v>
                </c:pt>
                <c:pt idx="41">
                  <c:v>18.984999999999999</c:v>
                </c:pt>
                <c:pt idx="42">
                  <c:v>19.140999999999998</c:v>
                </c:pt>
                <c:pt idx="43">
                  <c:v>18.78</c:v>
                </c:pt>
                <c:pt idx="44">
                  <c:v>18.902000000000001</c:v>
                </c:pt>
                <c:pt idx="45">
                  <c:v>18.984000000000002</c:v>
                </c:pt>
                <c:pt idx="46">
                  <c:v>19.193000000000001</c:v>
                </c:pt>
                <c:pt idx="47">
                  <c:v>19.376000000000001</c:v>
                </c:pt>
                <c:pt idx="48">
                  <c:v>19.648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C-41C6-A9E7-87D5A4A6507E}"/>
            </c:ext>
          </c:extLst>
        </c:ser>
        <c:ser>
          <c:idx val="1"/>
          <c:order val="1"/>
          <c:tx>
            <c:strRef>
              <c:f>[3]Main!$DY$1</c:f>
              <c:strCache>
                <c:ptCount val="1"/>
                <c:pt idx="0">
                  <c:v>w_hour_0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[3]Main!$DY$2:$DY$81</c:f>
              <c:numCache>
                <c:formatCode>General</c:formatCode>
                <c:ptCount val="80"/>
                <c:pt idx="6">
                  <c:v>10.46175</c:v>
                </c:pt>
                <c:pt idx="7">
                  <c:v>10.44998</c:v>
                </c:pt>
                <c:pt idx="8">
                  <c:v>10.55533</c:v>
                </c:pt>
                <c:pt idx="9">
                  <c:v>10.69631</c:v>
                </c:pt>
                <c:pt idx="10">
                  <c:v>10.74915</c:v>
                </c:pt>
                <c:pt idx="11">
                  <c:v>10.817360000000001</c:v>
                </c:pt>
                <c:pt idx="12">
                  <c:v>11.10744</c:v>
                </c:pt>
                <c:pt idx="13">
                  <c:v>11.18365</c:v>
                </c:pt>
                <c:pt idx="14">
                  <c:v>11.362439999999999</c:v>
                </c:pt>
                <c:pt idx="15">
                  <c:v>11.164020000000001</c:v>
                </c:pt>
                <c:pt idx="16">
                  <c:v>11.603529999999999</c:v>
                </c:pt>
                <c:pt idx="17">
                  <c:v>11.547650000000001</c:v>
                </c:pt>
                <c:pt idx="18">
                  <c:v>11.895910000000001</c:v>
                </c:pt>
                <c:pt idx="19">
                  <c:v>12.21283</c:v>
                </c:pt>
                <c:pt idx="20">
                  <c:v>12.60885</c:v>
                </c:pt>
                <c:pt idx="21">
                  <c:v>12.805730000000001</c:v>
                </c:pt>
                <c:pt idx="22">
                  <c:v>13.102449999999999</c:v>
                </c:pt>
                <c:pt idx="23">
                  <c:v>13.33619</c:v>
                </c:pt>
                <c:pt idx="24">
                  <c:v>13.616009999999999</c:v>
                </c:pt>
                <c:pt idx="25">
                  <c:v>13.383179999999999</c:v>
                </c:pt>
                <c:pt idx="26">
                  <c:v>14.14589</c:v>
                </c:pt>
                <c:pt idx="27">
                  <c:v>14.6059</c:v>
                </c:pt>
                <c:pt idx="28">
                  <c:v>15.593680000000001</c:v>
                </c:pt>
                <c:pt idx="29">
                  <c:v>16.187480000000001</c:v>
                </c:pt>
                <c:pt idx="30">
                  <c:v>16.92229</c:v>
                </c:pt>
                <c:pt idx="31">
                  <c:v>17.580829999999999</c:v>
                </c:pt>
                <c:pt idx="32">
                  <c:v>18.114989999999999</c:v>
                </c:pt>
                <c:pt idx="33">
                  <c:v>18.58342</c:v>
                </c:pt>
                <c:pt idx="34">
                  <c:v>18.751850000000001</c:v>
                </c:pt>
                <c:pt idx="35">
                  <c:v>19.3734</c:v>
                </c:pt>
                <c:pt idx="36">
                  <c:v>19.460100000000001</c:v>
                </c:pt>
                <c:pt idx="37">
                  <c:v>19.55612</c:v>
                </c:pt>
                <c:pt idx="38">
                  <c:v>19.49794</c:v>
                </c:pt>
                <c:pt idx="39">
                  <c:v>19.593810000000001</c:v>
                </c:pt>
                <c:pt idx="40">
                  <c:v>19.23208</c:v>
                </c:pt>
                <c:pt idx="41">
                  <c:v>19.231030000000001</c:v>
                </c:pt>
                <c:pt idx="42">
                  <c:v>19.119009999999999</c:v>
                </c:pt>
                <c:pt idx="43">
                  <c:v>19.049250000000001</c:v>
                </c:pt>
                <c:pt idx="44">
                  <c:v>18.93261</c:v>
                </c:pt>
                <c:pt idx="45">
                  <c:v>19.192730000000001</c:v>
                </c:pt>
                <c:pt idx="46">
                  <c:v>19.390090000000001</c:v>
                </c:pt>
                <c:pt idx="47">
                  <c:v>19.531199999999998</c:v>
                </c:pt>
                <c:pt idx="48">
                  <c:v>19.73272</c:v>
                </c:pt>
                <c:pt idx="49">
                  <c:v>19.90541</c:v>
                </c:pt>
                <c:pt idx="50">
                  <c:v>20.135660000000001</c:v>
                </c:pt>
                <c:pt idx="51">
                  <c:v>20.26831</c:v>
                </c:pt>
                <c:pt idx="52">
                  <c:v>20.490849999999998</c:v>
                </c:pt>
                <c:pt idx="53">
                  <c:v>20.63111</c:v>
                </c:pt>
                <c:pt idx="54">
                  <c:v>20.80987</c:v>
                </c:pt>
                <c:pt idx="55">
                  <c:v>20.995889999999999</c:v>
                </c:pt>
                <c:pt idx="56">
                  <c:v>21.1403</c:v>
                </c:pt>
                <c:pt idx="57">
                  <c:v>21.295089999999998</c:v>
                </c:pt>
                <c:pt idx="58">
                  <c:v>21.445029999999999</c:v>
                </c:pt>
                <c:pt idx="59">
                  <c:v>21.599430000000002</c:v>
                </c:pt>
                <c:pt idx="60">
                  <c:v>21.763100000000001</c:v>
                </c:pt>
                <c:pt idx="61">
                  <c:v>21.939170000000001</c:v>
                </c:pt>
                <c:pt idx="62">
                  <c:v>22.084900000000001</c:v>
                </c:pt>
                <c:pt idx="63">
                  <c:v>22.23122</c:v>
                </c:pt>
                <c:pt idx="64">
                  <c:v>22.391030000000001</c:v>
                </c:pt>
                <c:pt idx="65">
                  <c:v>22.57837</c:v>
                </c:pt>
                <c:pt idx="66">
                  <c:v>22.765350000000002</c:v>
                </c:pt>
                <c:pt idx="67">
                  <c:v>22.959479999999999</c:v>
                </c:pt>
                <c:pt idx="68">
                  <c:v>23.157029999999999</c:v>
                </c:pt>
                <c:pt idx="69">
                  <c:v>23.342210000000001</c:v>
                </c:pt>
                <c:pt idx="70">
                  <c:v>23.53509</c:v>
                </c:pt>
                <c:pt idx="71">
                  <c:v>23.728899999999999</c:v>
                </c:pt>
                <c:pt idx="72">
                  <c:v>23.9071</c:v>
                </c:pt>
                <c:pt idx="73">
                  <c:v>24.099340000000002</c:v>
                </c:pt>
                <c:pt idx="74">
                  <c:v>24.302350000000001</c:v>
                </c:pt>
                <c:pt idx="75">
                  <c:v>24.500610000000002</c:v>
                </c:pt>
                <c:pt idx="76">
                  <c:v>24.6922</c:v>
                </c:pt>
                <c:pt idx="77">
                  <c:v>24.89528</c:v>
                </c:pt>
                <c:pt idx="78">
                  <c:v>25.093</c:v>
                </c:pt>
                <c:pt idx="79">
                  <c:v>25.292809999999999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C-41C6-A9E7-87D5A4A6507E}"/>
            </c:ext>
          </c:extLst>
        </c:ser>
        <c:ser>
          <c:idx val="2"/>
          <c:order val="2"/>
          <c:tx>
            <c:strRef>
              <c:f>[3]Main!$DZ$1</c:f>
              <c:strCache>
                <c:ptCount val="1"/>
                <c:pt idx="0">
                  <c:v>w_hour_ev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[3]Main!$DZ$2:$DZ$81</c:f>
              <c:numCache>
                <c:formatCode>General</c:formatCode>
                <c:ptCount val="80"/>
                <c:pt idx="6">
                  <c:v>10.46175</c:v>
                </c:pt>
                <c:pt idx="7">
                  <c:v>10.44998</c:v>
                </c:pt>
                <c:pt idx="8">
                  <c:v>10.55533</c:v>
                </c:pt>
                <c:pt idx="9">
                  <c:v>10.69631</c:v>
                </c:pt>
                <c:pt idx="10">
                  <c:v>10.74915</c:v>
                </c:pt>
                <c:pt idx="11">
                  <c:v>10.817360000000001</c:v>
                </c:pt>
                <c:pt idx="12">
                  <c:v>11.10744</c:v>
                </c:pt>
                <c:pt idx="13">
                  <c:v>11.18365</c:v>
                </c:pt>
                <c:pt idx="14">
                  <c:v>11.362439999999999</c:v>
                </c:pt>
                <c:pt idx="15">
                  <c:v>11.164020000000001</c:v>
                </c:pt>
                <c:pt idx="16">
                  <c:v>11.603529999999999</c:v>
                </c:pt>
                <c:pt idx="17">
                  <c:v>11.547650000000001</c:v>
                </c:pt>
                <c:pt idx="18">
                  <c:v>11.895910000000001</c:v>
                </c:pt>
                <c:pt idx="19">
                  <c:v>12.21283</c:v>
                </c:pt>
                <c:pt idx="20">
                  <c:v>12.60885</c:v>
                </c:pt>
                <c:pt idx="21">
                  <c:v>12.805730000000001</c:v>
                </c:pt>
                <c:pt idx="22">
                  <c:v>13.102449999999999</c:v>
                </c:pt>
                <c:pt idx="23">
                  <c:v>13.33619</c:v>
                </c:pt>
                <c:pt idx="24">
                  <c:v>13.616009999999999</c:v>
                </c:pt>
                <c:pt idx="25">
                  <c:v>13.383179999999999</c:v>
                </c:pt>
                <c:pt idx="26">
                  <c:v>14.14589</c:v>
                </c:pt>
                <c:pt idx="27">
                  <c:v>14.6059</c:v>
                </c:pt>
                <c:pt idx="28">
                  <c:v>15.593680000000001</c:v>
                </c:pt>
                <c:pt idx="29">
                  <c:v>16.187480000000001</c:v>
                </c:pt>
                <c:pt idx="30">
                  <c:v>16.92229</c:v>
                </c:pt>
                <c:pt idx="31">
                  <c:v>17.580829999999999</c:v>
                </c:pt>
                <c:pt idx="32">
                  <c:v>18.114989999999999</c:v>
                </c:pt>
                <c:pt idx="33">
                  <c:v>18.58342</c:v>
                </c:pt>
                <c:pt idx="34">
                  <c:v>18.751850000000001</c:v>
                </c:pt>
                <c:pt idx="35">
                  <c:v>19.3734</c:v>
                </c:pt>
                <c:pt idx="36">
                  <c:v>19.460100000000001</c:v>
                </c:pt>
                <c:pt idx="37">
                  <c:v>19.55612</c:v>
                </c:pt>
                <c:pt idx="38">
                  <c:v>19.49794</c:v>
                </c:pt>
                <c:pt idx="39">
                  <c:v>19.593810000000001</c:v>
                </c:pt>
                <c:pt idx="40">
                  <c:v>19.23208</c:v>
                </c:pt>
                <c:pt idx="41">
                  <c:v>19.231030000000001</c:v>
                </c:pt>
                <c:pt idx="42">
                  <c:v>19.119009999999999</c:v>
                </c:pt>
                <c:pt idx="43">
                  <c:v>19.049250000000001</c:v>
                </c:pt>
                <c:pt idx="44">
                  <c:v>18.93261</c:v>
                </c:pt>
                <c:pt idx="45">
                  <c:v>19.192730000000001</c:v>
                </c:pt>
                <c:pt idx="46">
                  <c:v>19.390090000000001</c:v>
                </c:pt>
                <c:pt idx="47">
                  <c:v>19.531199999999998</c:v>
                </c:pt>
                <c:pt idx="48">
                  <c:v>19.72578</c:v>
                </c:pt>
                <c:pt idx="49">
                  <c:v>19.91723</c:v>
                </c:pt>
                <c:pt idx="50">
                  <c:v>20.156590000000001</c:v>
                </c:pt>
                <c:pt idx="51">
                  <c:v>20.308759999999999</c:v>
                </c:pt>
                <c:pt idx="52">
                  <c:v>20.535810000000001</c:v>
                </c:pt>
                <c:pt idx="53">
                  <c:v>20.673349999999999</c:v>
                </c:pt>
                <c:pt idx="54">
                  <c:v>20.84789</c:v>
                </c:pt>
                <c:pt idx="55">
                  <c:v>21.007819999999999</c:v>
                </c:pt>
                <c:pt idx="56">
                  <c:v>21.165839999999999</c:v>
                </c:pt>
                <c:pt idx="57">
                  <c:v>21.31793</c:v>
                </c:pt>
                <c:pt idx="58">
                  <c:v>21.45025</c:v>
                </c:pt>
                <c:pt idx="59">
                  <c:v>21.59675</c:v>
                </c:pt>
                <c:pt idx="60">
                  <c:v>21.816179999999999</c:v>
                </c:pt>
                <c:pt idx="61">
                  <c:v>22.060099999999998</c:v>
                </c:pt>
                <c:pt idx="62">
                  <c:v>22.273820000000001</c:v>
                </c:pt>
                <c:pt idx="63">
                  <c:v>22.490570000000002</c:v>
                </c:pt>
                <c:pt idx="64">
                  <c:v>22.723189999999999</c:v>
                </c:pt>
                <c:pt idx="65">
                  <c:v>22.96735</c:v>
                </c:pt>
                <c:pt idx="66">
                  <c:v>23.199349999999999</c:v>
                </c:pt>
                <c:pt idx="67">
                  <c:v>23.448329999999999</c:v>
                </c:pt>
                <c:pt idx="68">
                  <c:v>23.705300000000001</c:v>
                </c:pt>
                <c:pt idx="69">
                  <c:v>23.949259999999999</c:v>
                </c:pt>
                <c:pt idx="70">
                  <c:v>24.125440000000001</c:v>
                </c:pt>
                <c:pt idx="71">
                  <c:v>24.276499999999999</c:v>
                </c:pt>
                <c:pt idx="72">
                  <c:v>24.39791</c:v>
                </c:pt>
                <c:pt idx="73">
                  <c:v>24.562629999999999</c:v>
                </c:pt>
                <c:pt idx="74">
                  <c:v>24.749020000000002</c:v>
                </c:pt>
                <c:pt idx="75">
                  <c:v>24.92332</c:v>
                </c:pt>
                <c:pt idx="76">
                  <c:v>25.099609999999998</c:v>
                </c:pt>
                <c:pt idx="77">
                  <c:v>25.31005</c:v>
                </c:pt>
                <c:pt idx="78">
                  <c:v>25.518070000000002</c:v>
                </c:pt>
                <c:pt idx="79">
                  <c:v>25.737950000000001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C-41C6-A9E7-87D5A4A6507E}"/>
            </c:ext>
          </c:extLst>
        </c:ser>
        <c:ser>
          <c:idx val="3"/>
          <c:order val="3"/>
          <c:tx>
            <c:strRef>
              <c:f>[3]Main!$EA$1</c:f>
              <c:strCache>
                <c:ptCount val="1"/>
                <c:pt idx="0">
                  <c:v>w_hour_EXP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[3]Main!$EA$2:$EA$81</c:f>
              <c:numCache>
                <c:formatCode>General</c:formatCode>
                <c:ptCount val="80"/>
                <c:pt idx="6">
                  <c:v>10.46175</c:v>
                </c:pt>
                <c:pt idx="7">
                  <c:v>10.44998</c:v>
                </c:pt>
                <c:pt idx="8">
                  <c:v>10.55533</c:v>
                </c:pt>
                <c:pt idx="9">
                  <c:v>10.69631</c:v>
                </c:pt>
                <c:pt idx="10">
                  <c:v>10.74915</c:v>
                </c:pt>
                <c:pt idx="11">
                  <c:v>10.817360000000001</c:v>
                </c:pt>
                <c:pt idx="12">
                  <c:v>11.10744</c:v>
                </c:pt>
                <c:pt idx="13">
                  <c:v>11.18365</c:v>
                </c:pt>
                <c:pt idx="14">
                  <c:v>11.362439999999999</c:v>
                </c:pt>
                <c:pt idx="15">
                  <c:v>11.164020000000001</c:v>
                </c:pt>
                <c:pt idx="16">
                  <c:v>11.603529999999999</c:v>
                </c:pt>
                <c:pt idx="17">
                  <c:v>11.547650000000001</c:v>
                </c:pt>
                <c:pt idx="18">
                  <c:v>11.895910000000001</c:v>
                </c:pt>
                <c:pt idx="19">
                  <c:v>12.21283</c:v>
                </c:pt>
                <c:pt idx="20">
                  <c:v>12.60885</c:v>
                </c:pt>
                <c:pt idx="21">
                  <c:v>12.805730000000001</c:v>
                </c:pt>
                <c:pt idx="22">
                  <c:v>13.102449999999999</c:v>
                </c:pt>
                <c:pt idx="23">
                  <c:v>13.33619</c:v>
                </c:pt>
                <c:pt idx="24">
                  <c:v>13.616009999999999</c:v>
                </c:pt>
                <c:pt idx="25">
                  <c:v>13.383179999999999</c:v>
                </c:pt>
                <c:pt idx="26">
                  <c:v>14.14589</c:v>
                </c:pt>
                <c:pt idx="27">
                  <c:v>14.6059</c:v>
                </c:pt>
                <c:pt idx="28">
                  <c:v>15.593680000000001</c:v>
                </c:pt>
                <c:pt idx="29">
                  <c:v>16.187480000000001</c:v>
                </c:pt>
                <c:pt idx="30">
                  <c:v>16.92229</c:v>
                </c:pt>
                <c:pt idx="31">
                  <c:v>17.580829999999999</c:v>
                </c:pt>
                <c:pt idx="32">
                  <c:v>18.114989999999999</c:v>
                </c:pt>
                <c:pt idx="33">
                  <c:v>18.58342</c:v>
                </c:pt>
                <c:pt idx="34">
                  <c:v>18.751850000000001</c:v>
                </c:pt>
                <c:pt idx="35">
                  <c:v>19.3734</c:v>
                </c:pt>
                <c:pt idx="36">
                  <c:v>19.460100000000001</c:v>
                </c:pt>
                <c:pt idx="37">
                  <c:v>19.55612</c:v>
                </c:pt>
                <c:pt idx="38">
                  <c:v>19.49794</c:v>
                </c:pt>
                <c:pt idx="39">
                  <c:v>19.593810000000001</c:v>
                </c:pt>
                <c:pt idx="40">
                  <c:v>19.23208</c:v>
                </c:pt>
                <c:pt idx="41">
                  <c:v>19.231030000000001</c:v>
                </c:pt>
                <c:pt idx="42">
                  <c:v>19.119009999999999</c:v>
                </c:pt>
                <c:pt idx="43">
                  <c:v>19.049250000000001</c:v>
                </c:pt>
                <c:pt idx="44">
                  <c:v>18.93261</c:v>
                </c:pt>
                <c:pt idx="45">
                  <c:v>19.192730000000001</c:v>
                </c:pt>
                <c:pt idx="46">
                  <c:v>19.390090000000001</c:v>
                </c:pt>
                <c:pt idx="47">
                  <c:v>19.531199999999998</c:v>
                </c:pt>
                <c:pt idx="48">
                  <c:v>19.73272</c:v>
                </c:pt>
                <c:pt idx="49">
                  <c:v>19.910049999999998</c:v>
                </c:pt>
                <c:pt idx="50">
                  <c:v>20.14433</c:v>
                </c:pt>
                <c:pt idx="51">
                  <c:v>20.280519999999999</c:v>
                </c:pt>
                <c:pt idx="52">
                  <c:v>20.506620000000002</c:v>
                </c:pt>
                <c:pt idx="53">
                  <c:v>20.65082</c:v>
                </c:pt>
                <c:pt idx="54">
                  <c:v>20.83595</c:v>
                </c:pt>
                <c:pt idx="55">
                  <c:v>21.022349999999999</c:v>
                </c:pt>
                <c:pt idx="56">
                  <c:v>21.20091</c:v>
                </c:pt>
                <c:pt idx="57">
                  <c:v>21.366779999999999</c:v>
                </c:pt>
                <c:pt idx="58">
                  <c:v>21.517099999999999</c:v>
                </c:pt>
                <c:pt idx="59">
                  <c:v>21.669599999999999</c:v>
                </c:pt>
                <c:pt idx="60">
                  <c:v>21.831320000000002</c:v>
                </c:pt>
                <c:pt idx="61">
                  <c:v>22.008050000000001</c:v>
                </c:pt>
                <c:pt idx="62">
                  <c:v>22.156140000000001</c:v>
                </c:pt>
                <c:pt idx="63">
                  <c:v>22.30592</c:v>
                </c:pt>
                <c:pt idx="64">
                  <c:v>22.470369999999999</c:v>
                </c:pt>
                <c:pt idx="65">
                  <c:v>22.66056</c:v>
                </c:pt>
                <c:pt idx="66">
                  <c:v>22.85041</c:v>
                </c:pt>
                <c:pt idx="67">
                  <c:v>23.047640000000001</c:v>
                </c:pt>
                <c:pt idx="68">
                  <c:v>23.248439999999999</c:v>
                </c:pt>
                <c:pt idx="69">
                  <c:v>23.437919999999998</c:v>
                </c:pt>
                <c:pt idx="70">
                  <c:v>23.63364</c:v>
                </c:pt>
                <c:pt idx="71">
                  <c:v>23.83061</c:v>
                </c:pt>
                <c:pt idx="72">
                  <c:v>24.012070000000001</c:v>
                </c:pt>
                <c:pt idx="73">
                  <c:v>24.2075</c:v>
                </c:pt>
                <c:pt idx="74">
                  <c:v>24.413679999999999</c:v>
                </c:pt>
                <c:pt idx="75">
                  <c:v>24.614650000000001</c:v>
                </c:pt>
                <c:pt idx="76">
                  <c:v>24.808959999999999</c:v>
                </c:pt>
                <c:pt idx="77">
                  <c:v>25.01464</c:v>
                </c:pt>
                <c:pt idx="78">
                  <c:v>25.214829999999999</c:v>
                </c:pt>
                <c:pt idx="79">
                  <c:v>25.416799999999999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C-41C6-A9E7-87D5A4A6507E}"/>
            </c:ext>
          </c:extLst>
        </c:ser>
        <c:ser>
          <c:idx val="4"/>
          <c:order val="4"/>
          <c:tx>
            <c:strRef>
              <c:f>[3]Main!$EB$1</c:f>
              <c:strCache>
                <c:ptCount val="1"/>
                <c:pt idx="0">
                  <c:v>w_hour_EV_LOWP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[3]Main!$EB$2:$EB$81</c:f>
              <c:numCache>
                <c:formatCode>General</c:formatCode>
                <c:ptCount val="80"/>
                <c:pt idx="6">
                  <c:v>10.46175</c:v>
                </c:pt>
                <c:pt idx="7">
                  <c:v>10.44998</c:v>
                </c:pt>
                <c:pt idx="8">
                  <c:v>10.55533</c:v>
                </c:pt>
                <c:pt idx="9">
                  <c:v>10.69631</c:v>
                </c:pt>
                <c:pt idx="10">
                  <c:v>10.74915</c:v>
                </c:pt>
                <c:pt idx="11">
                  <c:v>10.817360000000001</c:v>
                </c:pt>
                <c:pt idx="12">
                  <c:v>11.10744</c:v>
                </c:pt>
                <c:pt idx="13">
                  <c:v>11.18365</c:v>
                </c:pt>
                <c:pt idx="14">
                  <c:v>11.362439999999999</c:v>
                </c:pt>
                <c:pt idx="15">
                  <c:v>11.164020000000001</c:v>
                </c:pt>
                <c:pt idx="16">
                  <c:v>11.603529999999999</c:v>
                </c:pt>
                <c:pt idx="17">
                  <c:v>11.547650000000001</c:v>
                </c:pt>
                <c:pt idx="18">
                  <c:v>11.895910000000001</c:v>
                </c:pt>
                <c:pt idx="19">
                  <c:v>12.21283</c:v>
                </c:pt>
                <c:pt idx="20">
                  <c:v>12.60885</c:v>
                </c:pt>
                <c:pt idx="21">
                  <c:v>12.805730000000001</c:v>
                </c:pt>
                <c:pt idx="22">
                  <c:v>13.102449999999999</c:v>
                </c:pt>
                <c:pt idx="23">
                  <c:v>13.33619</c:v>
                </c:pt>
                <c:pt idx="24">
                  <c:v>13.616009999999999</c:v>
                </c:pt>
                <c:pt idx="25">
                  <c:v>13.383179999999999</c:v>
                </c:pt>
                <c:pt idx="26">
                  <c:v>14.14589</c:v>
                </c:pt>
                <c:pt idx="27">
                  <c:v>14.6059</c:v>
                </c:pt>
                <c:pt idx="28">
                  <c:v>15.593680000000001</c:v>
                </c:pt>
                <c:pt idx="29">
                  <c:v>16.187480000000001</c:v>
                </c:pt>
                <c:pt idx="30">
                  <c:v>16.92229</c:v>
                </c:pt>
                <c:pt idx="31">
                  <c:v>17.580829999999999</c:v>
                </c:pt>
                <c:pt idx="32">
                  <c:v>18.114989999999999</c:v>
                </c:pt>
                <c:pt idx="33">
                  <c:v>18.58342</c:v>
                </c:pt>
                <c:pt idx="34">
                  <c:v>18.751850000000001</c:v>
                </c:pt>
                <c:pt idx="35">
                  <c:v>19.3734</c:v>
                </c:pt>
                <c:pt idx="36">
                  <c:v>19.460100000000001</c:v>
                </c:pt>
                <c:pt idx="37">
                  <c:v>19.55612</c:v>
                </c:pt>
                <c:pt idx="38">
                  <c:v>19.49794</c:v>
                </c:pt>
                <c:pt idx="39">
                  <c:v>19.593810000000001</c:v>
                </c:pt>
                <c:pt idx="40">
                  <c:v>19.23208</c:v>
                </c:pt>
                <c:pt idx="41">
                  <c:v>19.231030000000001</c:v>
                </c:pt>
                <c:pt idx="42">
                  <c:v>19.119009999999999</c:v>
                </c:pt>
                <c:pt idx="43">
                  <c:v>19.049250000000001</c:v>
                </c:pt>
                <c:pt idx="44">
                  <c:v>18.93261</c:v>
                </c:pt>
                <c:pt idx="45">
                  <c:v>19.192730000000001</c:v>
                </c:pt>
                <c:pt idx="46">
                  <c:v>19.390090000000001</c:v>
                </c:pt>
                <c:pt idx="47">
                  <c:v>19.531199999999998</c:v>
                </c:pt>
                <c:pt idx="48">
                  <c:v>19.72673</c:v>
                </c:pt>
                <c:pt idx="49">
                  <c:v>19.9194</c:v>
                </c:pt>
                <c:pt idx="50">
                  <c:v>20.160319999999999</c:v>
                </c:pt>
                <c:pt idx="51">
                  <c:v>20.31429</c:v>
                </c:pt>
                <c:pt idx="52">
                  <c:v>20.543420000000001</c:v>
                </c:pt>
                <c:pt idx="53">
                  <c:v>20.683240000000001</c:v>
                </c:pt>
                <c:pt idx="54">
                  <c:v>20.860279999999999</c:v>
                </c:pt>
                <c:pt idx="55">
                  <c:v>21.02291</c:v>
                </c:pt>
                <c:pt idx="56">
                  <c:v>21.18769</c:v>
                </c:pt>
                <c:pt idx="57">
                  <c:v>21.338039999999999</c:v>
                </c:pt>
                <c:pt idx="58">
                  <c:v>21.485250000000001</c:v>
                </c:pt>
                <c:pt idx="59">
                  <c:v>21.633420000000001</c:v>
                </c:pt>
                <c:pt idx="60">
                  <c:v>21.854179999999999</c:v>
                </c:pt>
                <c:pt idx="61">
                  <c:v>22.086200000000002</c:v>
                </c:pt>
                <c:pt idx="62">
                  <c:v>22.323740000000001</c:v>
                </c:pt>
                <c:pt idx="63">
                  <c:v>22.560289999999998</c:v>
                </c:pt>
                <c:pt idx="64">
                  <c:v>22.796230000000001</c:v>
                </c:pt>
                <c:pt idx="65">
                  <c:v>23.032920000000001</c:v>
                </c:pt>
                <c:pt idx="66">
                  <c:v>23.276589999999999</c:v>
                </c:pt>
                <c:pt idx="67">
                  <c:v>23.524619999999999</c:v>
                </c:pt>
                <c:pt idx="68">
                  <c:v>23.780850000000001</c:v>
                </c:pt>
                <c:pt idx="69">
                  <c:v>24.048249999999999</c:v>
                </c:pt>
                <c:pt idx="70">
                  <c:v>24.227450000000001</c:v>
                </c:pt>
                <c:pt idx="71">
                  <c:v>24.387509999999999</c:v>
                </c:pt>
                <c:pt idx="72">
                  <c:v>24.5411</c:v>
                </c:pt>
                <c:pt idx="73">
                  <c:v>24.702680000000001</c:v>
                </c:pt>
                <c:pt idx="74">
                  <c:v>24.877980000000001</c:v>
                </c:pt>
                <c:pt idx="75">
                  <c:v>25.06606</c:v>
                </c:pt>
                <c:pt idx="76">
                  <c:v>25.26511</c:v>
                </c:pt>
                <c:pt idx="77">
                  <c:v>25.477900000000002</c:v>
                </c:pt>
                <c:pt idx="78">
                  <c:v>25.698049999999999</c:v>
                </c:pt>
                <c:pt idx="79">
                  <c:v>25.92456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DC-41C6-A9E7-87D5A4A6507E}"/>
            </c:ext>
          </c:extLst>
        </c:ser>
        <c:ser>
          <c:idx val="5"/>
          <c:order val="5"/>
          <c:tx>
            <c:strRef>
              <c:f>[3]Main!$EC$1</c:f>
              <c:strCache>
                <c:ptCount val="1"/>
                <c:pt idx="0">
                  <c:v>w_hour_EV_HIGHP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[3]Main!$EC$2:$EC$81</c:f>
              <c:numCache>
                <c:formatCode>General</c:formatCode>
                <c:ptCount val="80"/>
                <c:pt idx="6">
                  <c:v>10.46175</c:v>
                </c:pt>
                <c:pt idx="7">
                  <c:v>10.44998</c:v>
                </c:pt>
                <c:pt idx="8">
                  <c:v>10.55533</c:v>
                </c:pt>
                <c:pt idx="9">
                  <c:v>10.69631</c:v>
                </c:pt>
                <c:pt idx="10">
                  <c:v>10.74915</c:v>
                </c:pt>
                <c:pt idx="11">
                  <c:v>10.817360000000001</c:v>
                </c:pt>
                <c:pt idx="12">
                  <c:v>11.10744</c:v>
                </c:pt>
                <c:pt idx="13">
                  <c:v>11.18365</c:v>
                </c:pt>
                <c:pt idx="14">
                  <c:v>11.362439999999999</c:v>
                </c:pt>
                <c:pt idx="15">
                  <c:v>11.164020000000001</c:v>
                </c:pt>
                <c:pt idx="16">
                  <c:v>11.603529999999999</c:v>
                </c:pt>
                <c:pt idx="17">
                  <c:v>11.547650000000001</c:v>
                </c:pt>
                <c:pt idx="18">
                  <c:v>11.895910000000001</c:v>
                </c:pt>
                <c:pt idx="19">
                  <c:v>12.21283</c:v>
                </c:pt>
                <c:pt idx="20">
                  <c:v>12.60885</c:v>
                </c:pt>
                <c:pt idx="21">
                  <c:v>12.805730000000001</c:v>
                </c:pt>
                <c:pt idx="22">
                  <c:v>13.102449999999999</c:v>
                </c:pt>
                <c:pt idx="23">
                  <c:v>13.33619</c:v>
                </c:pt>
                <c:pt idx="24">
                  <c:v>13.616009999999999</c:v>
                </c:pt>
                <c:pt idx="25">
                  <c:v>13.383179999999999</c:v>
                </c:pt>
                <c:pt idx="26">
                  <c:v>14.14589</c:v>
                </c:pt>
                <c:pt idx="27">
                  <c:v>14.6059</c:v>
                </c:pt>
                <c:pt idx="28">
                  <c:v>15.593680000000001</c:v>
                </c:pt>
                <c:pt idx="29">
                  <c:v>16.187480000000001</c:v>
                </c:pt>
                <c:pt idx="30">
                  <c:v>16.92229</c:v>
                </c:pt>
                <c:pt idx="31">
                  <c:v>17.580829999999999</c:v>
                </c:pt>
                <c:pt idx="32">
                  <c:v>18.114989999999999</c:v>
                </c:pt>
                <c:pt idx="33">
                  <c:v>18.58342</c:v>
                </c:pt>
                <c:pt idx="34">
                  <c:v>18.751850000000001</c:v>
                </c:pt>
                <c:pt idx="35">
                  <c:v>19.3734</c:v>
                </c:pt>
                <c:pt idx="36">
                  <c:v>19.460100000000001</c:v>
                </c:pt>
                <c:pt idx="37">
                  <c:v>19.55612</c:v>
                </c:pt>
                <c:pt idx="38">
                  <c:v>19.49794</c:v>
                </c:pt>
                <c:pt idx="39">
                  <c:v>19.593810000000001</c:v>
                </c:pt>
                <c:pt idx="40">
                  <c:v>19.23208</c:v>
                </c:pt>
                <c:pt idx="41">
                  <c:v>19.231030000000001</c:v>
                </c:pt>
                <c:pt idx="42">
                  <c:v>19.119009999999999</c:v>
                </c:pt>
                <c:pt idx="43">
                  <c:v>19.049250000000001</c:v>
                </c:pt>
                <c:pt idx="44">
                  <c:v>18.93261</c:v>
                </c:pt>
                <c:pt idx="45">
                  <c:v>19.192730000000001</c:v>
                </c:pt>
                <c:pt idx="46">
                  <c:v>19.390090000000001</c:v>
                </c:pt>
                <c:pt idx="47">
                  <c:v>19.531199999999998</c:v>
                </c:pt>
                <c:pt idx="48">
                  <c:v>19.722840000000001</c:v>
                </c:pt>
                <c:pt idx="49">
                  <c:v>19.910520000000002</c:v>
                </c:pt>
                <c:pt idx="50">
                  <c:v>20.14509</c:v>
                </c:pt>
                <c:pt idx="51">
                  <c:v>20.29175</c:v>
                </c:pt>
                <c:pt idx="52">
                  <c:v>20.512450000000001</c:v>
                </c:pt>
                <c:pt idx="53">
                  <c:v>20.6431</c:v>
                </c:pt>
                <c:pt idx="54">
                  <c:v>20.81007</c:v>
                </c:pt>
                <c:pt idx="55">
                  <c:v>20.9619</c:v>
                </c:pt>
                <c:pt idx="56">
                  <c:v>21.116810000000001</c:v>
                </c:pt>
                <c:pt idx="57">
                  <c:v>21.256969999999999</c:v>
                </c:pt>
                <c:pt idx="58">
                  <c:v>21.39406</c:v>
                </c:pt>
                <c:pt idx="59">
                  <c:v>21.620539999999998</c:v>
                </c:pt>
                <c:pt idx="60">
                  <c:v>21.83888</c:v>
                </c:pt>
                <c:pt idx="61">
                  <c:v>22.06392</c:v>
                </c:pt>
                <c:pt idx="62">
                  <c:v>22.286429999999999</c:v>
                </c:pt>
                <c:pt idx="63">
                  <c:v>22.50722</c:v>
                </c:pt>
                <c:pt idx="64">
                  <c:v>22.729050000000001</c:v>
                </c:pt>
                <c:pt idx="65">
                  <c:v>22.952590000000001</c:v>
                </c:pt>
                <c:pt idx="66">
                  <c:v>23.18469</c:v>
                </c:pt>
                <c:pt idx="67">
                  <c:v>23.422239999999999</c:v>
                </c:pt>
                <c:pt idx="68">
                  <c:v>23.666779999999999</c:v>
                </c:pt>
                <c:pt idx="69">
                  <c:v>23.834900000000001</c:v>
                </c:pt>
                <c:pt idx="70">
                  <c:v>23.980689999999999</c:v>
                </c:pt>
                <c:pt idx="71">
                  <c:v>24.125209999999999</c:v>
                </c:pt>
                <c:pt idx="72">
                  <c:v>24.273669999999999</c:v>
                </c:pt>
                <c:pt idx="73">
                  <c:v>24.433430000000001</c:v>
                </c:pt>
                <c:pt idx="74">
                  <c:v>24.60615</c:v>
                </c:pt>
                <c:pt idx="75">
                  <c:v>24.789809999999999</c:v>
                </c:pt>
                <c:pt idx="76">
                  <c:v>24.98227</c:v>
                </c:pt>
                <c:pt idx="77">
                  <c:v>25.186309999999999</c:v>
                </c:pt>
                <c:pt idx="78">
                  <c:v>25.39583</c:v>
                </c:pt>
                <c:pt idx="79">
                  <c:v>25.610109999999999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C-41C6-A9E7-87D5A4A6507E}"/>
            </c:ext>
          </c:extLst>
        </c:ser>
        <c:ser>
          <c:idx val="6"/>
          <c:order val="6"/>
          <c:tx>
            <c:strRef>
              <c:f>[3]Main!$ED$1</c:f>
              <c:strCache>
                <c:ptCount val="1"/>
                <c:pt idx="0">
                  <c:v>w_hour_EV_ASI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[3]Main!$ED$2:$ED$81</c:f>
              <c:numCache>
                <c:formatCode>General</c:formatCode>
                <c:ptCount val="80"/>
                <c:pt idx="6">
                  <c:v>10.46175</c:v>
                </c:pt>
                <c:pt idx="7">
                  <c:v>10.44998</c:v>
                </c:pt>
                <c:pt idx="8">
                  <c:v>10.55533</c:v>
                </c:pt>
                <c:pt idx="9">
                  <c:v>10.69631</c:v>
                </c:pt>
                <c:pt idx="10">
                  <c:v>10.74915</c:v>
                </c:pt>
                <c:pt idx="11">
                  <c:v>10.817360000000001</c:v>
                </c:pt>
                <c:pt idx="12">
                  <c:v>11.10744</c:v>
                </c:pt>
                <c:pt idx="13">
                  <c:v>11.18365</c:v>
                </c:pt>
                <c:pt idx="14">
                  <c:v>11.362439999999999</c:v>
                </c:pt>
                <c:pt idx="15">
                  <c:v>11.164020000000001</c:v>
                </c:pt>
                <c:pt idx="16">
                  <c:v>11.603529999999999</c:v>
                </c:pt>
                <c:pt idx="17">
                  <c:v>11.547650000000001</c:v>
                </c:pt>
                <c:pt idx="18">
                  <c:v>11.895910000000001</c:v>
                </c:pt>
                <c:pt idx="19">
                  <c:v>12.21283</c:v>
                </c:pt>
                <c:pt idx="20">
                  <c:v>12.60885</c:v>
                </c:pt>
                <c:pt idx="21">
                  <c:v>12.805730000000001</c:v>
                </c:pt>
                <c:pt idx="22">
                  <c:v>13.102449999999999</c:v>
                </c:pt>
                <c:pt idx="23">
                  <c:v>13.33619</c:v>
                </c:pt>
                <c:pt idx="24">
                  <c:v>13.616009999999999</c:v>
                </c:pt>
                <c:pt idx="25">
                  <c:v>13.383179999999999</c:v>
                </c:pt>
                <c:pt idx="26">
                  <c:v>14.14589</c:v>
                </c:pt>
                <c:pt idx="27">
                  <c:v>14.6059</c:v>
                </c:pt>
                <c:pt idx="28">
                  <c:v>15.593680000000001</c:v>
                </c:pt>
                <c:pt idx="29">
                  <c:v>16.187480000000001</c:v>
                </c:pt>
                <c:pt idx="30">
                  <c:v>16.92229</c:v>
                </c:pt>
                <c:pt idx="31">
                  <c:v>17.580829999999999</c:v>
                </c:pt>
                <c:pt idx="32">
                  <c:v>18.114989999999999</c:v>
                </c:pt>
                <c:pt idx="33">
                  <c:v>18.58342</c:v>
                </c:pt>
                <c:pt idx="34">
                  <c:v>18.751850000000001</c:v>
                </c:pt>
                <c:pt idx="35">
                  <c:v>19.3734</c:v>
                </c:pt>
                <c:pt idx="36">
                  <c:v>19.460100000000001</c:v>
                </c:pt>
                <c:pt idx="37">
                  <c:v>19.55612</c:v>
                </c:pt>
                <c:pt idx="38">
                  <c:v>19.49794</c:v>
                </c:pt>
                <c:pt idx="39">
                  <c:v>19.593810000000001</c:v>
                </c:pt>
                <c:pt idx="40">
                  <c:v>19.23208</c:v>
                </c:pt>
                <c:pt idx="41">
                  <c:v>19.231030000000001</c:v>
                </c:pt>
                <c:pt idx="42">
                  <c:v>19.119009999999999</c:v>
                </c:pt>
                <c:pt idx="43">
                  <c:v>19.049250000000001</c:v>
                </c:pt>
                <c:pt idx="44">
                  <c:v>18.93261</c:v>
                </c:pt>
                <c:pt idx="45">
                  <c:v>19.192730000000001</c:v>
                </c:pt>
                <c:pt idx="46">
                  <c:v>19.390090000000001</c:v>
                </c:pt>
                <c:pt idx="47">
                  <c:v>19.531199999999998</c:v>
                </c:pt>
                <c:pt idx="48">
                  <c:v>19.72578</c:v>
                </c:pt>
                <c:pt idx="49">
                  <c:v>19.91723</c:v>
                </c:pt>
                <c:pt idx="50">
                  <c:v>20.156590000000001</c:v>
                </c:pt>
                <c:pt idx="51">
                  <c:v>20.29383</c:v>
                </c:pt>
                <c:pt idx="52">
                  <c:v>20.515789999999999</c:v>
                </c:pt>
                <c:pt idx="53">
                  <c:v>20.65128</c:v>
                </c:pt>
                <c:pt idx="54">
                  <c:v>20.826339999999998</c:v>
                </c:pt>
                <c:pt idx="55">
                  <c:v>20.987629999999999</c:v>
                </c:pt>
                <c:pt idx="56">
                  <c:v>21.133610000000001</c:v>
                </c:pt>
                <c:pt idx="57">
                  <c:v>21.26914</c:v>
                </c:pt>
                <c:pt idx="58">
                  <c:v>21.387619999999998</c:v>
                </c:pt>
                <c:pt idx="59">
                  <c:v>21.519179999999999</c:v>
                </c:pt>
                <c:pt idx="60">
                  <c:v>21.661449999999999</c:v>
                </c:pt>
                <c:pt idx="61">
                  <c:v>21.825320000000001</c:v>
                </c:pt>
                <c:pt idx="62">
                  <c:v>21.951319999999999</c:v>
                </c:pt>
                <c:pt idx="63">
                  <c:v>22.084990000000001</c:v>
                </c:pt>
                <c:pt idx="64">
                  <c:v>22.24174</c:v>
                </c:pt>
                <c:pt idx="65">
                  <c:v>22.422709999999999</c:v>
                </c:pt>
                <c:pt idx="66">
                  <c:v>22.598669999999998</c:v>
                </c:pt>
                <c:pt idx="67">
                  <c:v>22.79119</c:v>
                </c:pt>
                <c:pt idx="68">
                  <c:v>22.988900000000001</c:v>
                </c:pt>
                <c:pt idx="69">
                  <c:v>23.171520000000001</c:v>
                </c:pt>
                <c:pt idx="70">
                  <c:v>23.371079999999999</c:v>
                </c:pt>
                <c:pt idx="71">
                  <c:v>23.571929999999998</c:v>
                </c:pt>
                <c:pt idx="72">
                  <c:v>23.754069999999999</c:v>
                </c:pt>
                <c:pt idx="73">
                  <c:v>23.966370000000001</c:v>
                </c:pt>
                <c:pt idx="74">
                  <c:v>24.186720000000001</c:v>
                </c:pt>
                <c:pt idx="75">
                  <c:v>24.38757</c:v>
                </c:pt>
                <c:pt idx="76">
                  <c:v>24.58062</c:v>
                </c:pt>
                <c:pt idx="77">
                  <c:v>24.793869999999998</c:v>
                </c:pt>
                <c:pt idx="78">
                  <c:v>24.99738</c:v>
                </c:pt>
                <c:pt idx="79">
                  <c:v>25.204660000000001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DC-41C6-A9E7-87D5A4A65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GBP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Gross Domestic Product (GDP)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512645502645504"/>
          <c:y val="0.11095659017206401"/>
          <c:w val="0.81173716931216933"/>
          <c:h val="0.63899444444444453"/>
        </c:manualLayout>
      </c:layout>
      <c:lineChart>
        <c:grouping val="standard"/>
        <c:varyColors val="0"/>
        <c:ser>
          <c:idx val="0"/>
          <c:order val="0"/>
          <c:tx>
            <c:strRef>
              <c:f>[3]Main!$EE$1</c:f>
              <c:strCache>
                <c:ptCount val="1"/>
                <c:pt idx="0">
                  <c:v>y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[3]Main!$EE$2:$EE$81</c:f>
              <c:numCache>
                <c:formatCode>General</c:formatCode>
                <c:ptCount val="80"/>
                <c:pt idx="0">
                  <c:v>768159</c:v>
                </c:pt>
                <c:pt idx="1">
                  <c:v>801160</c:v>
                </c:pt>
                <c:pt idx="2">
                  <c:v>853211</c:v>
                </c:pt>
                <c:pt idx="3">
                  <c:v>831823</c:v>
                </c:pt>
                <c:pt idx="4">
                  <c:v>819361</c:v>
                </c:pt>
                <c:pt idx="5">
                  <c:v>844053</c:v>
                </c:pt>
                <c:pt idx="6">
                  <c:v>864606</c:v>
                </c:pt>
                <c:pt idx="7">
                  <c:v>900728</c:v>
                </c:pt>
                <c:pt idx="8">
                  <c:v>934253</c:v>
                </c:pt>
                <c:pt idx="9">
                  <c:v>915042</c:v>
                </c:pt>
                <c:pt idx="10">
                  <c:v>908707</c:v>
                </c:pt>
                <c:pt idx="11">
                  <c:v>926621</c:v>
                </c:pt>
                <c:pt idx="12">
                  <c:v>965509</c:v>
                </c:pt>
                <c:pt idx="13">
                  <c:v>987166</c:v>
                </c:pt>
                <c:pt idx="14">
                  <c:v>1027873</c:v>
                </c:pt>
                <c:pt idx="15">
                  <c:v>1060255</c:v>
                </c:pt>
                <c:pt idx="16">
                  <c:v>1117428</c:v>
                </c:pt>
                <c:pt idx="17">
                  <c:v>1181481</c:v>
                </c:pt>
                <c:pt idx="18">
                  <c:v>1211937</c:v>
                </c:pt>
                <c:pt idx="19">
                  <c:v>1220831</c:v>
                </c:pt>
                <c:pt idx="20">
                  <c:v>1207364</c:v>
                </c:pt>
                <c:pt idx="21">
                  <c:v>1212206</c:v>
                </c:pt>
                <c:pt idx="22">
                  <c:v>1242396</c:v>
                </c:pt>
                <c:pt idx="23">
                  <c:v>1290179</c:v>
                </c:pt>
                <c:pt idx="24">
                  <c:v>1322839</c:v>
                </c:pt>
                <c:pt idx="25">
                  <c:v>1355798</c:v>
                </c:pt>
                <c:pt idx="26">
                  <c:v>1423254</c:v>
                </c:pt>
                <c:pt idx="27">
                  <c:v>1476025</c:v>
                </c:pt>
                <c:pt idx="28">
                  <c:v>1524662</c:v>
                </c:pt>
                <c:pt idx="29">
                  <c:v>1578121</c:v>
                </c:pt>
                <c:pt idx="30">
                  <c:v>1621208</c:v>
                </c:pt>
                <c:pt idx="31">
                  <c:v>1656531</c:v>
                </c:pt>
                <c:pt idx="32">
                  <c:v>1711559</c:v>
                </c:pt>
                <c:pt idx="33">
                  <c:v>1750690</c:v>
                </c:pt>
                <c:pt idx="34">
                  <c:v>1802435</c:v>
                </c:pt>
                <c:pt idx="35">
                  <c:v>1850989</c:v>
                </c:pt>
                <c:pt idx="36">
                  <c:v>1894682</c:v>
                </c:pt>
                <c:pt idx="37">
                  <c:v>1889401</c:v>
                </c:pt>
                <c:pt idx="38">
                  <c:v>1811672</c:v>
                </c:pt>
                <c:pt idx="39">
                  <c:v>1849247</c:v>
                </c:pt>
                <c:pt idx="40">
                  <c:v>1872838</c:v>
                </c:pt>
                <c:pt idx="41">
                  <c:v>1899626</c:v>
                </c:pt>
                <c:pt idx="42">
                  <c:v>1941155</c:v>
                </c:pt>
                <c:pt idx="43">
                  <c:v>1996725</c:v>
                </c:pt>
                <c:pt idx="44">
                  <c:v>2043909</c:v>
                </c:pt>
                <c:pt idx="45">
                  <c:v>2079113</c:v>
                </c:pt>
                <c:pt idx="46">
                  <c:v>2115296</c:v>
                </c:pt>
                <c:pt idx="47">
                  <c:v>2141792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2-48DE-A9FF-B358065E9139}"/>
            </c:ext>
          </c:extLst>
        </c:ser>
        <c:ser>
          <c:idx val="1"/>
          <c:order val="1"/>
          <c:tx>
            <c:strRef>
              <c:f>[3]Main!$EF$1</c:f>
              <c:strCache>
                <c:ptCount val="1"/>
                <c:pt idx="0">
                  <c:v>y_0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[3]Main!$EF$2:$EF$81</c:f>
              <c:numCache>
                <c:formatCode>General</c:formatCode>
                <c:ptCount val="80"/>
                <c:pt idx="6">
                  <c:v>852930.3</c:v>
                </c:pt>
                <c:pt idx="7">
                  <c:v>885292.8</c:v>
                </c:pt>
                <c:pt idx="8">
                  <c:v>902196.9</c:v>
                </c:pt>
                <c:pt idx="9">
                  <c:v>894467.2</c:v>
                </c:pt>
                <c:pt idx="10">
                  <c:v>886232.2</c:v>
                </c:pt>
                <c:pt idx="11">
                  <c:v>889478.5</c:v>
                </c:pt>
                <c:pt idx="12">
                  <c:v>948359.4</c:v>
                </c:pt>
                <c:pt idx="13">
                  <c:v>974064.8</c:v>
                </c:pt>
                <c:pt idx="14">
                  <c:v>1023090</c:v>
                </c:pt>
                <c:pt idx="15">
                  <c:v>1005949</c:v>
                </c:pt>
                <c:pt idx="16">
                  <c:v>1084936</c:v>
                </c:pt>
                <c:pt idx="17">
                  <c:v>1095463</c:v>
                </c:pt>
                <c:pt idx="18">
                  <c:v>1175320</c:v>
                </c:pt>
                <c:pt idx="19">
                  <c:v>1204646</c:v>
                </c:pt>
                <c:pt idx="20">
                  <c:v>1190433</c:v>
                </c:pt>
                <c:pt idx="21">
                  <c:v>1152092</c:v>
                </c:pt>
                <c:pt idx="22">
                  <c:v>1203984</c:v>
                </c:pt>
                <c:pt idx="23">
                  <c:v>1253116</c:v>
                </c:pt>
                <c:pt idx="24">
                  <c:v>1283897</c:v>
                </c:pt>
                <c:pt idx="25">
                  <c:v>1300522</c:v>
                </c:pt>
                <c:pt idx="26">
                  <c:v>1381279</c:v>
                </c:pt>
                <c:pt idx="27">
                  <c:v>1393231</c:v>
                </c:pt>
                <c:pt idx="28">
                  <c:v>1486426</c:v>
                </c:pt>
                <c:pt idx="29">
                  <c:v>1515078</c:v>
                </c:pt>
                <c:pt idx="30">
                  <c:v>1596002</c:v>
                </c:pt>
                <c:pt idx="31">
                  <c:v>1668205</c:v>
                </c:pt>
                <c:pt idx="32">
                  <c:v>1727344</c:v>
                </c:pt>
                <c:pt idx="33">
                  <c:v>1785676</c:v>
                </c:pt>
                <c:pt idx="34">
                  <c:v>1811518</c:v>
                </c:pt>
                <c:pt idx="35">
                  <c:v>1906398</c:v>
                </c:pt>
                <c:pt idx="36">
                  <c:v>1898846</c:v>
                </c:pt>
                <c:pt idx="37">
                  <c:v>1924341</c:v>
                </c:pt>
                <c:pt idx="38">
                  <c:v>1870761</c:v>
                </c:pt>
                <c:pt idx="39">
                  <c:v>1886942</c:v>
                </c:pt>
                <c:pt idx="40">
                  <c:v>1881061</c:v>
                </c:pt>
                <c:pt idx="41">
                  <c:v>1937378</c:v>
                </c:pt>
                <c:pt idx="42">
                  <c:v>1972261</c:v>
                </c:pt>
                <c:pt idx="43">
                  <c:v>2028110</c:v>
                </c:pt>
                <c:pt idx="44">
                  <c:v>2040600</c:v>
                </c:pt>
                <c:pt idx="45">
                  <c:v>2108253</c:v>
                </c:pt>
                <c:pt idx="46">
                  <c:v>2147744</c:v>
                </c:pt>
                <c:pt idx="47">
                  <c:v>2182151</c:v>
                </c:pt>
                <c:pt idx="48">
                  <c:v>2221623</c:v>
                </c:pt>
                <c:pt idx="49">
                  <c:v>2273400</c:v>
                </c:pt>
                <c:pt idx="50">
                  <c:v>2319804</c:v>
                </c:pt>
                <c:pt idx="51">
                  <c:v>2364471</c:v>
                </c:pt>
                <c:pt idx="52">
                  <c:v>2414013</c:v>
                </c:pt>
                <c:pt idx="53">
                  <c:v>2463455</c:v>
                </c:pt>
                <c:pt idx="54">
                  <c:v>2514441</c:v>
                </c:pt>
                <c:pt idx="55">
                  <c:v>2566343</c:v>
                </c:pt>
                <c:pt idx="56">
                  <c:v>2605528</c:v>
                </c:pt>
                <c:pt idx="57">
                  <c:v>2647646</c:v>
                </c:pt>
                <c:pt idx="58">
                  <c:v>2688507</c:v>
                </c:pt>
                <c:pt idx="59">
                  <c:v>2729497</c:v>
                </c:pt>
                <c:pt idx="60">
                  <c:v>2772320</c:v>
                </c:pt>
                <c:pt idx="61">
                  <c:v>2817789</c:v>
                </c:pt>
                <c:pt idx="62">
                  <c:v>2853053</c:v>
                </c:pt>
                <c:pt idx="63">
                  <c:v>2889122</c:v>
                </c:pt>
                <c:pt idx="64">
                  <c:v>2930482</c:v>
                </c:pt>
                <c:pt idx="65">
                  <c:v>2980729</c:v>
                </c:pt>
                <c:pt idx="66">
                  <c:v>3029705</c:v>
                </c:pt>
                <c:pt idx="67">
                  <c:v>3081093</c:v>
                </c:pt>
                <c:pt idx="68">
                  <c:v>3134238</c:v>
                </c:pt>
                <c:pt idx="69">
                  <c:v>3184212</c:v>
                </c:pt>
                <c:pt idx="70">
                  <c:v>3237993</c:v>
                </c:pt>
                <c:pt idx="71">
                  <c:v>3292686</c:v>
                </c:pt>
                <c:pt idx="72">
                  <c:v>3343196</c:v>
                </c:pt>
                <c:pt idx="73">
                  <c:v>3400047</c:v>
                </c:pt>
                <c:pt idx="74">
                  <c:v>3460983</c:v>
                </c:pt>
                <c:pt idx="75">
                  <c:v>3519403</c:v>
                </c:pt>
                <c:pt idx="76">
                  <c:v>3575892</c:v>
                </c:pt>
                <c:pt idx="77">
                  <c:v>3637241</c:v>
                </c:pt>
                <c:pt idx="78">
                  <c:v>3697441</c:v>
                </c:pt>
                <c:pt idx="79">
                  <c:v>3758946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2-48DE-A9FF-B358065E9139}"/>
            </c:ext>
          </c:extLst>
        </c:ser>
        <c:ser>
          <c:idx val="2"/>
          <c:order val="2"/>
          <c:tx>
            <c:strRef>
              <c:f>[3]Main!$EG$1</c:f>
              <c:strCache>
                <c:ptCount val="1"/>
                <c:pt idx="0">
                  <c:v>y_ev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[3]Main!$EG$2:$EG$81</c:f>
              <c:numCache>
                <c:formatCode>General</c:formatCode>
                <c:ptCount val="80"/>
                <c:pt idx="6">
                  <c:v>852930.2</c:v>
                </c:pt>
                <c:pt idx="7">
                  <c:v>885292.8</c:v>
                </c:pt>
                <c:pt idx="8">
                  <c:v>902197</c:v>
                </c:pt>
                <c:pt idx="9">
                  <c:v>894467.3</c:v>
                </c:pt>
                <c:pt idx="10">
                  <c:v>886232.3</c:v>
                </c:pt>
                <c:pt idx="11">
                  <c:v>889478.3</c:v>
                </c:pt>
                <c:pt idx="12">
                  <c:v>948359.4</c:v>
                </c:pt>
                <c:pt idx="13">
                  <c:v>974064.7</c:v>
                </c:pt>
                <c:pt idx="14">
                  <c:v>1023090</c:v>
                </c:pt>
                <c:pt idx="15">
                  <c:v>1005949</c:v>
                </c:pt>
                <c:pt idx="16">
                  <c:v>1084936</c:v>
                </c:pt>
                <c:pt idx="17">
                  <c:v>1095463</c:v>
                </c:pt>
                <c:pt idx="18">
                  <c:v>1175320</c:v>
                </c:pt>
                <c:pt idx="19">
                  <c:v>1204646</c:v>
                </c:pt>
                <c:pt idx="20">
                  <c:v>1190433</c:v>
                </c:pt>
                <c:pt idx="21">
                  <c:v>1152092</c:v>
                </c:pt>
                <c:pt idx="22">
                  <c:v>1203984</c:v>
                </c:pt>
                <c:pt idx="23">
                  <c:v>1253116</c:v>
                </c:pt>
                <c:pt idx="24">
                  <c:v>1283897</c:v>
                </c:pt>
                <c:pt idx="25">
                  <c:v>1300522</c:v>
                </c:pt>
                <c:pt idx="26">
                  <c:v>1381279</c:v>
                </c:pt>
                <c:pt idx="27">
                  <c:v>1393231</c:v>
                </c:pt>
                <c:pt idx="28">
                  <c:v>1486426</c:v>
                </c:pt>
                <c:pt idx="29">
                  <c:v>1515078</c:v>
                </c:pt>
                <c:pt idx="30">
                  <c:v>1596002</c:v>
                </c:pt>
                <c:pt idx="31">
                  <c:v>1668205</c:v>
                </c:pt>
                <c:pt idx="32">
                  <c:v>1727344</c:v>
                </c:pt>
                <c:pt idx="33">
                  <c:v>1785676</c:v>
                </c:pt>
                <c:pt idx="34">
                  <c:v>1811518</c:v>
                </c:pt>
                <c:pt idx="35">
                  <c:v>1906398</c:v>
                </c:pt>
                <c:pt idx="36">
                  <c:v>1898846</c:v>
                </c:pt>
                <c:pt idx="37">
                  <c:v>1924340</c:v>
                </c:pt>
                <c:pt idx="38">
                  <c:v>1870761</c:v>
                </c:pt>
                <c:pt idx="39">
                  <c:v>1886941</c:v>
                </c:pt>
                <c:pt idx="40">
                  <c:v>1881061</c:v>
                </c:pt>
                <c:pt idx="41">
                  <c:v>1937378</c:v>
                </c:pt>
                <c:pt idx="42">
                  <c:v>1972261</c:v>
                </c:pt>
                <c:pt idx="43">
                  <c:v>2028110</c:v>
                </c:pt>
                <c:pt idx="44">
                  <c:v>2040600</c:v>
                </c:pt>
                <c:pt idx="45">
                  <c:v>2108253</c:v>
                </c:pt>
                <c:pt idx="46">
                  <c:v>2147744</c:v>
                </c:pt>
                <c:pt idx="47">
                  <c:v>2182151</c:v>
                </c:pt>
                <c:pt idx="48">
                  <c:v>2219857</c:v>
                </c:pt>
                <c:pt idx="49">
                  <c:v>2276947</c:v>
                </c:pt>
                <c:pt idx="50">
                  <c:v>2326948</c:v>
                </c:pt>
                <c:pt idx="51">
                  <c:v>2379474</c:v>
                </c:pt>
                <c:pt idx="52">
                  <c:v>2434851</c:v>
                </c:pt>
                <c:pt idx="53">
                  <c:v>2490604</c:v>
                </c:pt>
                <c:pt idx="54">
                  <c:v>2550218</c:v>
                </c:pt>
                <c:pt idx="55">
                  <c:v>2606684</c:v>
                </c:pt>
                <c:pt idx="56">
                  <c:v>2658547</c:v>
                </c:pt>
                <c:pt idx="57">
                  <c:v>2710224</c:v>
                </c:pt>
                <c:pt idx="58">
                  <c:v>2756783</c:v>
                </c:pt>
                <c:pt idx="59">
                  <c:v>2807115</c:v>
                </c:pt>
                <c:pt idx="60">
                  <c:v>2878811</c:v>
                </c:pt>
                <c:pt idx="61">
                  <c:v>2957011</c:v>
                </c:pt>
                <c:pt idx="62">
                  <c:v>3025606</c:v>
                </c:pt>
                <c:pt idx="63">
                  <c:v>3099395</c:v>
                </c:pt>
                <c:pt idx="64">
                  <c:v>3184639</c:v>
                </c:pt>
                <c:pt idx="65">
                  <c:v>3279120</c:v>
                </c:pt>
                <c:pt idx="66">
                  <c:v>3371810</c:v>
                </c:pt>
                <c:pt idx="67">
                  <c:v>3474005</c:v>
                </c:pt>
                <c:pt idx="68">
                  <c:v>3582445</c:v>
                </c:pt>
                <c:pt idx="69">
                  <c:v>3687551</c:v>
                </c:pt>
                <c:pt idx="70">
                  <c:v>3771916</c:v>
                </c:pt>
                <c:pt idx="71">
                  <c:v>3850231</c:v>
                </c:pt>
                <c:pt idx="72">
                  <c:v>3916551</c:v>
                </c:pt>
                <c:pt idx="73">
                  <c:v>3997050</c:v>
                </c:pt>
                <c:pt idx="74">
                  <c:v>4081873</c:v>
                </c:pt>
                <c:pt idx="75">
                  <c:v>4154570</c:v>
                </c:pt>
                <c:pt idx="76">
                  <c:v>4221727</c:v>
                </c:pt>
                <c:pt idx="77">
                  <c:v>4298792</c:v>
                </c:pt>
                <c:pt idx="78">
                  <c:v>4370551</c:v>
                </c:pt>
                <c:pt idx="79">
                  <c:v>4443685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22-48DE-A9FF-B358065E9139}"/>
            </c:ext>
          </c:extLst>
        </c:ser>
        <c:ser>
          <c:idx val="3"/>
          <c:order val="3"/>
          <c:tx>
            <c:strRef>
              <c:f>[3]Main!$EH$1</c:f>
              <c:strCache>
                <c:ptCount val="1"/>
                <c:pt idx="0">
                  <c:v>y_EXP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[3]Main!$EH$2:$EH$81</c:f>
              <c:numCache>
                <c:formatCode>General</c:formatCode>
                <c:ptCount val="80"/>
                <c:pt idx="6">
                  <c:v>852930.2</c:v>
                </c:pt>
                <c:pt idx="7">
                  <c:v>885292.8</c:v>
                </c:pt>
                <c:pt idx="8">
                  <c:v>902197</c:v>
                </c:pt>
                <c:pt idx="9">
                  <c:v>894467.3</c:v>
                </c:pt>
                <c:pt idx="10">
                  <c:v>886232.3</c:v>
                </c:pt>
                <c:pt idx="11">
                  <c:v>889478.3</c:v>
                </c:pt>
                <c:pt idx="12">
                  <c:v>948359.4</c:v>
                </c:pt>
                <c:pt idx="13">
                  <c:v>974064.7</c:v>
                </c:pt>
                <c:pt idx="14">
                  <c:v>1023090</c:v>
                </c:pt>
                <c:pt idx="15">
                  <c:v>1005949</c:v>
                </c:pt>
                <c:pt idx="16">
                  <c:v>1084936</c:v>
                </c:pt>
                <c:pt idx="17">
                  <c:v>1095463</c:v>
                </c:pt>
                <c:pt idx="18">
                  <c:v>1175320</c:v>
                </c:pt>
                <c:pt idx="19">
                  <c:v>1204646</c:v>
                </c:pt>
                <c:pt idx="20">
                  <c:v>1190433</c:v>
                </c:pt>
                <c:pt idx="21">
                  <c:v>1152092</c:v>
                </c:pt>
                <c:pt idx="22">
                  <c:v>1203984</c:v>
                </c:pt>
                <c:pt idx="23">
                  <c:v>1253116</c:v>
                </c:pt>
                <c:pt idx="24">
                  <c:v>1283897</c:v>
                </c:pt>
                <c:pt idx="25">
                  <c:v>1300522</c:v>
                </c:pt>
                <c:pt idx="26">
                  <c:v>1381279</c:v>
                </c:pt>
                <c:pt idx="27">
                  <c:v>1393231</c:v>
                </c:pt>
                <c:pt idx="28">
                  <c:v>1486426</c:v>
                </c:pt>
                <c:pt idx="29">
                  <c:v>1515078</c:v>
                </c:pt>
                <c:pt idx="30">
                  <c:v>1596002</c:v>
                </c:pt>
                <c:pt idx="31">
                  <c:v>1668205</c:v>
                </c:pt>
                <c:pt idx="32">
                  <c:v>1727344</c:v>
                </c:pt>
                <c:pt idx="33">
                  <c:v>1785676</c:v>
                </c:pt>
                <c:pt idx="34">
                  <c:v>1811518</c:v>
                </c:pt>
                <c:pt idx="35">
                  <c:v>1906398</c:v>
                </c:pt>
                <c:pt idx="36">
                  <c:v>1898846</c:v>
                </c:pt>
                <c:pt idx="37">
                  <c:v>1924341</c:v>
                </c:pt>
                <c:pt idx="38">
                  <c:v>1870761</c:v>
                </c:pt>
                <c:pt idx="39">
                  <c:v>1886942</c:v>
                </c:pt>
                <c:pt idx="40">
                  <c:v>1881061</c:v>
                </c:pt>
                <c:pt idx="41">
                  <c:v>1937378</c:v>
                </c:pt>
                <c:pt idx="42">
                  <c:v>1972261</c:v>
                </c:pt>
                <c:pt idx="43">
                  <c:v>2028110</c:v>
                </c:pt>
                <c:pt idx="44">
                  <c:v>2040600</c:v>
                </c:pt>
                <c:pt idx="45">
                  <c:v>2108253</c:v>
                </c:pt>
                <c:pt idx="46">
                  <c:v>2147744</c:v>
                </c:pt>
                <c:pt idx="47">
                  <c:v>2182151</c:v>
                </c:pt>
                <c:pt idx="48">
                  <c:v>2221623</c:v>
                </c:pt>
                <c:pt idx="49">
                  <c:v>2274115</c:v>
                </c:pt>
                <c:pt idx="50">
                  <c:v>2320988</c:v>
                </c:pt>
                <c:pt idx="51">
                  <c:v>2366041</c:v>
                </c:pt>
                <c:pt idx="52">
                  <c:v>2416022</c:v>
                </c:pt>
                <c:pt idx="53">
                  <c:v>2465997</c:v>
                </c:pt>
                <c:pt idx="54">
                  <c:v>2517895</c:v>
                </c:pt>
                <c:pt idx="55">
                  <c:v>2569639</c:v>
                </c:pt>
                <c:pt idx="56">
                  <c:v>2614436</c:v>
                </c:pt>
                <c:pt idx="57">
                  <c:v>2657255</c:v>
                </c:pt>
                <c:pt idx="58">
                  <c:v>2697497</c:v>
                </c:pt>
                <c:pt idx="59">
                  <c:v>2738176</c:v>
                </c:pt>
                <c:pt idx="60">
                  <c:v>2780770</c:v>
                </c:pt>
                <c:pt idx="61">
                  <c:v>2826269</c:v>
                </c:pt>
                <c:pt idx="62">
                  <c:v>2861582</c:v>
                </c:pt>
                <c:pt idx="63">
                  <c:v>2897710</c:v>
                </c:pt>
                <c:pt idx="64">
                  <c:v>2939234</c:v>
                </c:pt>
                <c:pt idx="65">
                  <c:v>2989251</c:v>
                </c:pt>
                <c:pt idx="66">
                  <c:v>3038012</c:v>
                </c:pt>
                <c:pt idx="67">
                  <c:v>3089228</c:v>
                </c:pt>
                <c:pt idx="68">
                  <c:v>3142213</c:v>
                </c:pt>
                <c:pt idx="69">
                  <c:v>3192205</c:v>
                </c:pt>
                <c:pt idx="70">
                  <c:v>3245728</c:v>
                </c:pt>
                <c:pt idx="71">
                  <c:v>3300275</c:v>
                </c:pt>
                <c:pt idx="72">
                  <c:v>3350691</c:v>
                </c:pt>
                <c:pt idx="73">
                  <c:v>3407458</c:v>
                </c:pt>
                <c:pt idx="74">
                  <c:v>3468341</c:v>
                </c:pt>
                <c:pt idx="75">
                  <c:v>3526651</c:v>
                </c:pt>
                <c:pt idx="76">
                  <c:v>3583081</c:v>
                </c:pt>
                <c:pt idx="77">
                  <c:v>3644385</c:v>
                </c:pt>
                <c:pt idx="78">
                  <c:v>3704549</c:v>
                </c:pt>
                <c:pt idx="79">
                  <c:v>3765994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22-48DE-A9FF-B358065E9139}"/>
            </c:ext>
          </c:extLst>
        </c:ser>
        <c:ser>
          <c:idx val="4"/>
          <c:order val="4"/>
          <c:tx>
            <c:strRef>
              <c:f>[3]Main!$EI$1</c:f>
              <c:strCache>
                <c:ptCount val="1"/>
                <c:pt idx="0">
                  <c:v>y_EV_LOWP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[3]Main!$EI$2:$EI$81</c:f>
              <c:numCache>
                <c:formatCode>General</c:formatCode>
                <c:ptCount val="80"/>
                <c:pt idx="6">
                  <c:v>852930.2</c:v>
                </c:pt>
                <c:pt idx="7">
                  <c:v>885292.8</c:v>
                </c:pt>
                <c:pt idx="8">
                  <c:v>902197</c:v>
                </c:pt>
                <c:pt idx="9">
                  <c:v>894467.3</c:v>
                </c:pt>
                <c:pt idx="10">
                  <c:v>886232.3</c:v>
                </c:pt>
                <c:pt idx="11">
                  <c:v>889478.3</c:v>
                </c:pt>
                <c:pt idx="12">
                  <c:v>948359.4</c:v>
                </c:pt>
                <c:pt idx="13">
                  <c:v>974064.7</c:v>
                </c:pt>
                <c:pt idx="14">
                  <c:v>1023090</c:v>
                </c:pt>
                <c:pt idx="15">
                  <c:v>1005949</c:v>
                </c:pt>
                <c:pt idx="16">
                  <c:v>1084936</c:v>
                </c:pt>
                <c:pt idx="17">
                  <c:v>1095463</c:v>
                </c:pt>
                <c:pt idx="18">
                  <c:v>1175320</c:v>
                </c:pt>
                <c:pt idx="19">
                  <c:v>1204646</c:v>
                </c:pt>
                <c:pt idx="20">
                  <c:v>1190433</c:v>
                </c:pt>
                <c:pt idx="21">
                  <c:v>1152092</c:v>
                </c:pt>
                <c:pt idx="22">
                  <c:v>1203984</c:v>
                </c:pt>
                <c:pt idx="23">
                  <c:v>1253116</c:v>
                </c:pt>
                <c:pt idx="24">
                  <c:v>1283897</c:v>
                </c:pt>
                <c:pt idx="25">
                  <c:v>1300522</c:v>
                </c:pt>
                <c:pt idx="26">
                  <c:v>1381279</c:v>
                </c:pt>
                <c:pt idx="27">
                  <c:v>1393231</c:v>
                </c:pt>
                <c:pt idx="28">
                  <c:v>1486426</c:v>
                </c:pt>
                <c:pt idx="29">
                  <c:v>1515078</c:v>
                </c:pt>
                <c:pt idx="30">
                  <c:v>1596002</c:v>
                </c:pt>
                <c:pt idx="31">
                  <c:v>1668205</c:v>
                </c:pt>
                <c:pt idx="32">
                  <c:v>1727344</c:v>
                </c:pt>
                <c:pt idx="33">
                  <c:v>1785676</c:v>
                </c:pt>
                <c:pt idx="34">
                  <c:v>1811518</c:v>
                </c:pt>
                <c:pt idx="35">
                  <c:v>1906398</c:v>
                </c:pt>
                <c:pt idx="36">
                  <c:v>1898846</c:v>
                </c:pt>
                <c:pt idx="37">
                  <c:v>1924340</c:v>
                </c:pt>
                <c:pt idx="38">
                  <c:v>1870761</c:v>
                </c:pt>
                <c:pt idx="39">
                  <c:v>1886941</c:v>
                </c:pt>
                <c:pt idx="40">
                  <c:v>1881061</c:v>
                </c:pt>
                <c:pt idx="41">
                  <c:v>1937378</c:v>
                </c:pt>
                <c:pt idx="42">
                  <c:v>1972261</c:v>
                </c:pt>
                <c:pt idx="43">
                  <c:v>2028110</c:v>
                </c:pt>
                <c:pt idx="44">
                  <c:v>2040600</c:v>
                </c:pt>
                <c:pt idx="45">
                  <c:v>2108253</c:v>
                </c:pt>
                <c:pt idx="46">
                  <c:v>2147744</c:v>
                </c:pt>
                <c:pt idx="47">
                  <c:v>2182151</c:v>
                </c:pt>
                <c:pt idx="48">
                  <c:v>2220074</c:v>
                </c:pt>
                <c:pt idx="49">
                  <c:v>2277395</c:v>
                </c:pt>
                <c:pt idx="50">
                  <c:v>2327653</c:v>
                </c:pt>
                <c:pt idx="51">
                  <c:v>2380470</c:v>
                </c:pt>
                <c:pt idx="52">
                  <c:v>2436181</c:v>
                </c:pt>
                <c:pt idx="53">
                  <c:v>2492307</c:v>
                </c:pt>
                <c:pt idx="54">
                  <c:v>2552345</c:v>
                </c:pt>
                <c:pt idx="55">
                  <c:v>2609286</c:v>
                </c:pt>
                <c:pt idx="56">
                  <c:v>2662751</c:v>
                </c:pt>
                <c:pt idx="57">
                  <c:v>2713479</c:v>
                </c:pt>
                <c:pt idx="58">
                  <c:v>2764247</c:v>
                </c:pt>
                <c:pt idx="59">
                  <c:v>2814571</c:v>
                </c:pt>
                <c:pt idx="60">
                  <c:v>2886216</c:v>
                </c:pt>
                <c:pt idx="61">
                  <c:v>2960463</c:v>
                </c:pt>
                <c:pt idx="62">
                  <c:v>3037468</c:v>
                </c:pt>
                <c:pt idx="63">
                  <c:v>3118395</c:v>
                </c:pt>
                <c:pt idx="64">
                  <c:v>3204482</c:v>
                </c:pt>
                <c:pt idx="65">
                  <c:v>3295988</c:v>
                </c:pt>
                <c:pt idx="66">
                  <c:v>3392854</c:v>
                </c:pt>
                <c:pt idx="67">
                  <c:v>3494037</c:v>
                </c:pt>
                <c:pt idx="68">
                  <c:v>3600585</c:v>
                </c:pt>
                <c:pt idx="69">
                  <c:v>3713539</c:v>
                </c:pt>
                <c:pt idx="70">
                  <c:v>3797636</c:v>
                </c:pt>
                <c:pt idx="71">
                  <c:v>3877672</c:v>
                </c:pt>
                <c:pt idx="72">
                  <c:v>3956195</c:v>
                </c:pt>
                <c:pt idx="73">
                  <c:v>4033866</c:v>
                </c:pt>
                <c:pt idx="74">
                  <c:v>4110905</c:v>
                </c:pt>
                <c:pt idx="75">
                  <c:v>4186591</c:v>
                </c:pt>
                <c:pt idx="76">
                  <c:v>4261025</c:v>
                </c:pt>
                <c:pt idx="77">
                  <c:v>4335926</c:v>
                </c:pt>
                <c:pt idx="78">
                  <c:v>4410108</c:v>
                </c:pt>
                <c:pt idx="79">
                  <c:v>4484052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22-48DE-A9FF-B358065E9139}"/>
            </c:ext>
          </c:extLst>
        </c:ser>
        <c:ser>
          <c:idx val="5"/>
          <c:order val="5"/>
          <c:tx>
            <c:strRef>
              <c:f>[3]Main!$EJ$1</c:f>
              <c:strCache>
                <c:ptCount val="1"/>
                <c:pt idx="0">
                  <c:v>y_EV_HIGHP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[3]Main!$EJ$2:$EJ$81</c:f>
              <c:numCache>
                <c:formatCode>General</c:formatCode>
                <c:ptCount val="80"/>
                <c:pt idx="6">
                  <c:v>852930.2</c:v>
                </c:pt>
                <c:pt idx="7">
                  <c:v>885292.8</c:v>
                </c:pt>
                <c:pt idx="8">
                  <c:v>902197</c:v>
                </c:pt>
                <c:pt idx="9">
                  <c:v>894467.3</c:v>
                </c:pt>
                <c:pt idx="10">
                  <c:v>886232.3</c:v>
                </c:pt>
                <c:pt idx="11">
                  <c:v>889478.3</c:v>
                </c:pt>
                <c:pt idx="12">
                  <c:v>948359.4</c:v>
                </c:pt>
                <c:pt idx="13">
                  <c:v>974064.7</c:v>
                </c:pt>
                <c:pt idx="14">
                  <c:v>1023090</c:v>
                </c:pt>
                <c:pt idx="15">
                  <c:v>1005949</c:v>
                </c:pt>
                <c:pt idx="16">
                  <c:v>1084936</c:v>
                </c:pt>
                <c:pt idx="17">
                  <c:v>1095463</c:v>
                </c:pt>
                <c:pt idx="18">
                  <c:v>1175320</c:v>
                </c:pt>
                <c:pt idx="19">
                  <c:v>1204646</c:v>
                </c:pt>
                <c:pt idx="20">
                  <c:v>1190433</c:v>
                </c:pt>
                <c:pt idx="21">
                  <c:v>1152092</c:v>
                </c:pt>
                <c:pt idx="22">
                  <c:v>1203984</c:v>
                </c:pt>
                <c:pt idx="23">
                  <c:v>1253116</c:v>
                </c:pt>
                <c:pt idx="24">
                  <c:v>1283897</c:v>
                </c:pt>
                <c:pt idx="25">
                  <c:v>1300522</c:v>
                </c:pt>
                <c:pt idx="26">
                  <c:v>1381279</c:v>
                </c:pt>
                <c:pt idx="27">
                  <c:v>1393231</c:v>
                </c:pt>
                <c:pt idx="28">
                  <c:v>1486426</c:v>
                </c:pt>
                <c:pt idx="29">
                  <c:v>1515078</c:v>
                </c:pt>
                <c:pt idx="30">
                  <c:v>1596002</c:v>
                </c:pt>
                <c:pt idx="31">
                  <c:v>1668205</c:v>
                </c:pt>
                <c:pt idx="32">
                  <c:v>1727344</c:v>
                </c:pt>
                <c:pt idx="33">
                  <c:v>1785676</c:v>
                </c:pt>
                <c:pt idx="34">
                  <c:v>1811518</c:v>
                </c:pt>
                <c:pt idx="35">
                  <c:v>1906398</c:v>
                </c:pt>
                <c:pt idx="36">
                  <c:v>1898846</c:v>
                </c:pt>
                <c:pt idx="37">
                  <c:v>1924340</c:v>
                </c:pt>
                <c:pt idx="38">
                  <c:v>1870761</c:v>
                </c:pt>
                <c:pt idx="39">
                  <c:v>1886941</c:v>
                </c:pt>
                <c:pt idx="40">
                  <c:v>1881061</c:v>
                </c:pt>
                <c:pt idx="41">
                  <c:v>1937378</c:v>
                </c:pt>
                <c:pt idx="42">
                  <c:v>1972261</c:v>
                </c:pt>
                <c:pt idx="43">
                  <c:v>2028110</c:v>
                </c:pt>
                <c:pt idx="44">
                  <c:v>2040600</c:v>
                </c:pt>
                <c:pt idx="45">
                  <c:v>2108253</c:v>
                </c:pt>
                <c:pt idx="46">
                  <c:v>2147744</c:v>
                </c:pt>
                <c:pt idx="47">
                  <c:v>2182151</c:v>
                </c:pt>
                <c:pt idx="48">
                  <c:v>2219182</c:v>
                </c:pt>
                <c:pt idx="49">
                  <c:v>2275561</c:v>
                </c:pt>
                <c:pt idx="50">
                  <c:v>2324774</c:v>
                </c:pt>
                <c:pt idx="51">
                  <c:v>2376410</c:v>
                </c:pt>
                <c:pt idx="52">
                  <c:v>2430776</c:v>
                </c:pt>
                <c:pt idx="53">
                  <c:v>2485397</c:v>
                </c:pt>
                <c:pt idx="54">
                  <c:v>2543737</c:v>
                </c:pt>
                <c:pt idx="55">
                  <c:v>2598777</c:v>
                </c:pt>
                <c:pt idx="56">
                  <c:v>2650539</c:v>
                </c:pt>
                <c:pt idx="57">
                  <c:v>2699302</c:v>
                </c:pt>
                <c:pt idx="58">
                  <c:v>2747868</c:v>
                </c:pt>
                <c:pt idx="59">
                  <c:v>2822389</c:v>
                </c:pt>
                <c:pt idx="60">
                  <c:v>2892974</c:v>
                </c:pt>
                <c:pt idx="61">
                  <c:v>2966675</c:v>
                </c:pt>
                <c:pt idx="62">
                  <c:v>3043791</c:v>
                </c:pt>
                <c:pt idx="63">
                  <c:v>3124962</c:v>
                </c:pt>
                <c:pt idx="64">
                  <c:v>3211228</c:v>
                </c:pt>
                <c:pt idx="65">
                  <c:v>3302503</c:v>
                </c:pt>
                <c:pt idx="66">
                  <c:v>3399084</c:v>
                </c:pt>
                <c:pt idx="67">
                  <c:v>3499882</c:v>
                </c:pt>
                <c:pt idx="68">
                  <c:v>3605267</c:v>
                </c:pt>
                <c:pt idx="69">
                  <c:v>3686279</c:v>
                </c:pt>
                <c:pt idx="70">
                  <c:v>3762527</c:v>
                </c:pt>
                <c:pt idx="71">
                  <c:v>3838553</c:v>
                </c:pt>
                <c:pt idx="72">
                  <c:v>3912324</c:v>
                </c:pt>
                <c:pt idx="73">
                  <c:v>3985068</c:v>
                </c:pt>
                <c:pt idx="74">
                  <c:v>4057294</c:v>
                </c:pt>
                <c:pt idx="75">
                  <c:v>4128377</c:v>
                </c:pt>
                <c:pt idx="76">
                  <c:v>4198390</c:v>
                </c:pt>
                <c:pt idx="77">
                  <c:v>4269001</c:v>
                </c:pt>
                <c:pt idx="78">
                  <c:v>4339032</c:v>
                </c:pt>
                <c:pt idx="79">
                  <c:v>4408910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22-48DE-A9FF-B358065E9139}"/>
            </c:ext>
          </c:extLst>
        </c:ser>
        <c:ser>
          <c:idx val="6"/>
          <c:order val="6"/>
          <c:tx>
            <c:strRef>
              <c:f>[3]Main!$EK$1</c:f>
              <c:strCache>
                <c:ptCount val="1"/>
                <c:pt idx="0">
                  <c:v>y_EV_ASI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[3]Main!$EK$2:$EK$81</c:f>
              <c:numCache>
                <c:formatCode>General</c:formatCode>
                <c:ptCount val="80"/>
                <c:pt idx="6">
                  <c:v>852930.2</c:v>
                </c:pt>
                <c:pt idx="7">
                  <c:v>885292.8</c:v>
                </c:pt>
                <c:pt idx="8">
                  <c:v>902197</c:v>
                </c:pt>
                <c:pt idx="9">
                  <c:v>894467.3</c:v>
                </c:pt>
                <c:pt idx="10">
                  <c:v>886232.3</c:v>
                </c:pt>
                <c:pt idx="11">
                  <c:v>889478.3</c:v>
                </c:pt>
                <c:pt idx="12">
                  <c:v>948359.4</c:v>
                </c:pt>
                <c:pt idx="13">
                  <c:v>974064.7</c:v>
                </c:pt>
                <c:pt idx="14">
                  <c:v>1023090</c:v>
                </c:pt>
                <c:pt idx="15">
                  <c:v>1005949</c:v>
                </c:pt>
                <c:pt idx="16">
                  <c:v>1084936</c:v>
                </c:pt>
                <c:pt idx="17">
                  <c:v>1095463</c:v>
                </c:pt>
                <c:pt idx="18">
                  <c:v>1175320</c:v>
                </c:pt>
                <c:pt idx="19">
                  <c:v>1204646</c:v>
                </c:pt>
                <c:pt idx="20">
                  <c:v>1190433</c:v>
                </c:pt>
                <c:pt idx="21">
                  <c:v>1152092</c:v>
                </c:pt>
                <c:pt idx="22">
                  <c:v>1203984</c:v>
                </c:pt>
                <c:pt idx="23">
                  <c:v>1253116</c:v>
                </c:pt>
                <c:pt idx="24">
                  <c:v>1283897</c:v>
                </c:pt>
                <c:pt idx="25">
                  <c:v>1300522</c:v>
                </c:pt>
                <c:pt idx="26">
                  <c:v>1381279</c:v>
                </c:pt>
                <c:pt idx="27">
                  <c:v>1393231</c:v>
                </c:pt>
                <c:pt idx="28">
                  <c:v>1486426</c:v>
                </c:pt>
                <c:pt idx="29">
                  <c:v>1515078</c:v>
                </c:pt>
                <c:pt idx="30">
                  <c:v>1596002</c:v>
                </c:pt>
                <c:pt idx="31">
                  <c:v>1668205</c:v>
                </c:pt>
                <c:pt idx="32">
                  <c:v>1727344</c:v>
                </c:pt>
                <c:pt idx="33">
                  <c:v>1785676</c:v>
                </c:pt>
                <c:pt idx="34">
                  <c:v>1811518</c:v>
                </c:pt>
                <c:pt idx="35">
                  <c:v>1906398</c:v>
                </c:pt>
                <c:pt idx="36">
                  <c:v>1898846</c:v>
                </c:pt>
                <c:pt idx="37">
                  <c:v>1924340</c:v>
                </c:pt>
                <c:pt idx="38">
                  <c:v>1870761</c:v>
                </c:pt>
                <c:pt idx="39">
                  <c:v>1886941</c:v>
                </c:pt>
                <c:pt idx="40">
                  <c:v>1881061</c:v>
                </c:pt>
                <c:pt idx="41">
                  <c:v>1937378</c:v>
                </c:pt>
                <c:pt idx="42">
                  <c:v>1972261</c:v>
                </c:pt>
                <c:pt idx="43">
                  <c:v>2028110</c:v>
                </c:pt>
                <c:pt idx="44">
                  <c:v>2040600</c:v>
                </c:pt>
                <c:pt idx="45">
                  <c:v>2108253</c:v>
                </c:pt>
                <c:pt idx="46">
                  <c:v>2147744</c:v>
                </c:pt>
                <c:pt idx="47">
                  <c:v>2182151</c:v>
                </c:pt>
                <c:pt idx="48">
                  <c:v>2219857</c:v>
                </c:pt>
                <c:pt idx="49">
                  <c:v>2276947</c:v>
                </c:pt>
                <c:pt idx="50">
                  <c:v>2326948</c:v>
                </c:pt>
                <c:pt idx="51">
                  <c:v>2375496</c:v>
                </c:pt>
                <c:pt idx="52">
                  <c:v>2429646</c:v>
                </c:pt>
                <c:pt idx="53">
                  <c:v>2484609</c:v>
                </c:pt>
                <c:pt idx="54">
                  <c:v>2543530</c:v>
                </c:pt>
                <c:pt idx="55">
                  <c:v>2599274</c:v>
                </c:pt>
                <c:pt idx="56">
                  <c:v>2646507</c:v>
                </c:pt>
                <c:pt idx="57">
                  <c:v>2692338</c:v>
                </c:pt>
                <c:pt idx="58">
                  <c:v>2733627</c:v>
                </c:pt>
                <c:pt idx="59">
                  <c:v>2777448</c:v>
                </c:pt>
                <c:pt idx="60">
                  <c:v>2822479</c:v>
                </c:pt>
                <c:pt idx="61">
                  <c:v>2872112</c:v>
                </c:pt>
                <c:pt idx="62">
                  <c:v>2907245</c:v>
                </c:pt>
                <c:pt idx="63">
                  <c:v>2943859</c:v>
                </c:pt>
                <c:pt idx="64">
                  <c:v>2988401</c:v>
                </c:pt>
                <c:pt idx="65">
                  <c:v>3040552</c:v>
                </c:pt>
                <c:pt idx="66">
                  <c:v>3088303</c:v>
                </c:pt>
                <c:pt idx="67">
                  <c:v>3140790</c:v>
                </c:pt>
                <c:pt idx="68">
                  <c:v>3195008</c:v>
                </c:pt>
                <c:pt idx="69">
                  <c:v>3242882</c:v>
                </c:pt>
                <c:pt idx="70">
                  <c:v>3297018</c:v>
                </c:pt>
                <c:pt idx="71">
                  <c:v>3351432</c:v>
                </c:pt>
                <c:pt idx="72">
                  <c:v>3398085</c:v>
                </c:pt>
                <c:pt idx="73">
                  <c:v>3457214</c:v>
                </c:pt>
                <c:pt idx="74">
                  <c:v>3521761</c:v>
                </c:pt>
                <c:pt idx="75">
                  <c:v>3578982</c:v>
                </c:pt>
                <c:pt idx="76">
                  <c:v>3633135</c:v>
                </c:pt>
                <c:pt idx="77">
                  <c:v>3695989</c:v>
                </c:pt>
                <c:pt idx="78">
                  <c:v>3755821</c:v>
                </c:pt>
                <c:pt idx="79">
                  <c:v>3817479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22-48DE-A9FF-B358065E9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million</a:t>
                </a:r>
                <a:r>
                  <a:rPr lang="es-ES" baseline="0"/>
                  <a:t> </a:t>
                </a:r>
                <a:r>
                  <a:rPr lang="es-ES"/>
                  <a:t>GBP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Final</a:t>
            </a:r>
            <a:r>
              <a:rPr lang="es-ES" baseline="0"/>
              <a:t> tu useful energy efficiency (overall)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33015873015873"/>
          <c:y val="0.11095659017206401"/>
          <c:w val="0.87053346560846556"/>
          <c:h val="0.63899444444444453"/>
        </c:manualLayout>
      </c:layout>
      <c:lineChart>
        <c:grouping val="standard"/>
        <c:varyColors val="0"/>
        <c:ser>
          <c:idx val="0"/>
          <c:order val="0"/>
          <c:tx>
            <c:strRef>
              <c:f>[3]Main!$EL$1</c:f>
              <c:strCache>
                <c:ptCount val="1"/>
                <c:pt idx="0">
                  <c:v>uex_eff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[3]Main!$EL$2:$EL$81</c:f>
              <c:numCache>
                <c:formatCode>General</c:formatCode>
                <c:ptCount val="80"/>
                <c:pt idx="0">
                  <c:v>0.17267591019891834</c:v>
                </c:pt>
                <c:pt idx="1">
                  <c:v>0.17205291810077941</c:v>
                </c:pt>
                <c:pt idx="2">
                  <c:v>0.17285294769965531</c:v>
                </c:pt>
                <c:pt idx="3">
                  <c:v>0.17004129892418851</c:v>
                </c:pt>
                <c:pt idx="4">
                  <c:v>0.17682033989347692</c:v>
                </c:pt>
                <c:pt idx="5">
                  <c:v>0.17722003021583191</c:v>
                </c:pt>
                <c:pt idx="6">
                  <c:v>0.17893622034008919</c:v>
                </c:pt>
                <c:pt idx="7">
                  <c:v>0.18077884841126576</c:v>
                </c:pt>
                <c:pt idx="8">
                  <c:v>0.18083152404564917</c:v>
                </c:pt>
                <c:pt idx="9">
                  <c:v>0.18226549632766631</c:v>
                </c:pt>
                <c:pt idx="10">
                  <c:v>0.18172498731757566</c:v>
                </c:pt>
                <c:pt idx="11">
                  <c:v>0.18132796611243143</c:v>
                </c:pt>
                <c:pt idx="12">
                  <c:v>0.17921908371495809</c:v>
                </c:pt>
                <c:pt idx="13">
                  <c:v>0.18012847414213617</c:v>
                </c:pt>
                <c:pt idx="14">
                  <c:v>0.17664823928591344</c:v>
                </c:pt>
                <c:pt idx="15">
                  <c:v>0.17212654257240351</c:v>
                </c:pt>
                <c:pt idx="16">
                  <c:v>0.17546850848328863</c:v>
                </c:pt>
                <c:pt idx="17">
                  <c:v>0.17779729925405804</c:v>
                </c:pt>
                <c:pt idx="18">
                  <c:v>0.17613452284601491</c:v>
                </c:pt>
                <c:pt idx="19">
                  <c:v>0.17773731170107684</c:v>
                </c:pt>
                <c:pt idx="20">
                  <c:v>0.17680956067832204</c:v>
                </c:pt>
                <c:pt idx="21">
                  <c:v>0.17521592629105595</c:v>
                </c:pt>
                <c:pt idx="22">
                  <c:v>0.17714923120565118</c:v>
                </c:pt>
                <c:pt idx="23">
                  <c:v>0.18187615283965047</c:v>
                </c:pt>
                <c:pt idx="24">
                  <c:v>0.18279457451772135</c:v>
                </c:pt>
                <c:pt idx="25">
                  <c:v>0.18093716736708482</c:v>
                </c:pt>
                <c:pt idx="26">
                  <c:v>0.18507348761541439</c:v>
                </c:pt>
                <c:pt idx="27">
                  <c:v>0.18499446090079882</c:v>
                </c:pt>
                <c:pt idx="28">
                  <c:v>0.19045405363096662</c:v>
                </c:pt>
                <c:pt idx="29">
                  <c:v>0.19152204308094822</c:v>
                </c:pt>
                <c:pt idx="30">
                  <c:v>0.19215796001879301</c:v>
                </c:pt>
                <c:pt idx="31">
                  <c:v>0.19155508802790183</c:v>
                </c:pt>
                <c:pt idx="32">
                  <c:v>0.19135318652211458</c:v>
                </c:pt>
                <c:pt idx="33">
                  <c:v>0.18925344239377911</c:v>
                </c:pt>
                <c:pt idx="34">
                  <c:v>0.18921953390353818</c:v>
                </c:pt>
                <c:pt idx="35">
                  <c:v>0.19225702388148333</c:v>
                </c:pt>
                <c:pt idx="36">
                  <c:v>0.1965831385732732</c:v>
                </c:pt>
                <c:pt idx="37">
                  <c:v>0.19548546964420394</c:v>
                </c:pt>
                <c:pt idx="38">
                  <c:v>0.19545566433122213</c:v>
                </c:pt>
                <c:pt idx="39">
                  <c:v>0.19305982016544695</c:v>
                </c:pt>
                <c:pt idx="40">
                  <c:v>0.20075043357859468</c:v>
                </c:pt>
                <c:pt idx="41">
                  <c:v>0.19972419350299433</c:v>
                </c:pt>
                <c:pt idx="42">
                  <c:v>0.20133540809913233</c:v>
                </c:pt>
                <c:pt idx="43">
                  <c:v>0.21013577137596332</c:v>
                </c:pt>
                <c:pt idx="44">
                  <c:v>0.20963996058056555</c:v>
                </c:pt>
                <c:pt idx="45">
                  <c:v>0.21187065433829794</c:v>
                </c:pt>
                <c:pt idx="46">
                  <c:v>0.21500091480376526</c:v>
                </c:pt>
                <c:pt idx="47">
                  <c:v>0.21654794692848514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1-46A4-942C-6C22FE67F546}"/>
            </c:ext>
          </c:extLst>
        </c:ser>
        <c:ser>
          <c:idx val="1"/>
          <c:order val="1"/>
          <c:tx>
            <c:strRef>
              <c:f>[3]Main!$EM$1</c:f>
              <c:strCache>
                <c:ptCount val="1"/>
                <c:pt idx="0">
                  <c:v>UEX_EFF_0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[3]Main!$EM$2:$EM$81</c:f>
              <c:numCache>
                <c:formatCode>General</c:formatCode>
                <c:ptCount val="80"/>
                <c:pt idx="6">
                  <c:v>0.17853950118438772</c:v>
                </c:pt>
                <c:pt idx="7">
                  <c:v>0.18007035270521649</c:v>
                </c:pt>
                <c:pt idx="8">
                  <c:v>0.17998607542322279</c:v>
                </c:pt>
                <c:pt idx="9">
                  <c:v>0.18228133752563028</c:v>
                </c:pt>
                <c:pt idx="10">
                  <c:v>0.18072104382467202</c:v>
                </c:pt>
                <c:pt idx="11">
                  <c:v>0.18074124091039659</c:v>
                </c:pt>
                <c:pt idx="12">
                  <c:v>0.18278116164304684</c:v>
                </c:pt>
                <c:pt idx="13">
                  <c:v>0.18209824987483247</c:v>
                </c:pt>
                <c:pt idx="14">
                  <c:v>0.17904481682477622</c:v>
                </c:pt>
                <c:pt idx="15">
                  <c:v>0.17198951620962899</c:v>
                </c:pt>
                <c:pt idx="16">
                  <c:v>0.17594036019509243</c:v>
                </c:pt>
                <c:pt idx="17">
                  <c:v>0.17613027046891494</c:v>
                </c:pt>
                <c:pt idx="18">
                  <c:v>0.17736874915560408</c:v>
                </c:pt>
                <c:pt idx="19">
                  <c:v>0.1795763286577868</c:v>
                </c:pt>
                <c:pt idx="20">
                  <c:v>0.17643069976143727</c:v>
                </c:pt>
                <c:pt idx="21">
                  <c:v>0.17333494753135795</c:v>
                </c:pt>
                <c:pt idx="22">
                  <c:v>0.17629193437553831</c:v>
                </c:pt>
                <c:pt idx="23">
                  <c:v>0.18041767154307176</c:v>
                </c:pt>
                <c:pt idx="24">
                  <c:v>0.18123190440357032</c:v>
                </c:pt>
                <c:pt idx="25">
                  <c:v>0.18115592683409984</c:v>
                </c:pt>
                <c:pt idx="26">
                  <c:v>0.18504856913683457</c:v>
                </c:pt>
                <c:pt idx="27">
                  <c:v>0.18530908915473782</c:v>
                </c:pt>
                <c:pt idx="28">
                  <c:v>0.19065897961043507</c:v>
                </c:pt>
                <c:pt idx="29">
                  <c:v>0.19066507963461951</c:v>
                </c:pt>
                <c:pt idx="30">
                  <c:v>0.19189276103864397</c:v>
                </c:pt>
                <c:pt idx="31">
                  <c:v>0.19007203821207858</c:v>
                </c:pt>
                <c:pt idx="32">
                  <c:v>0.18900344738613883</c:v>
                </c:pt>
                <c:pt idx="33">
                  <c:v>0.18972541562403267</c:v>
                </c:pt>
                <c:pt idx="34">
                  <c:v>0.18884523292550287</c:v>
                </c:pt>
                <c:pt idx="35">
                  <c:v>0.1925051671506578</c:v>
                </c:pt>
                <c:pt idx="36">
                  <c:v>0.19501024310490597</c:v>
                </c:pt>
                <c:pt idx="37">
                  <c:v>0.19444061111894304</c:v>
                </c:pt>
                <c:pt idx="38">
                  <c:v>0.19426121684990208</c:v>
                </c:pt>
                <c:pt idx="39">
                  <c:v>0.19157073816051978</c:v>
                </c:pt>
                <c:pt idx="40">
                  <c:v>0.19903765772264301</c:v>
                </c:pt>
                <c:pt idx="41">
                  <c:v>0.19999581387391388</c:v>
                </c:pt>
                <c:pt idx="42">
                  <c:v>0.20088069990353319</c:v>
                </c:pt>
                <c:pt idx="43">
                  <c:v>0.20892367603760056</c:v>
                </c:pt>
                <c:pt idx="44">
                  <c:v>0.20789848355564608</c:v>
                </c:pt>
                <c:pt idx="45">
                  <c:v>0.21120847906761189</c:v>
                </c:pt>
                <c:pt idx="46">
                  <c:v>0.2139785760974123</c:v>
                </c:pt>
                <c:pt idx="47">
                  <c:v>0.21583397283643879</c:v>
                </c:pt>
                <c:pt idx="48">
                  <c:v>0.21648908981640722</c:v>
                </c:pt>
                <c:pt idx="49">
                  <c:v>0.21740368137175253</c:v>
                </c:pt>
                <c:pt idx="50">
                  <c:v>0.21827412833438353</c:v>
                </c:pt>
                <c:pt idx="51">
                  <c:v>0.21900679937811734</c:v>
                </c:pt>
                <c:pt idx="52">
                  <c:v>0.21972552297296233</c:v>
                </c:pt>
                <c:pt idx="53">
                  <c:v>0.22069738281164653</c:v>
                </c:pt>
                <c:pt idx="54">
                  <c:v>0.22164803471221647</c:v>
                </c:pt>
                <c:pt idx="55">
                  <c:v>0.22257584436440866</c:v>
                </c:pt>
                <c:pt idx="56">
                  <c:v>0.22348064721081973</c:v>
                </c:pt>
                <c:pt idx="57">
                  <c:v>0.22469805152080494</c:v>
                </c:pt>
                <c:pt idx="58">
                  <c:v>0.22573906108187153</c:v>
                </c:pt>
                <c:pt idx="59">
                  <c:v>0.22699996625895086</c:v>
                </c:pt>
                <c:pt idx="60">
                  <c:v>0.22820049564039108</c:v>
                </c:pt>
                <c:pt idx="61">
                  <c:v>0.22936226116353212</c:v>
                </c:pt>
                <c:pt idx="62">
                  <c:v>0.23054949032982022</c:v>
                </c:pt>
                <c:pt idx="63">
                  <c:v>0.23178772174052617</c:v>
                </c:pt>
                <c:pt idx="64">
                  <c:v>0.23304555523372517</c:v>
                </c:pt>
                <c:pt idx="65">
                  <c:v>0.23428688447388138</c:v>
                </c:pt>
                <c:pt idx="66">
                  <c:v>0.23555330462545693</c:v>
                </c:pt>
                <c:pt idx="67">
                  <c:v>0.23669220075905262</c:v>
                </c:pt>
                <c:pt idx="68">
                  <c:v>0.23783794270040393</c:v>
                </c:pt>
                <c:pt idx="69">
                  <c:v>0.23882379026297754</c:v>
                </c:pt>
                <c:pt idx="70">
                  <c:v>0.23986977018425101</c:v>
                </c:pt>
                <c:pt idx="71">
                  <c:v>0.24092263290196445</c:v>
                </c:pt>
                <c:pt idx="72">
                  <c:v>0.241852760171192</c:v>
                </c:pt>
                <c:pt idx="73">
                  <c:v>0.24290916880891175</c:v>
                </c:pt>
                <c:pt idx="74">
                  <c:v>0.24399711538115301</c:v>
                </c:pt>
                <c:pt idx="75">
                  <c:v>0.24504384038520977</c:v>
                </c:pt>
                <c:pt idx="76">
                  <c:v>0.24596372343741452</c:v>
                </c:pt>
                <c:pt idx="77">
                  <c:v>0.24699698842229265</c:v>
                </c:pt>
                <c:pt idx="78">
                  <c:v>0.24796289596494578</c:v>
                </c:pt>
                <c:pt idx="79">
                  <c:v>0.24896000590238987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1-46A4-942C-6C22FE67F546}"/>
            </c:ext>
          </c:extLst>
        </c:ser>
        <c:ser>
          <c:idx val="2"/>
          <c:order val="2"/>
          <c:tx>
            <c:strRef>
              <c:f>[3]Main!$EN$1</c:f>
              <c:strCache>
                <c:ptCount val="1"/>
                <c:pt idx="0">
                  <c:v>UEX_EFF_ev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[3]Main!$EN$2:$EN$81</c:f>
              <c:numCache>
                <c:formatCode>General</c:formatCode>
                <c:ptCount val="80"/>
                <c:pt idx="47">
                  <c:v>0.21583397283643879</c:v>
                </c:pt>
                <c:pt idx="48">
                  <c:v>0.21657423904229076</c:v>
                </c:pt>
                <c:pt idx="49">
                  <c:v>0.21954939470236823</c:v>
                </c:pt>
                <c:pt idx="50">
                  <c:v>0.22116235156695463</c:v>
                </c:pt>
                <c:pt idx="51">
                  <c:v>0.22277900079793575</c:v>
                </c:pt>
                <c:pt idx="52">
                  <c:v>0.22415321390219187</c:v>
                </c:pt>
                <c:pt idx="53">
                  <c:v>0.22573954041231709</c:v>
                </c:pt>
                <c:pt idx="54">
                  <c:v>0.22729075292742765</c:v>
                </c:pt>
                <c:pt idx="55">
                  <c:v>0.22880542482870236</c:v>
                </c:pt>
                <c:pt idx="56">
                  <c:v>0.23040209795182334</c:v>
                </c:pt>
                <c:pt idx="57">
                  <c:v>0.23233732579701333</c:v>
                </c:pt>
                <c:pt idx="58">
                  <c:v>0.23409252787344187</c:v>
                </c:pt>
                <c:pt idx="59">
                  <c:v>0.23613428346149187</c:v>
                </c:pt>
                <c:pt idx="60">
                  <c:v>0.24007269248285787</c:v>
                </c:pt>
                <c:pt idx="61">
                  <c:v>0.24404476597563357</c:v>
                </c:pt>
                <c:pt idx="62">
                  <c:v>0.24828533758591811</c:v>
                </c:pt>
                <c:pt idx="63">
                  <c:v>0.25271968801092853</c:v>
                </c:pt>
                <c:pt idx="64">
                  <c:v>0.25728552527123577</c:v>
                </c:pt>
                <c:pt idx="65">
                  <c:v>0.26181590574633018</c:v>
                </c:pt>
                <c:pt idx="66">
                  <c:v>0.26647647069125552</c:v>
                </c:pt>
                <c:pt idx="67">
                  <c:v>0.27113509856650647</c:v>
                </c:pt>
                <c:pt idx="68">
                  <c:v>0.27591080804089513</c:v>
                </c:pt>
                <c:pt idx="69">
                  <c:v>0.28073436741274266</c:v>
                </c:pt>
                <c:pt idx="70">
                  <c:v>0.28300593929160284</c:v>
                </c:pt>
                <c:pt idx="71">
                  <c:v>0.28507374165124871</c:v>
                </c:pt>
                <c:pt idx="72">
                  <c:v>0.287067917993857</c:v>
                </c:pt>
                <c:pt idx="73">
                  <c:v>0.28921349661305534</c:v>
                </c:pt>
                <c:pt idx="74">
                  <c:v>0.29138514583940622</c:v>
                </c:pt>
                <c:pt idx="75">
                  <c:v>0.2935553982689591</c:v>
                </c:pt>
                <c:pt idx="76">
                  <c:v>0.29572064750765936</c:v>
                </c:pt>
                <c:pt idx="77">
                  <c:v>0.29804901331489986</c:v>
                </c:pt>
                <c:pt idx="78">
                  <c:v>0.30037828162839236</c:v>
                </c:pt>
                <c:pt idx="79">
                  <c:v>0.30280107601612388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1-46A4-942C-6C22FE67F546}"/>
            </c:ext>
          </c:extLst>
        </c:ser>
        <c:ser>
          <c:idx val="3"/>
          <c:order val="3"/>
          <c:tx>
            <c:strRef>
              <c:f>[3]Main!$EO$1</c:f>
              <c:strCache>
                <c:ptCount val="1"/>
                <c:pt idx="0">
                  <c:v>UEX_EFF_EV_LOWP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[3]Main!$EO$2:$EO$81</c:f>
              <c:numCache>
                <c:formatCode>General</c:formatCode>
                <c:ptCount val="80"/>
                <c:pt idx="47">
                  <c:v>0.21583397283643879</c:v>
                </c:pt>
                <c:pt idx="48">
                  <c:v>0.21648908981640722</c:v>
                </c:pt>
                <c:pt idx="49">
                  <c:v>0.21740388863404309</c:v>
                </c:pt>
                <c:pt idx="50">
                  <c:v>0.21827199619638774</c:v>
                </c:pt>
                <c:pt idx="51">
                  <c:v>0.21900233338901073</c:v>
                </c:pt>
                <c:pt idx="52">
                  <c:v>0.2197190517526344</c:v>
                </c:pt>
                <c:pt idx="53">
                  <c:v>0.22068877216697289</c:v>
                </c:pt>
                <c:pt idx="54">
                  <c:v>0.22163723758383594</c:v>
                </c:pt>
                <c:pt idx="55">
                  <c:v>0.22256095276024915</c:v>
                </c:pt>
                <c:pt idx="56">
                  <c:v>0.22346703685124861</c:v>
                </c:pt>
                <c:pt idx="57">
                  <c:v>0.22466740975770774</c:v>
                </c:pt>
                <c:pt idx="58">
                  <c:v>0.22569981279518869</c:v>
                </c:pt>
                <c:pt idx="59">
                  <c:v>0.22695949677540933</c:v>
                </c:pt>
                <c:pt idx="60">
                  <c:v>0.22816066028722906</c:v>
                </c:pt>
                <c:pt idx="61">
                  <c:v>0.22932414689526096</c:v>
                </c:pt>
                <c:pt idx="62">
                  <c:v>0.23051192516508129</c:v>
                </c:pt>
                <c:pt idx="63">
                  <c:v>0.231750413464553</c:v>
                </c:pt>
                <c:pt idx="64">
                  <c:v>0.23300922166970814</c:v>
                </c:pt>
                <c:pt idx="65">
                  <c:v>0.23425118706815073</c:v>
                </c:pt>
                <c:pt idx="66">
                  <c:v>0.23551748453705035</c:v>
                </c:pt>
                <c:pt idx="67">
                  <c:v>0.23665786769026023</c:v>
                </c:pt>
                <c:pt idx="68">
                  <c:v>0.23780483697003219</c:v>
                </c:pt>
                <c:pt idx="69">
                  <c:v>0.23879118223513759</c:v>
                </c:pt>
                <c:pt idx="70">
                  <c:v>0.23983743364476812</c:v>
                </c:pt>
                <c:pt idx="71">
                  <c:v>0.24089016442014738</c:v>
                </c:pt>
                <c:pt idx="72">
                  <c:v>0.24181917528753405</c:v>
                </c:pt>
                <c:pt idx="73">
                  <c:v>0.24287490953016891</c:v>
                </c:pt>
                <c:pt idx="74">
                  <c:v>0.24396217013958965</c:v>
                </c:pt>
                <c:pt idx="75">
                  <c:v>0.24500633425369497</c:v>
                </c:pt>
                <c:pt idx="76">
                  <c:v>0.24592376265924387</c:v>
                </c:pt>
                <c:pt idx="77">
                  <c:v>0.2469546432816164</c:v>
                </c:pt>
                <c:pt idx="78">
                  <c:v>0.247917551270564</c:v>
                </c:pt>
                <c:pt idx="79">
                  <c:v>0.24891154135269711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1-46A4-942C-6C22FE67F546}"/>
            </c:ext>
          </c:extLst>
        </c:ser>
        <c:ser>
          <c:idx val="4"/>
          <c:order val="4"/>
          <c:tx>
            <c:strRef>
              <c:f>[3]Main!$EP$1</c:f>
              <c:strCache>
                <c:ptCount val="1"/>
                <c:pt idx="0">
                  <c:v>UEX_EFF_EV_HIGHP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[3]Main!$EP$2:$EP$81</c:f>
              <c:numCache>
                <c:formatCode>General</c:formatCode>
                <c:ptCount val="80"/>
                <c:pt idx="47">
                  <c:v>0.21583397283643879</c:v>
                </c:pt>
                <c:pt idx="48">
                  <c:v>0.21658044835503934</c:v>
                </c:pt>
                <c:pt idx="49">
                  <c:v>0.21955852886549179</c:v>
                </c:pt>
                <c:pt idx="50">
                  <c:v>0.22117295873962342</c:v>
                </c:pt>
                <c:pt idx="51">
                  <c:v>0.22278935306420342</c:v>
                </c:pt>
                <c:pt idx="52">
                  <c:v>0.22416232963505164</c:v>
                </c:pt>
                <c:pt idx="53">
                  <c:v>0.22574608028516888</c:v>
                </c:pt>
                <c:pt idx="54">
                  <c:v>0.22729358617931139</c:v>
                </c:pt>
                <c:pt idx="55">
                  <c:v>0.22880337319558525</c:v>
                </c:pt>
                <c:pt idx="56">
                  <c:v>0.23041562110463851</c:v>
                </c:pt>
                <c:pt idx="57">
                  <c:v>0.23230229177505571</c:v>
                </c:pt>
                <c:pt idx="58">
                  <c:v>0.23411765390005485</c:v>
                </c:pt>
                <c:pt idx="59">
                  <c:v>0.23610629733437222</c:v>
                </c:pt>
                <c:pt idx="60">
                  <c:v>0.23999690861442693</c:v>
                </c:pt>
                <c:pt idx="61">
                  <c:v>0.24388406017805128</c:v>
                </c:pt>
                <c:pt idx="62">
                  <c:v>0.24822569795409893</c:v>
                </c:pt>
                <c:pt idx="63">
                  <c:v>0.25266014116393659</c:v>
                </c:pt>
                <c:pt idx="64">
                  <c:v>0.25711170073735162</c:v>
                </c:pt>
                <c:pt idx="65">
                  <c:v>0.26150515112051098</c:v>
                </c:pt>
                <c:pt idx="66">
                  <c:v>0.26611320087044232</c:v>
                </c:pt>
                <c:pt idx="67">
                  <c:v>0.27066289577153896</c:v>
                </c:pt>
                <c:pt idx="68">
                  <c:v>0.27535201110292301</c:v>
                </c:pt>
                <c:pt idx="69">
                  <c:v>0.2801561865770486</c:v>
                </c:pt>
                <c:pt idx="70">
                  <c:v>0.28234604162948923</c:v>
                </c:pt>
                <c:pt idx="71">
                  <c:v>0.28435902850259998</c:v>
                </c:pt>
                <c:pt idx="72">
                  <c:v>0.28632222990002504</c:v>
                </c:pt>
                <c:pt idx="73">
                  <c:v>0.28830282910555538</c:v>
                </c:pt>
                <c:pt idx="74">
                  <c:v>0.29034996766583454</c:v>
                </c:pt>
                <c:pt idx="75">
                  <c:v>0.29250197698046732</c:v>
                </c:pt>
                <c:pt idx="76">
                  <c:v>0.29464134796164876</c:v>
                </c:pt>
                <c:pt idx="77">
                  <c:v>0.29687887846486982</c:v>
                </c:pt>
                <c:pt idx="78">
                  <c:v>0.29916338898382644</c:v>
                </c:pt>
                <c:pt idx="79">
                  <c:v>0.30152397584280799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1-46A4-942C-6C22FE67F546}"/>
            </c:ext>
          </c:extLst>
        </c:ser>
        <c:ser>
          <c:idx val="5"/>
          <c:order val="5"/>
          <c:tx>
            <c:strRef>
              <c:f>[3]Main!$EQ$1</c:f>
              <c:strCache>
                <c:ptCount val="1"/>
                <c:pt idx="0">
                  <c:v>UEX_EFF_EXP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[3]Main!$EQ$2:$EQ$81</c:f>
              <c:numCache>
                <c:formatCode>General</c:formatCode>
                <c:ptCount val="80"/>
                <c:pt idx="47">
                  <c:v>0.21583397283643879</c:v>
                </c:pt>
                <c:pt idx="48">
                  <c:v>0.21655506924666071</c:v>
                </c:pt>
                <c:pt idx="49">
                  <c:v>0.21952097157993317</c:v>
                </c:pt>
                <c:pt idx="50">
                  <c:v>0.22112994302216138</c:v>
                </c:pt>
                <c:pt idx="51">
                  <c:v>0.22274744147193482</c:v>
                </c:pt>
                <c:pt idx="52">
                  <c:v>0.22412578258519858</c:v>
                </c:pt>
                <c:pt idx="53">
                  <c:v>0.22572090849082116</c:v>
                </c:pt>
                <c:pt idx="54">
                  <c:v>0.22728409600039295</c:v>
                </c:pt>
                <c:pt idx="55">
                  <c:v>0.22881389074261441</c:v>
                </c:pt>
                <c:pt idx="56">
                  <c:v>0.23045848763895996</c:v>
                </c:pt>
                <c:pt idx="57">
                  <c:v>0.23237768762540054</c:v>
                </c:pt>
                <c:pt idx="58">
                  <c:v>0.23422698327895575</c:v>
                </c:pt>
                <c:pt idx="59">
                  <c:v>0.23701100857006893</c:v>
                </c:pt>
                <c:pt idx="60">
                  <c:v>0.24094669865413335</c:v>
                </c:pt>
                <c:pt idx="61">
                  <c:v>0.24489694767570047</c:v>
                </c:pt>
                <c:pt idx="62">
                  <c:v>0.24931337761417879</c:v>
                </c:pt>
                <c:pt idx="63">
                  <c:v>0.25382831927407801</c:v>
                </c:pt>
                <c:pt idx="64">
                  <c:v>0.25836853723770553</c:v>
                </c:pt>
                <c:pt idx="65">
                  <c:v>0.26285667632054627</c:v>
                </c:pt>
                <c:pt idx="66">
                  <c:v>0.26757843335230297</c:v>
                </c:pt>
                <c:pt idx="67">
                  <c:v>0.27225822746146333</c:v>
                </c:pt>
                <c:pt idx="68">
                  <c:v>0.27707205696666087</c:v>
                </c:pt>
                <c:pt idx="69">
                  <c:v>0.28090361523814461</c:v>
                </c:pt>
                <c:pt idx="70">
                  <c:v>0.28305671873822474</c:v>
                </c:pt>
                <c:pt idx="71">
                  <c:v>0.28521637407337685</c:v>
                </c:pt>
                <c:pt idx="72">
                  <c:v>0.28734001139892518</c:v>
                </c:pt>
                <c:pt idx="73">
                  <c:v>0.28949326129795139</c:v>
                </c:pt>
                <c:pt idx="74">
                  <c:v>0.29171980565639416</c:v>
                </c:pt>
                <c:pt idx="75">
                  <c:v>0.29405452133855392</c:v>
                </c:pt>
                <c:pt idx="76">
                  <c:v>0.29637324033666851</c:v>
                </c:pt>
                <c:pt idx="77">
                  <c:v>0.29878867788854824</c:v>
                </c:pt>
                <c:pt idx="78">
                  <c:v>0.30124862308051981</c:v>
                </c:pt>
                <c:pt idx="79">
                  <c:v>0.30378378701207093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1-46A4-942C-6C22FE67F546}"/>
            </c:ext>
          </c:extLst>
        </c:ser>
        <c:ser>
          <c:idx val="6"/>
          <c:order val="6"/>
          <c:tx>
            <c:strRef>
              <c:f>[3]Main!$ER$1</c:f>
              <c:strCache>
                <c:ptCount val="1"/>
                <c:pt idx="0">
                  <c:v>UEX_EFF_EV_ASI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[3]Main!$ER$2:$ER$81</c:f>
              <c:numCache>
                <c:formatCode>General</c:formatCode>
                <c:ptCount val="80"/>
                <c:pt idx="47">
                  <c:v>0.21583397283643879</c:v>
                </c:pt>
                <c:pt idx="48">
                  <c:v>0.21657423904229076</c:v>
                </c:pt>
                <c:pt idx="49">
                  <c:v>0.21954939470236823</c:v>
                </c:pt>
                <c:pt idx="50">
                  <c:v>0.22116235156695463</c:v>
                </c:pt>
                <c:pt idx="51">
                  <c:v>0.22267020618717742</c:v>
                </c:pt>
                <c:pt idx="52">
                  <c:v>0.22402424910524169</c:v>
                </c:pt>
                <c:pt idx="53">
                  <c:v>0.22560553382061538</c:v>
                </c:pt>
                <c:pt idx="54">
                  <c:v>0.22715800619451229</c:v>
                </c:pt>
                <c:pt idx="55">
                  <c:v>0.22867409584270387</c:v>
                </c:pt>
                <c:pt idx="56">
                  <c:v>0.23016081255135926</c:v>
                </c:pt>
                <c:pt idx="57">
                  <c:v>0.23196207326503115</c:v>
                </c:pt>
                <c:pt idx="58">
                  <c:v>0.23360947886931463</c:v>
                </c:pt>
                <c:pt idx="59">
                  <c:v>0.23552054498327626</c:v>
                </c:pt>
                <c:pt idx="60">
                  <c:v>0.23872132361754925</c:v>
                </c:pt>
                <c:pt idx="61">
                  <c:v>0.24193324633531949</c:v>
                </c:pt>
                <c:pt idx="62">
                  <c:v>0.24525479983798934</c:v>
                </c:pt>
                <c:pt idx="63">
                  <c:v>0.24868855242387275</c:v>
                </c:pt>
                <c:pt idx="64">
                  <c:v>0.25221727986734788</c:v>
                </c:pt>
                <c:pt idx="65">
                  <c:v>0.25576964477334463</c:v>
                </c:pt>
                <c:pt idx="66">
                  <c:v>0.25939738718317951</c:v>
                </c:pt>
                <c:pt idx="67">
                  <c:v>0.26292791351642614</c:v>
                </c:pt>
                <c:pt idx="68">
                  <c:v>0.26648101338989383</c:v>
                </c:pt>
                <c:pt idx="69">
                  <c:v>0.2699182747712815</c:v>
                </c:pt>
                <c:pt idx="70">
                  <c:v>0.27219242428662987</c:v>
                </c:pt>
                <c:pt idx="71">
                  <c:v>0.27447778243320387</c:v>
                </c:pt>
                <c:pt idx="72">
                  <c:v>0.27666902521680581</c:v>
                </c:pt>
                <c:pt idx="73">
                  <c:v>0.27900508594266482</c:v>
                </c:pt>
                <c:pt idx="74">
                  <c:v>0.28134606626437436</c:v>
                </c:pt>
                <c:pt idx="75">
                  <c:v>0.28365068059571652</c:v>
                </c:pt>
                <c:pt idx="76">
                  <c:v>0.28585612089732404</c:v>
                </c:pt>
                <c:pt idx="77">
                  <c:v>0.28819112261873792</c:v>
                </c:pt>
                <c:pt idx="78">
                  <c:v>0.29046604163432915</c:v>
                </c:pt>
                <c:pt idx="79">
                  <c:v>0.2927949782985298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E1-46A4-942C-6C22FE67F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Labour</a:t>
            </a:r>
            <a:r>
              <a:rPr lang="es-ES" baseline="0"/>
              <a:t> Productivity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4888888888889"/>
          <c:y val="0.11389629629629629"/>
          <c:w val="0.8503747354497353"/>
          <c:h val="0.63899444444444453"/>
        </c:manualLayout>
      </c:layout>
      <c:lineChart>
        <c:grouping val="standard"/>
        <c:varyColors val="0"/>
        <c:ser>
          <c:idx val="0"/>
          <c:order val="0"/>
          <c:tx>
            <c:strRef>
              <c:f>[3]Main!$ES$1</c:f>
              <c:strCache>
                <c:ptCount val="1"/>
                <c:pt idx="0">
                  <c:v>yl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[3]Main!$ES$2:$ES$81</c:f>
              <c:numCache>
                <c:formatCode>General</c:formatCode>
                <c:ptCount val="80"/>
                <c:pt idx="0">
                  <c:v>31.344473007712082</c:v>
                </c:pt>
                <c:pt idx="1">
                  <c:v>32.595304935107208</c:v>
                </c:pt>
                <c:pt idx="2">
                  <c:v>34.176286801522131</c:v>
                </c:pt>
                <c:pt idx="3">
                  <c:v>33.234368132965763</c:v>
                </c:pt>
                <c:pt idx="4">
                  <c:v>32.862511530902822</c:v>
                </c:pt>
                <c:pt idx="5">
                  <c:v>34.053618978455582</c:v>
                </c:pt>
                <c:pt idx="6">
                  <c:v>34.850497803216577</c:v>
                </c:pt>
                <c:pt idx="7">
                  <c:v>36.115797914995987</c:v>
                </c:pt>
                <c:pt idx="8">
                  <c:v>37.080889065290734</c:v>
                </c:pt>
                <c:pt idx="9">
                  <c:v>36.476201865582397</c:v>
                </c:pt>
                <c:pt idx="10">
                  <c:v>37.196356938190746</c:v>
                </c:pt>
                <c:pt idx="11">
                  <c:v>38.688196735000624</c:v>
                </c:pt>
                <c:pt idx="12">
                  <c:v>40.610262881177711</c:v>
                </c:pt>
                <c:pt idx="13">
                  <c:v>40.649207329627345</c:v>
                </c:pt>
                <c:pt idx="14">
                  <c:v>41.797047820429405</c:v>
                </c:pt>
                <c:pt idx="15">
                  <c:v>42.845510385516853</c:v>
                </c:pt>
                <c:pt idx="16">
                  <c:v>44.273861880423155</c:v>
                </c:pt>
                <c:pt idx="17">
                  <c:v>45.319562715765244</c:v>
                </c:pt>
                <c:pt idx="18">
                  <c:v>45.307749822423268</c:v>
                </c:pt>
                <c:pt idx="19">
                  <c:v>45.433031893118979</c:v>
                </c:pt>
                <c:pt idx="20">
                  <c:v>46.149529852457761</c:v>
                </c:pt>
                <c:pt idx="21">
                  <c:v>47.463038371182456</c:v>
                </c:pt>
                <c:pt idx="22">
                  <c:v>49.100739042801251</c:v>
                </c:pt>
                <c:pt idx="23">
                  <c:v>50.587319636135511</c:v>
                </c:pt>
                <c:pt idx="24">
                  <c:v>51.237082655511657</c:v>
                </c:pt>
                <c:pt idx="25">
                  <c:v>52.026016884113581</c:v>
                </c:pt>
                <c:pt idx="26">
                  <c:v>53.655055417326395</c:v>
                </c:pt>
                <c:pt idx="27">
                  <c:v>55.085836909871247</c:v>
                </c:pt>
                <c:pt idx="28">
                  <c:v>56.119773262661958</c:v>
                </c:pt>
                <c:pt idx="29">
                  <c:v>57.419625964197351</c:v>
                </c:pt>
                <c:pt idx="30">
                  <c:v>58.502020785219401</c:v>
                </c:pt>
                <c:pt idx="31">
                  <c:v>59.28038219295734</c:v>
                </c:pt>
                <c:pt idx="32">
                  <c:v>60.648417844867296</c:v>
                </c:pt>
                <c:pt idx="33">
                  <c:v>61.363126533473533</c:v>
                </c:pt>
                <c:pt idx="34">
                  <c:v>62.476083188908149</c:v>
                </c:pt>
                <c:pt idx="35">
                  <c:v>63.524915917358776</c:v>
                </c:pt>
                <c:pt idx="36">
                  <c:v>64.493226223704809</c:v>
                </c:pt>
                <c:pt idx="37">
                  <c:v>63.770791143512895</c:v>
                </c:pt>
                <c:pt idx="38">
                  <c:v>62.137193030594048</c:v>
                </c:pt>
                <c:pt idx="39">
                  <c:v>63.269707130149172</c:v>
                </c:pt>
                <c:pt idx="40">
                  <c:v>63.749676628769826</c:v>
                </c:pt>
                <c:pt idx="41">
                  <c:v>63.966932686803382</c:v>
                </c:pt>
                <c:pt idx="42">
                  <c:v>64.612555337349804</c:v>
                </c:pt>
                <c:pt idx="43">
                  <c:v>64.925700721857325</c:v>
                </c:pt>
                <c:pt idx="44">
                  <c:v>65.331916253795754</c:v>
                </c:pt>
                <c:pt idx="45">
                  <c:v>65.496251260080641</c:v>
                </c:pt>
                <c:pt idx="46">
                  <c:v>65.985463393330633</c:v>
                </c:pt>
                <c:pt idx="47">
                  <c:v>66.025216560313197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D-4536-9583-3142BAF01B61}"/>
            </c:ext>
          </c:extLst>
        </c:ser>
        <c:ser>
          <c:idx val="1"/>
          <c:order val="1"/>
          <c:tx>
            <c:strRef>
              <c:f>[3]Main!$ET$1</c:f>
              <c:strCache>
                <c:ptCount val="1"/>
                <c:pt idx="0">
                  <c:v>yl_0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[3]Main!$ET$2:$ET$81</c:f>
              <c:numCache>
                <c:formatCode>General</c:formatCode>
                <c:ptCount val="80"/>
                <c:pt idx="6">
                  <c:v>34.411221476293449</c:v>
                </c:pt>
                <c:pt idx="7">
                  <c:v>35.613268856419801</c:v>
                </c:pt>
                <c:pt idx="8">
                  <c:v>36.085768591114281</c:v>
                </c:pt>
                <c:pt idx="9">
                  <c:v>35.951311818829289</c:v>
                </c:pt>
                <c:pt idx="10">
                  <c:v>36.58944435774275</c:v>
                </c:pt>
                <c:pt idx="11">
                  <c:v>37.546786875571712</c:v>
                </c:pt>
                <c:pt idx="12">
                  <c:v>40.275322749354373</c:v>
                </c:pt>
                <c:pt idx="13">
                  <c:v>40.548441548980634</c:v>
                </c:pt>
                <c:pt idx="14">
                  <c:v>41.846499437187511</c:v>
                </c:pt>
                <c:pt idx="15">
                  <c:v>40.803430257885886</c:v>
                </c:pt>
                <c:pt idx="16">
                  <c:v>43.252112900653806</c:v>
                </c:pt>
                <c:pt idx="17">
                  <c:v>42.515339804318046</c:v>
                </c:pt>
                <c:pt idx="18">
                  <c:v>44.586813635373858</c:v>
                </c:pt>
                <c:pt idx="19">
                  <c:v>45.214335767617854</c:v>
                </c:pt>
                <c:pt idx="20">
                  <c:v>45.769231656481914</c:v>
                </c:pt>
                <c:pt idx="21">
                  <c:v>45.486622591859252</c:v>
                </c:pt>
                <c:pt idx="22">
                  <c:v>47.859301324416435</c:v>
                </c:pt>
                <c:pt idx="23">
                  <c:v>49.394315410072828</c:v>
                </c:pt>
                <c:pt idx="24">
                  <c:v>50.315141487417655</c:v>
                </c:pt>
                <c:pt idx="25">
                  <c:v>50.679870358369406</c:v>
                </c:pt>
                <c:pt idx="26">
                  <c:v>52.845627056392992</c:v>
                </c:pt>
                <c:pt idx="27">
                  <c:v>52.958091361698145</c:v>
                </c:pt>
                <c:pt idx="28">
                  <c:v>55.715895882365956</c:v>
                </c:pt>
                <c:pt idx="29">
                  <c:v>56.143319288962012</c:v>
                </c:pt>
                <c:pt idx="30">
                  <c:v>58.361392597619911</c:v>
                </c:pt>
                <c:pt idx="31">
                  <c:v>60.031926726866345</c:v>
                </c:pt>
                <c:pt idx="32">
                  <c:v>61.212134527895763</c:v>
                </c:pt>
                <c:pt idx="33">
                  <c:v>62.424742861977137</c:v>
                </c:pt>
                <c:pt idx="34">
                  <c:v>62.363753851005299</c:v>
                </c:pt>
                <c:pt idx="35">
                  <c:v>64.464902536634355</c:v>
                </c:pt>
                <c:pt idx="36">
                  <c:v>63.684830109705096</c:v>
                </c:pt>
                <c:pt idx="37">
                  <c:v>63.896631975792644</c:v>
                </c:pt>
                <c:pt idx="38">
                  <c:v>62.946812065124462</c:v>
                </c:pt>
                <c:pt idx="39">
                  <c:v>63.32175251272934</c:v>
                </c:pt>
                <c:pt idx="40">
                  <c:v>62.748006706246777</c:v>
                </c:pt>
                <c:pt idx="41">
                  <c:v>63.873675465029635</c:v>
                </c:pt>
                <c:pt idx="42">
                  <c:v>64.280697385862268</c:v>
                </c:pt>
                <c:pt idx="43">
                  <c:v>64.621533671314083</c:v>
                </c:pt>
                <c:pt idx="44">
                  <c:v>64.088189569887405</c:v>
                </c:pt>
                <c:pt idx="45">
                  <c:v>65.269151859808289</c:v>
                </c:pt>
                <c:pt idx="46">
                  <c:v>65.882041138852216</c:v>
                </c:pt>
                <c:pt idx="47">
                  <c:v>66.273316297430583</c:v>
                </c:pt>
                <c:pt idx="48">
                  <c:v>66.82214022939344</c:v>
                </c:pt>
                <c:pt idx="49">
                  <c:v>67.478281930637536</c:v>
                </c:pt>
                <c:pt idx="50">
                  <c:v>68.508601213767847</c:v>
                </c:pt>
                <c:pt idx="51">
                  <c:v>69.144746923320767</c:v>
                </c:pt>
                <c:pt idx="52">
                  <c:v>69.951439937130985</c:v>
                </c:pt>
                <c:pt idx="53">
                  <c:v>70.740252039185677</c:v>
                </c:pt>
                <c:pt idx="54">
                  <c:v>71.560633300139656</c:v>
                </c:pt>
                <c:pt idx="55">
                  <c:v>72.392007591400329</c:v>
                </c:pt>
                <c:pt idx="56">
                  <c:v>72.891056806854905</c:v>
                </c:pt>
                <c:pt idx="57">
                  <c:v>73.47873410962562</c:v>
                </c:pt>
                <c:pt idx="58">
                  <c:v>74.039791637119208</c:v>
                </c:pt>
                <c:pt idx="59">
                  <c:v>74.610974208000698</c:v>
                </c:pt>
                <c:pt idx="60">
                  <c:v>75.232523618711753</c:v>
                </c:pt>
                <c:pt idx="61">
                  <c:v>75.919610792600267</c:v>
                </c:pt>
                <c:pt idx="62">
                  <c:v>76.357930853597836</c:v>
                </c:pt>
                <c:pt idx="63">
                  <c:v>76.832016509277167</c:v>
                </c:pt>
                <c:pt idx="64">
                  <c:v>77.44198092016596</c:v>
                </c:pt>
                <c:pt idx="65">
                  <c:v>78.260443769970564</c:v>
                </c:pt>
                <c:pt idx="66">
                  <c:v>79.033294778025251</c:v>
                </c:pt>
                <c:pt idx="67">
                  <c:v>79.852775726732929</c:v>
                </c:pt>
                <c:pt idx="68">
                  <c:v>80.700189633619601</c:v>
                </c:pt>
                <c:pt idx="69">
                  <c:v>81.460731071618255</c:v>
                </c:pt>
                <c:pt idx="70">
                  <c:v>82.302005804362778</c:v>
                </c:pt>
                <c:pt idx="71">
                  <c:v>83.151240089336127</c:v>
                </c:pt>
                <c:pt idx="72">
                  <c:v>83.893872819025191</c:v>
                </c:pt>
                <c:pt idx="73">
                  <c:v>84.775354649053583</c:v>
                </c:pt>
                <c:pt idx="74">
                  <c:v>85.733341986803779</c:v>
                </c:pt>
                <c:pt idx="75">
                  <c:v>86.617663599175714</c:v>
                </c:pt>
                <c:pt idx="76">
                  <c:v>87.448980440280764</c:v>
                </c:pt>
                <c:pt idx="77">
                  <c:v>88.379959562226233</c:v>
                </c:pt>
                <c:pt idx="78">
                  <c:v>89.271506325883493</c:v>
                </c:pt>
                <c:pt idx="79">
                  <c:v>90.181409023788405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D-4536-9583-3142BAF01B61}"/>
            </c:ext>
          </c:extLst>
        </c:ser>
        <c:ser>
          <c:idx val="2"/>
          <c:order val="2"/>
          <c:tx>
            <c:strRef>
              <c:f>[3]Main!$EU$1</c:f>
              <c:strCache>
                <c:ptCount val="1"/>
                <c:pt idx="0">
                  <c:v>yl_ev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[3]Main!$EU$2:$EU$81</c:f>
              <c:numCache>
                <c:formatCode>General</c:formatCode>
                <c:ptCount val="80"/>
                <c:pt idx="6">
                  <c:v>34.411217441822934</c:v>
                </c:pt>
                <c:pt idx="7">
                  <c:v>35.613268856419801</c:v>
                </c:pt>
                <c:pt idx="8">
                  <c:v>36.085772590880694</c:v>
                </c:pt>
                <c:pt idx="9">
                  <c:v>35.951315838128359</c:v>
                </c:pt>
                <c:pt idx="10">
                  <c:v>36.589448486394858</c:v>
                </c:pt>
                <c:pt idx="11">
                  <c:v>37.546778433144638</c:v>
                </c:pt>
                <c:pt idx="12">
                  <c:v>40.275322749354373</c:v>
                </c:pt>
                <c:pt idx="13">
                  <c:v>40.548437386173234</c:v>
                </c:pt>
                <c:pt idx="14">
                  <c:v>41.846499437187511</c:v>
                </c:pt>
                <c:pt idx="15">
                  <c:v>40.803430257885886</c:v>
                </c:pt>
                <c:pt idx="16">
                  <c:v>43.252112900653806</c:v>
                </c:pt>
                <c:pt idx="17">
                  <c:v>42.515339804318046</c:v>
                </c:pt>
                <c:pt idx="18">
                  <c:v>44.586813635373858</c:v>
                </c:pt>
                <c:pt idx="19">
                  <c:v>45.214335767617854</c:v>
                </c:pt>
                <c:pt idx="20">
                  <c:v>45.769231656481914</c:v>
                </c:pt>
                <c:pt idx="21">
                  <c:v>45.486622591859252</c:v>
                </c:pt>
                <c:pt idx="22">
                  <c:v>47.859301324416435</c:v>
                </c:pt>
                <c:pt idx="23">
                  <c:v>49.394315410072828</c:v>
                </c:pt>
                <c:pt idx="24">
                  <c:v>50.315141487417655</c:v>
                </c:pt>
                <c:pt idx="25">
                  <c:v>50.679870358369406</c:v>
                </c:pt>
                <c:pt idx="26">
                  <c:v>52.845627056392992</c:v>
                </c:pt>
                <c:pt idx="27">
                  <c:v>52.958091361698145</c:v>
                </c:pt>
                <c:pt idx="28">
                  <c:v>55.715895882365956</c:v>
                </c:pt>
                <c:pt idx="29">
                  <c:v>56.143319288962012</c:v>
                </c:pt>
                <c:pt idx="30">
                  <c:v>58.361392597619911</c:v>
                </c:pt>
                <c:pt idx="31">
                  <c:v>60.031926726866345</c:v>
                </c:pt>
                <c:pt idx="32">
                  <c:v>61.212134527895763</c:v>
                </c:pt>
                <c:pt idx="33">
                  <c:v>62.424742861977137</c:v>
                </c:pt>
                <c:pt idx="34">
                  <c:v>62.363753851005299</c:v>
                </c:pt>
                <c:pt idx="35">
                  <c:v>64.464902536634355</c:v>
                </c:pt>
                <c:pt idx="36">
                  <c:v>63.684830109705096</c:v>
                </c:pt>
                <c:pt idx="37">
                  <c:v>63.896598771369952</c:v>
                </c:pt>
                <c:pt idx="38">
                  <c:v>62.946812065124462</c:v>
                </c:pt>
                <c:pt idx="39">
                  <c:v>63.321718954860302</c:v>
                </c:pt>
                <c:pt idx="40">
                  <c:v>62.747985774915833</c:v>
                </c:pt>
                <c:pt idx="41">
                  <c:v>63.873675465029635</c:v>
                </c:pt>
                <c:pt idx="42">
                  <c:v>64.280697385862268</c:v>
                </c:pt>
                <c:pt idx="43">
                  <c:v>64.621533671314083</c:v>
                </c:pt>
                <c:pt idx="44">
                  <c:v>64.088189569887405</c:v>
                </c:pt>
                <c:pt idx="45">
                  <c:v>65.269151859808289</c:v>
                </c:pt>
                <c:pt idx="46">
                  <c:v>65.882041138852216</c:v>
                </c:pt>
                <c:pt idx="47">
                  <c:v>66.273316297430583</c:v>
                </c:pt>
                <c:pt idx="48">
                  <c:v>66.774364813057332</c:v>
                </c:pt>
                <c:pt idx="49">
                  <c:v>67.575880695670861</c:v>
                </c:pt>
                <c:pt idx="50">
                  <c:v>68.693570822971509</c:v>
                </c:pt>
                <c:pt idx="51">
                  <c:v>69.522227049598726</c:v>
                </c:pt>
                <c:pt idx="52">
                  <c:v>70.453863495171078</c:v>
                </c:pt>
                <c:pt idx="53">
                  <c:v>71.372437089994577</c:v>
                </c:pt>
                <c:pt idx="54">
                  <c:v>72.374266138010753</c:v>
                </c:pt>
                <c:pt idx="55">
                  <c:v>73.273905030904146</c:v>
                </c:pt>
                <c:pt idx="56">
                  <c:v>74.049386739308147</c:v>
                </c:pt>
                <c:pt idx="57">
                  <c:v>74.821416591920453</c:v>
                </c:pt>
                <c:pt idx="58">
                  <c:v>75.468836062324584</c:v>
                </c:pt>
                <c:pt idx="59">
                  <c:v>76.221041195961504</c:v>
                </c:pt>
                <c:pt idx="60">
                  <c:v>77.493842347956459</c:v>
                </c:pt>
                <c:pt idx="61">
                  <c:v>78.884612542473363</c:v>
                </c:pt>
                <c:pt idx="62">
                  <c:v>80.006483854752133</c:v>
                </c:pt>
                <c:pt idx="63">
                  <c:v>81.236370594032408</c:v>
                </c:pt>
                <c:pt idx="64">
                  <c:v>82.709367371728163</c:v>
                </c:pt>
                <c:pt idx="65">
                  <c:v>84.354454788927356</c:v>
                </c:pt>
                <c:pt idx="66">
                  <c:v>85.909992746158608</c:v>
                </c:pt>
                <c:pt idx="67">
                  <c:v>87.646856840393383</c:v>
                </c:pt>
                <c:pt idx="68">
                  <c:v>89.478312821483726</c:v>
                </c:pt>
                <c:pt idx="69">
                  <c:v>91.189272184899366</c:v>
                </c:pt>
                <c:pt idx="70">
                  <c:v>92.412930356290161</c:v>
                </c:pt>
                <c:pt idx="71">
                  <c:v>93.518602405834244</c:v>
                </c:pt>
                <c:pt idx="72">
                  <c:v>94.387232042800846</c:v>
                </c:pt>
                <c:pt idx="73">
                  <c:v>95.602072651882693</c:v>
                </c:pt>
                <c:pt idx="74">
                  <c:v>96.920528629842536</c:v>
                </c:pt>
                <c:pt idx="75">
                  <c:v>97.990110347576589</c:v>
                </c:pt>
                <c:pt idx="76">
                  <c:v>98.973859318152137</c:v>
                </c:pt>
                <c:pt idx="77">
                  <c:v>100.19952300947827</c:v>
                </c:pt>
                <c:pt idx="78">
                  <c:v>101.32815890703652</c:v>
                </c:pt>
                <c:pt idx="79">
                  <c:v>102.50786049269084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D-4536-9583-3142BAF01B61}"/>
            </c:ext>
          </c:extLst>
        </c:ser>
        <c:ser>
          <c:idx val="3"/>
          <c:order val="3"/>
          <c:tx>
            <c:strRef>
              <c:f>[3]Main!$EV$1</c:f>
              <c:strCache>
                <c:ptCount val="1"/>
                <c:pt idx="0">
                  <c:v>yl_exp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[3]Main!$EV$2:$EV$81</c:f>
              <c:numCache>
                <c:formatCode>General</c:formatCode>
                <c:ptCount val="80"/>
                <c:pt idx="6">
                  <c:v>34.411217441822934</c:v>
                </c:pt>
                <c:pt idx="7">
                  <c:v>35.613268856419801</c:v>
                </c:pt>
                <c:pt idx="8">
                  <c:v>36.085772590880694</c:v>
                </c:pt>
                <c:pt idx="9">
                  <c:v>35.951315838128359</c:v>
                </c:pt>
                <c:pt idx="10">
                  <c:v>36.589448486394858</c:v>
                </c:pt>
                <c:pt idx="11">
                  <c:v>37.546778433144638</c:v>
                </c:pt>
                <c:pt idx="12">
                  <c:v>40.275322749354373</c:v>
                </c:pt>
                <c:pt idx="13">
                  <c:v>40.548437386173234</c:v>
                </c:pt>
                <c:pt idx="14">
                  <c:v>41.846499437187511</c:v>
                </c:pt>
                <c:pt idx="15">
                  <c:v>40.803430257885886</c:v>
                </c:pt>
                <c:pt idx="16">
                  <c:v>43.252112900653806</c:v>
                </c:pt>
                <c:pt idx="17">
                  <c:v>42.515339804318046</c:v>
                </c:pt>
                <c:pt idx="18">
                  <c:v>44.586813635373858</c:v>
                </c:pt>
                <c:pt idx="19">
                  <c:v>45.214335767617854</c:v>
                </c:pt>
                <c:pt idx="20">
                  <c:v>45.769231656481914</c:v>
                </c:pt>
                <c:pt idx="21">
                  <c:v>45.486622591859252</c:v>
                </c:pt>
                <c:pt idx="22">
                  <c:v>47.859301324416435</c:v>
                </c:pt>
                <c:pt idx="23">
                  <c:v>49.394315410072828</c:v>
                </c:pt>
                <c:pt idx="24">
                  <c:v>50.315141487417655</c:v>
                </c:pt>
                <c:pt idx="25">
                  <c:v>50.679870358369406</c:v>
                </c:pt>
                <c:pt idx="26">
                  <c:v>52.845627056392992</c:v>
                </c:pt>
                <c:pt idx="27">
                  <c:v>52.958091361698145</c:v>
                </c:pt>
                <c:pt idx="28">
                  <c:v>55.715895882365956</c:v>
                </c:pt>
                <c:pt idx="29">
                  <c:v>56.143319288962012</c:v>
                </c:pt>
                <c:pt idx="30">
                  <c:v>58.361392597619911</c:v>
                </c:pt>
                <c:pt idx="31">
                  <c:v>60.031926726866345</c:v>
                </c:pt>
                <c:pt idx="32">
                  <c:v>61.212134527895763</c:v>
                </c:pt>
                <c:pt idx="33">
                  <c:v>62.424742861977137</c:v>
                </c:pt>
                <c:pt idx="34">
                  <c:v>62.363753851005299</c:v>
                </c:pt>
                <c:pt idx="35">
                  <c:v>64.464902536634355</c:v>
                </c:pt>
                <c:pt idx="36">
                  <c:v>63.684830109705096</c:v>
                </c:pt>
                <c:pt idx="37">
                  <c:v>63.896631975792644</c:v>
                </c:pt>
                <c:pt idx="38">
                  <c:v>62.946812065124462</c:v>
                </c:pt>
                <c:pt idx="39">
                  <c:v>63.32175251272934</c:v>
                </c:pt>
                <c:pt idx="40">
                  <c:v>62.748006706246777</c:v>
                </c:pt>
                <c:pt idx="41">
                  <c:v>63.873675465029635</c:v>
                </c:pt>
                <c:pt idx="42">
                  <c:v>64.280697385862268</c:v>
                </c:pt>
                <c:pt idx="43">
                  <c:v>64.621533671314083</c:v>
                </c:pt>
                <c:pt idx="44">
                  <c:v>64.088189569887405</c:v>
                </c:pt>
                <c:pt idx="45">
                  <c:v>65.269151859808289</c:v>
                </c:pt>
                <c:pt idx="46">
                  <c:v>65.882041138852216</c:v>
                </c:pt>
                <c:pt idx="47">
                  <c:v>66.273316297430583</c:v>
                </c:pt>
                <c:pt idx="48">
                  <c:v>66.82214022939344</c:v>
                </c:pt>
                <c:pt idx="49">
                  <c:v>67.497641115322836</c:v>
                </c:pt>
                <c:pt idx="50">
                  <c:v>68.539559430985818</c:v>
                </c:pt>
                <c:pt idx="51">
                  <c:v>69.184528548942538</c:v>
                </c:pt>
                <c:pt idx="52">
                  <c:v>70.00131830752494</c:v>
                </c:pt>
                <c:pt idx="53">
                  <c:v>70.802573702525478</c:v>
                </c:pt>
                <c:pt idx="54">
                  <c:v>71.645149936105682</c:v>
                </c:pt>
                <c:pt idx="55">
                  <c:v>72.470672046983381</c:v>
                </c:pt>
                <c:pt idx="56">
                  <c:v>73.112875396055244</c:v>
                </c:pt>
                <c:pt idx="57">
                  <c:v>73.711244976354749</c:v>
                </c:pt>
                <c:pt idx="58">
                  <c:v>74.252914378518241</c:v>
                </c:pt>
                <c:pt idx="59">
                  <c:v>74.816924806719427</c:v>
                </c:pt>
                <c:pt idx="60">
                  <c:v>75.436733701767778</c:v>
                </c:pt>
                <c:pt idx="61">
                  <c:v>76.131595456997957</c:v>
                </c:pt>
                <c:pt idx="62">
                  <c:v>76.580663635463466</c:v>
                </c:pt>
                <c:pt idx="63">
                  <c:v>77.067841647767906</c:v>
                </c:pt>
                <c:pt idx="64">
                  <c:v>77.695295328317783</c:v>
                </c:pt>
                <c:pt idx="65">
                  <c:v>78.523385211156054</c:v>
                </c:pt>
                <c:pt idx="66">
                  <c:v>79.308168186951434</c:v>
                </c:pt>
                <c:pt idx="67">
                  <c:v>80.142310200748284</c:v>
                </c:pt>
                <c:pt idx="68">
                  <c:v>81.005999502963149</c:v>
                </c:pt>
                <c:pt idx="69">
                  <c:v>81.787972149806876</c:v>
                </c:pt>
                <c:pt idx="70">
                  <c:v>82.645004357941431</c:v>
                </c:pt>
                <c:pt idx="71">
                  <c:v>83.513547299143895</c:v>
                </c:pt>
                <c:pt idx="72">
                  <c:v>84.277045780665802</c:v>
                </c:pt>
                <c:pt idx="73">
                  <c:v>85.180253136584312</c:v>
                </c:pt>
                <c:pt idx="74">
                  <c:v>86.161186065518791</c:v>
                </c:pt>
                <c:pt idx="75">
                  <c:v>87.067117936391512</c:v>
                </c:pt>
                <c:pt idx="76">
                  <c:v>87.921140225282102</c:v>
                </c:pt>
                <c:pt idx="77">
                  <c:v>88.875451676883586</c:v>
                </c:pt>
                <c:pt idx="78">
                  <c:v>89.790313487541013</c:v>
                </c:pt>
                <c:pt idx="79">
                  <c:v>90.722927498148678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4D-4536-9583-3142BAF01B61}"/>
            </c:ext>
          </c:extLst>
        </c:ser>
        <c:ser>
          <c:idx val="4"/>
          <c:order val="4"/>
          <c:tx>
            <c:strRef>
              <c:f>[3]Main!$EW$1</c:f>
              <c:strCache>
                <c:ptCount val="1"/>
                <c:pt idx="0">
                  <c:v>yl_ev_lowp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[3]Main!$EW$2:$EW$81</c:f>
              <c:numCache>
                <c:formatCode>General</c:formatCode>
                <c:ptCount val="80"/>
                <c:pt idx="6">
                  <c:v>34.411217441822934</c:v>
                </c:pt>
                <c:pt idx="7">
                  <c:v>35.613268856419801</c:v>
                </c:pt>
                <c:pt idx="8">
                  <c:v>36.085772590880694</c:v>
                </c:pt>
                <c:pt idx="9">
                  <c:v>35.951315838128359</c:v>
                </c:pt>
                <c:pt idx="10">
                  <c:v>36.589448486394858</c:v>
                </c:pt>
                <c:pt idx="11">
                  <c:v>37.546778433144638</c:v>
                </c:pt>
                <c:pt idx="12">
                  <c:v>40.275322749354373</c:v>
                </c:pt>
                <c:pt idx="13">
                  <c:v>40.548437386173234</c:v>
                </c:pt>
                <c:pt idx="14">
                  <c:v>41.846499437187511</c:v>
                </c:pt>
                <c:pt idx="15">
                  <c:v>40.803430257885886</c:v>
                </c:pt>
                <c:pt idx="16">
                  <c:v>43.252112900653806</c:v>
                </c:pt>
                <c:pt idx="17">
                  <c:v>42.515339804318046</c:v>
                </c:pt>
                <c:pt idx="18">
                  <c:v>44.586813635373858</c:v>
                </c:pt>
                <c:pt idx="19">
                  <c:v>45.214335767617854</c:v>
                </c:pt>
                <c:pt idx="20">
                  <c:v>45.769231656481914</c:v>
                </c:pt>
                <c:pt idx="21">
                  <c:v>45.486622591859252</c:v>
                </c:pt>
                <c:pt idx="22">
                  <c:v>47.859301324416435</c:v>
                </c:pt>
                <c:pt idx="23">
                  <c:v>49.394315410072828</c:v>
                </c:pt>
                <c:pt idx="24">
                  <c:v>50.315141487417655</c:v>
                </c:pt>
                <c:pt idx="25">
                  <c:v>50.679870358369406</c:v>
                </c:pt>
                <c:pt idx="26">
                  <c:v>52.845627056392992</c:v>
                </c:pt>
                <c:pt idx="27">
                  <c:v>52.958091361698145</c:v>
                </c:pt>
                <c:pt idx="28">
                  <c:v>55.715895882365956</c:v>
                </c:pt>
                <c:pt idx="29">
                  <c:v>56.143319288962012</c:v>
                </c:pt>
                <c:pt idx="30">
                  <c:v>58.361392597619911</c:v>
                </c:pt>
                <c:pt idx="31">
                  <c:v>60.031926726866345</c:v>
                </c:pt>
                <c:pt idx="32">
                  <c:v>61.212134527895763</c:v>
                </c:pt>
                <c:pt idx="33">
                  <c:v>62.424742861977137</c:v>
                </c:pt>
                <c:pt idx="34">
                  <c:v>62.363753851005299</c:v>
                </c:pt>
                <c:pt idx="35">
                  <c:v>64.464902536634355</c:v>
                </c:pt>
                <c:pt idx="36">
                  <c:v>63.684830109705096</c:v>
                </c:pt>
                <c:pt idx="37">
                  <c:v>63.896598771369952</c:v>
                </c:pt>
                <c:pt idx="38">
                  <c:v>62.946812065124462</c:v>
                </c:pt>
                <c:pt idx="39">
                  <c:v>63.321718954860302</c:v>
                </c:pt>
                <c:pt idx="40">
                  <c:v>62.747985774915833</c:v>
                </c:pt>
                <c:pt idx="41">
                  <c:v>63.873675465029635</c:v>
                </c:pt>
                <c:pt idx="42">
                  <c:v>64.280697385862268</c:v>
                </c:pt>
                <c:pt idx="43">
                  <c:v>64.621533671314083</c:v>
                </c:pt>
                <c:pt idx="44">
                  <c:v>64.088189569887405</c:v>
                </c:pt>
                <c:pt idx="45">
                  <c:v>65.269151859808289</c:v>
                </c:pt>
                <c:pt idx="46">
                  <c:v>65.882041138852216</c:v>
                </c:pt>
                <c:pt idx="47">
                  <c:v>66.273316297430583</c:v>
                </c:pt>
                <c:pt idx="48">
                  <c:v>66.780229379433806</c:v>
                </c:pt>
                <c:pt idx="49">
                  <c:v>67.58751168553664</c:v>
                </c:pt>
                <c:pt idx="50">
                  <c:v>68.711380985836485</c:v>
                </c:pt>
                <c:pt idx="51">
                  <c:v>69.546654107891143</c:v>
                </c:pt>
                <c:pt idx="52">
                  <c:v>70.485596950711781</c:v>
                </c:pt>
                <c:pt idx="53">
                  <c:v>71.412091855812335</c:v>
                </c:pt>
                <c:pt idx="54">
                  <c:v>72.422626514618614</c:v>
                </c:pt>
                <c:pt idx="55">
                  <c:v>73.331752006776469</c:v>
                </c:pt>
                <c:pt idx="56">
                  <c:v>74.144446777241242</c:v>
                </c:pt>
                <c:pt idx="57">
                  <c:v>74.887626293639585</c:v>
                </c:pt>
                <c:pt idx="58">
                  <c:v>75.636125335701081</c:v>
                </c:pt>
                <c:pt idx="59">
                  <c:v>76.378343995367217</c:v>
                </c:pt>
                <c:pt idx="60">
                  <c:v>77.642074227907898</c:v>
                </c:pt>
                <c:pt idx="61">
                  <c:v>78.931430245792967</c:v>
                </c:pt>
                <c:pt idx="62">
                  <c:v>80.254067900280461</c:v>
                </c:pt>
                <c:pt idx="63">
                  <c:v>81.636817677394262</c:v>
                </c:pt>
                <c:pt idx="64">
                  <c:v>83.105553593204007</c:v>
                </c:pt>
                <c:pt idx="65">
                  <c:v>84.661865033700479</c:v>
                </c:pt>
                <c:pt idx="66">
                  <c:v>86.30152910099342</c:v>
                </c:pt>
                <c:pt idx="67">
                  <c:v>87.998217891253589</c:v>
                </c:pt>
                <c:pt idx="68">
                  <c:v>89.775351245094015</c:v>
                </c:pt>
                <c:pt idx="69">
                  <c:v>91.653487065727205</c:v>
                </c:pt>
                <c:pt idx="70">
                  <c:v>92.853098089458527</c:v>
                </c:pt>
                <c:pt idx="71">
                  <c:v>93.983413602474698</c:v>
                </c:pt>
                <c:pt idx="72">
                  <c:v>95.102693105322473</c:v>
                </c:pt>
                <c:pt idx="73">
                  <c:v>96.227145591927524</c:v>
                </c:pt>
                <c:pt idx="74">
                  <c:v>97.362599155950264</c:v>
                </c:pt>
                <c:pt idx="75">
                  <c:v>98.493863588081808</c:v>
                </c:pt>
                <c:pt idx="76">
                  <c:v>99.62367209157749</c:v>
                </c:pt>
                <c:pt idx="77">
                  <c:v>100.7878368204056</c:v>
                </c:pt>
                <c:pt idx="78">
                  <c:v>101.95814963205801</c:v>
                </c:pt>
                <c:pt idx="79">
                  <c:v>103.14380227718816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4D-4536-9583-3142BAF01B61}"/>
            </c:ext>
          </c:extLst>
        </c:ser>
        <c:ser>
          <c:idx val="5"/>
          <c:order val="5"/>
          <c:tx>
            <c:strRef>
              <c:f>[3]Main!$EX$1</c:f>
              <c:strCache>
                <c:ptCount val="1"/>
                <c:pt idx="0">
                  <c:v>yl_ev_highp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[3]Main!$EX$2:$EX$81</c:f>
              <c:numCache>
                <c:formatCode>General</c:formatCode>
                <c:ptCount val="80"/>
                <c:pt idx="6">
                  <c:v>34.411217441822934</c:v>
                </c:pt>
                <c:pt idx="7">
                  <c:v>35.613268856419801</c:v>
                </c:pt>
                <c:pt idx="8">
                  <c:v>36.085772590880694</c:v>
                </c:pt>
                <c:pt idx="9">
                  <c:v>35.951315838128359</c:v>
                </c:pt>
                <c:pt idx="10">
                  <c:v>36.589448486394858</c:v>
                </c:pt>
                <c:pt idx="11">
                  <c:v>37.546778433144638</c:v>
                </c:pt>
                <c:pt idx="12">
                  <c:v>40.275322749354373</c:v>
                </c:pt>
                <c:pt idx="13">
                  <c:v>40.548437386173234</c:v>
                </c:pt>
                <c:pt idx="14">
                  <c:v>41.846499437187511</c:v>
                </c:pt>
                <c:pt idx="15">
                  <c:v>40.803430257885886</c:v>
                </c:pt>
                <c:pt idx="16">
                  <c:v>43.252112900653806</c:v>
                </c:pt>
                <c:pt idx="17">
                  <c:v>42.515339804318046</c:v>
                </c:pt>
                <c:pt idx="18">
                  <c:v>44.586813635373858</c:v>
                </c:pt>
                <c:pt idx="19">
                  <c:v>45.214335767617854</c:v>
                </c:pt>
                <c:pt idx="20">
                  <c:v>45.769231656481914</c:v>
                </c:pt>
                <c:pt idx="21">
                  <c:v>45.486622591859252</c:v>
                </c:pt>
                <c:pt idx="22">
                  <c:v>47.859301324416435</c:v>
                </c:pt>
                <c:pt idx="23">
                  <c:v>49.394315410072828</c:v>
                </c:pt>
                <c:pt idx="24">
                  <c:v>50.315141487417655</c:v>
                </c:pt>
                <c:pt idx="25">
                  <c:v>50.679870358369406</c:v>
                </c:pt>
                <c:pt idx="26">
                  <c:v>52.845627056392992</c:v>
                </c:pt>
                <c:pt idx="27">
                  <c:v>52.958091361698145</c:v>
                </c:pt>
                <c:pt idx="28">
                  <c:v>55.715895882365956</c:v>
                </c:pt>
                <c:pt idx="29">
                  <c:v>56.143319288962012</c:v>
                </c:pt>
                <c:pt idx="30">
                  <c:v>58.361392597619911</c:v>
                </c:pt>
                <c:pt idx="31">
                  <c:v>60.031926726866345</c:v>
                </c:pt>
                <c:pt idx="32">
                  <c:v>61.212134527895763</c:v>
                </c:pt>
                <c:pt idx="33">
                  <c:v>62.424742861977137</c:v>
                </c:pt>
                <c:pt idx="34">
                  <c:v>62.363753851005299</c:v>
                </c:pt>
                <c:pt idx="35">
                  <c:v>64.464902536634355</c:v>
                </c:pt>
                <c:pt idx="36">
                  <c:v>63.684830109705096</c:v>
                </c:pt>
                <c:pt idx="37">
                  <c:v>63.896598771369952</c:v>
                </c:pt>
                <c:pt idx="38">
                  <c:v>62.946812065124462</c:v>
                </c:pt>
                <c:pt idx="39">
                  <c:v>63.321718954860302</c:v>
                </c:pt>
                <c:pt idx="40">
                  <c:v>62.747985774915833</c:v>
                </c:pt>
                <c:pt idx="41">
                  <c:v>63.873675465029635</c:v>
                </c:pt>
                <c:pt idx="42">
                  <c:v>64.280697385862268</c:v>
                </c:pt>
                <c:pt idx="43">
                  <c:v>64.621533671314083</c:v>
                </c:pt>
                <c:pt idx="44">
                  <c:v>64.088189569887405</c:v>
                </c:pt>
                <c:pt idx="45">
                  <c:v>65.269151859808289</c:v>
                </c:pt>
                <c:pt idx="46">
                  <c:v>65.882041138852216</c:v>
                </c:pt>
                <c:pt idx="47">
                  <c:v>66.273316297430583</c:v>
                </c:pt>
                <c:pt idx="48">
                  <c:v>66.756048462300214</c:v>
                </c:pt>
                <c:pt idx="49">
                  <c:v>67.539898076997275</c:v>
                </c:pt>
                <c:pt idx="50">
                  <c:v>68.638693015858109</c:v>
                </c:pt>
                <c:pt idx="51">
                  <c:v>69.447151682239408</c:v>
                </c:pt>
                <c:pt idx="52">
                  <c:v>70.356614420643396</c:v>
                </c:pt>
                <c:pt idx="53">
                  <c:v>71.251276441181645</c:v>
                </c:pt>
                <c:pt idx="54">
                  <c:v>72.227028706113785</c:v>
                </c:pt>
                <c:pt idx="55">
                  <c:v>73.098221330254262</c:v>
                </c:pt>
                <c:pt idx="56">
                  <c:v>73.880087177498851</c:v>
                </c:pt>
                <c:pt idx="57">
                  <c:v>74.587308091803692</c:v>
                </c:pt>
                <c:pt idx="58">
                  <c:v>75.29593711226758</c:v>
                </c:pt>
                <c:pt idx="59">
                  <c:v>76.645179826575486</c:v>
                </c:pt>
                <c:pt idx="60">
                  <c:v>77.853589801276442</c:v>
                </c:pt>
                <c:pt idx="61">
                  <c:v>79.110721543753399</c:v>
                </c:pt>
                <c:pt idx="62">
                  <c:v>80.420322797213004</c:v>
                </c:pt>
                <c:pt idx="63">
                  <c:v>81.795159918680213</c:v>
                </c:pt>
                <c:pt idx="64">
                  <c:v>83.256603211024043</c:v>
                </c:pt>
                <c:pt idx="65">
                  <c:v>84.798586528886958</c:v>
                </c:pt>
                <c:pt idx="66">
                  <c:v>86.425790710334297</c:v>
                </c:pt>
                <c:pt idx="67">
                  <c:v>88.110652584599137</c:v>
                </c:pt>
                <c:pt idx="68">
                  <c:v>89.861327197127451</c:v>
                </c:pt>
                <c:pt idx="69">
                  <c:v>91.033417799168205</c:v>
                </c:pt>
                <c:pt idx="70">
                  <c:v>92.116973639432885</c:v>
                </c:pt>
                <c:pt idx="71">
                  <c:v>93.217203405944701</c:v>
                </c:pt>
                <c:pt idx="72">
                  <c:v>94.289453325524732</c:v>
                </c:pt>
                <c:pt idx="73">
                  <c:v>95.364297364975087</c:v>
                </c:pt>
                <c:pt idx="74">
                  <c:v>96.452919789411737</c:v>
                </c:pt>
                <c:pt idx="75">
                  <c:v>97.541161777374128</c:v>
                </c:pt>
                <c:pt idx="76">
                  <c:v>98.6304143901516</c:v>
                </c:pt>
                <c:pt idx="77">
                  <c:v>99.75520373167096</c:v>
                </c:pt>
                <c:pt idx="78">
                  <c:v>100.88726193199891</c:v>
                </c:pt>
                <c:pt idx="79">
                  <c:v>102.03450637225328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4D-4536-9583-3142BAF01B61}"/>
            </c:ext>
          </c:extLst>
        </c:ser>
        <c:ser>
          <c:idx val="6"/>
          <c:order val="6"/>
          <c:tx>
            <c:strRef>
              <c:f>[3]Main!$EY$1</c:f>
              <c:strCache>
                <c:ptCount val="1"/>
                <c:pt idx="0">
                  <c:v>yl_ev_asi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[3]Main!$EY$2:$EY$81</c:f>
              <c:numCache>
                <c:formatCode>General</c:formatCode>
                <c:ptCount val="80"/>
                <c:pt idx="6">
                  <c:v>34.411217441822934</c:v>
                </c:pt>
                <c:pt idx="7">
                  <c:v>35.613268856419801</c:v>
                </c:pt>
                <c:pt idx="8">
                  <c:v>36.085772590880694</c:v>
                </c:pt>
                <c:pt idx="9">
                  <c:v>35.951315838128359</c:v>
                </c:pt>
                <c:pt idx="10">
                  <c:v>36.589448486394858</c:v>
                </c:pt>
                <c:pt idx="11">
                  <c:v>37.546778433144638</c:v>
                </c:pt>
                <c:pt idx="12">
                  <c:v>40.275322749354373</c:v>
                </c:pt>
                <c:pt idx="13">
                  <c:v>40.548437386173234</c:v>
                </c:pt>
                <c:pt idx="14">
                  <c:v>41.846499437187511</c:v>
                </c:pt>
                <c:pt idx="15">
                  <c:v>40.803430257885886</c:v>
                </c:pt>
                <c:pt idx="16">
                  <c:v>43.252112900653806</c:v>
                </c:pt>
                <c:pt idx="17">
                  <c:v>42.515339804318046</c:v>
                </c:pt>
                <c:pt idx="18">
                  <c:v>44.586813635373858</c:v>
                </c:pt>
                <c:pt idx="19">
                  <c:v>45.214335767617854</c:v>
                </c:pt>
                <c:pt idx="20">
                  <c:v>45.769231656481914</c:v>
                </c:pt>
                <c:pt idx="21">
                  <c:v>45.486622591859252</c:v>
                </c:pt>
                <c:pt idx="22">
                  <c:v>47.859301324416435</c:v>
                </c:pt>
                <c:pt idx="23">
                  <c:v>49.394315410072828</c:v>
                </c:pt>
                <c:pt idx="24">
                  <c:v>50.315141487417655</c:v>
                </c:pt>
                <c:pt idx="25">
                  <c:v>50.679870358369406</c:v>
                </c:pt>
                <c:pt idx="26">
                  <c:v>52.845627056392992</c:v>
                </c:pt>
                <c:pt idx="27">
                  <c:v>52.958091361698145</c:v>
                </c:pt>
                <c:pt idx="28">
                  <c:v>55.715895882365956</c:v>
                </c:pt>
                <c:pt idx="29">
                  <c:v>56.143319288962012</c:v>
                </c:pt>
                <c:pt idx="30">
                  <c:v>58.361392597619911</c:v>
                </c:pt>
                <c:pt idx="31">
                  <c:v>60.031926726866345</c:v>
                </c:pt>
                <c:pt idx="32">
                  <c:v>61.212134527895763</c:v>
                </c:pt>
                <c:pt idx="33">
                  <c:v>62.424742861977137</c:v>
                </c:pt>
                <c:pt idx="34">
                  <c:v>62.363753851005299</c:v>
                </c:pt>
                <c:pt idx="35">
                  <c:v>64.464902536634355</c:v>
                </c:pt>
                <c:pt idx="36">
                  <c:v>63.684830109705096</c:v>
                </c:pt>
                <c:pt idx="37">
                  <c:v>63.896598771369952</c:v>
                </c:pt>
                <c:pt idx="38">
                  <c:v>62.946812065124462</c:v>
                </c:pt>
                <c:pt idx="39">
                  <c:v>63.321718954860302</c:v>
                </c:pt>
                <c:pt idx="40">
                  <c:v>62.747985774915833</c:v>
                </c:pt>
                <c:pt idx="41">
                  <c:v>63.873675465029635</c:v>
                </c:pt>
                <c:pt idx="42">
                  <c:v>64.280697385862268</c:v>
                </c:pt>
                <c:pt idx="43">
                  <c:v>64.621533671314083</c:v>
                </c:pt>
                <c:pt idx="44">
                  <c:v>64.088189569887405</c:v>
                </c:pt>
                <c:pt idx="45">
                  <c:v>65.269151859808289</c:v>
                </c:pt>
                <c:pt idx="46">
                  <c:v>65.882041138852216</c:v>
                </c:pt>
                <c:pt idx="47">
                  <c:v>66.273316297430583</c:v>
                </c:pt>
                <c:pt idx="48">
                  <c:v>66.774364813057332</c:v>
                </c:pt>
                <c:pt idx="49">
                  <c:v>67.575880695670861</c:v>
                </c:pt>
                <c:pt idx="50">
                  <c:v>68.693570822971509</c:v>
                </c:pt>
                <c:pt idx="51">
                  <c:v>69.417682412764577</c:v>
                </c:pt>
                <c:pt idx="52">
                  <c:v>70.325149245631167</c:v>
                </c:pt>
                <c:pt idx="53">
                  <c:v>71.231687923425781</c:v>
                </c:pt>
                <c:pt idx="54">
                  <c:v>72.224288768808336</c:v>
                </c:pt>
                <c:pt idx="55">
                  <c:v>73.114031238537578</c:v>
                </c:pt>
                <c:pt idx="56">
                  <c:v>73.781623698823452</c:v>
                </c:pt>
                <c:pt idx="57">
                  <c:v>74.423483908633145</c:v>
                </c:pt>
                <c:pt idx="58">
                  <c:v>74.963205703904293</c:v>
                </c:pt>
                <c:pt idx="59">
                  <c:v>75.583212620170031</c:v>
                </c:pt>
                <c:pt idx="60">
                  <c:v>76.243425390694753</c:v>
                </c:pt>
                <c:pt idx="61">
                  <c:v>77.022457928927565</c:v>
                </c:pt>
                <c:pt idx="62">
                  <c:v>77.453582385870163</c:v>
                </c:pt>
                <c:pt idx="63">
                  <c:v>77.947484074147923</c:v>
                </c:pt>
                <c:pt idx="64">
                  <c:v>78.646374343879089</c:v>
                </c:pt>
                <c:pt idx="65">
                  <c:v>79.524467250106383</c:v>
                </c:pt>
                <c:pt idx="66">
                  <c:v>80.289090360300932</c:v>
                </c:pt>
                <c:pt idx="67">
                  <c:v>81.164159480018483</c:v>
                </c:pt>
                <c:pt idx="68">
                  <c:v>82.070229850010932</c:v>
                </c:pt>
                <c:pt idx="69">
                  <c:v>82.821171015979218</c:v>
                </c:pt>
                <c:pt idx="70">
                  <c:v>83.717801704918841</c:v>
                </c:pt>
                <c:pt idx="71">
                  <c:v>84.610818942806574</c:v>
                </c:pt>
                <c:pt idx="72">
                  <c:v>85.321053234184618</c:v>
                </c:pt>
                <c:pt idx="73">
                  <c:v>86.316714045958491</c:v>
                </c:pt>
                <c:pt idx="74">
                  <c:v>87.414032070865275</c:v>
                </c:pt>
                <c:pt idx="75">
                  <c:v>88.325850236215459</c:v>
                </c:pt>
                <c:pt idx="76">
                  <c:v>89.164411052049417</c:v>
                </c:pt>
                <c:pt idx="77">
                  <c:v>90.192093136302717</c:v>
                </c:pt>
                <c:pt idx="78">
                  <c:v>91.136813650790558</c:v>
                </c:pt>
                <c:pt idx="79">
                  <c:v>92.112696855024794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4D-4536-9583-3142BAF01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GBP/worker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Non-Energy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82599560711852"/>
          <c:y val="0.14403799584482771"/>
          <c:w val="0.69199214423018074"/>
          <c:h val="0.64551479214416163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65-4BA0-AEDB-FED0F5DE71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665-4BA0-AEDB-FED0F5DE71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665-4BA0-AEDB-FED0F5DE71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65-4BA0-AEDB-FED0F5DE71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65-4BA0-AEDB-FED0F5DE71FC}"/>
              </c:ext>
            </c:extLst>
          </c:dPt>
          <c:dLbls>
            <c:dLbl>
              <c:idx val="0"/>
              <c:layout>
                <c:manualLayout>
                  <c:x val="0.14208961235428411"/>
                  <c:y val="-6.6485748317414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BA0-AEDB-FED0F5DE71FC}"/>
                </c:ext>
              </c:extLst>
            </c:dLbl>
            <c:dLbl>
              <c:idx val="1"/>
              <c:layout>
                <c:manualLayout>
                  <c:x val="-0.26049762264952109"/>
                  <c:y val="-6.6485748317414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BA0-AEDB-FED0F5DE71FC}"/>
                </c:ext>
              </c:extLst>
            </c:dLbl>
            <c:dLbl>
              <c:idx val="2"/>
              <c:layout>
                <c:manualLayout>
                  <c:x val="-0.11164183827836617"/>
                  <c:y val="0.120307544574369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BA0-AEDB-FED0F5DE71FC}"/>
                </c:ext>
              </c:extLst>
            </c:dLbl>
            <c:dLbl>
              <c:idx val="3"/>
              <c:layout>
                <c:manualLayout>
                  <c:x val="3.7213946092788601E-2"/>
                  <c:y val="0.17096335281620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BA0-AEDB-FED0F5DE71FC}"/>
                </c:ext>
              </c:extLst>
            </c:dLbl>
            <c:dLbl>
              <c:idx val="4"/>
              <c:layout>
                <c:manualLayout>
                  <c:x val="3.7213946092788788E-2"/>
                  <c:y val="-0.10447760449879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5-4BA0-AEDB-FED0F5DE71F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'ByDefault Exogenous variables'!$Q$2:$U$2</c:f>
              <c:strCache>
                <c:ptCount val="5"/>
                <c:pt idx="0">
                  <c:v>NEU_BIOW</c:v>
                </c:pt>
                <c:pt idx="1">
                  <c:v>NEU_COAL</c:v>
                </c:pt>
                <c:pt idx="2">
                  <c:v>NEU_ELEC</c:v>
                </c:pt>
                <c:pt idx="3">
                  <c:v>NEU_NG</c:v>
                </c:pt>
                <c:pt idx="4">
                  <c:v>NEU_OIL</c:v>
                </c:pt>
              </c:strCache>
            </c:strRef>
          </c:cat>
          <c:val>
            <c:numRef>
              <c:f>'ByDefault Exogenous variables'!$Q$84:$U$84</c:f>
              <c:numCache>
                <c:formatCode>0.00%</c:formatCode>
                <c:ptCount val="5"/>
                <c:pt idx="0">
                  <c:v>0</c:v>
                </c:pt>
                <c:pt idx="1">
                  <c:v>6.5983433946370908E-3</c:v>
                </c:pt>
                <c:pt idx="2">
                  <c:v>0</c:v>
                </c:pt>
                <c:pt idx="3">
                  <c:v>5.0680892882212551E-2</c:v>
                </c:pt>
                <c:pt idx="4">
                  <c:v>0.94258037343815804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65-4BA0-AEDB-FED0F5DE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61124858091449"/>
          <c:w val="1"/>
          <c:h val="0.16939282332839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Households'</a:t>
            </a:r>
            <a:r>
              <a:rPr lang="es-ES" baseline="0"/>
              <a:t> Consumption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[3]Main!$C$119</c:f>
              <c:strCache>
                <c:ptCount val="1"/>
                <c:pt idx="0">
                  <c:v>c_t_0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[3]Main!$A$120:$A$151</c:f>
              <c:strCache>
                <c:ptCount val="3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</c:strCache>
            </c:strRef>
          </c:cat>
          <c:val>
            <c:numRef>
              <c:f>[3]Main!$C$120:$C$152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0-4A34-9B49-2D685D35517F}"/>
            </c:ext>
          </c:extLst>
        </c:ser>
        <c:ser>
          <c:idx val="2"/>
          <c:order val="1"/>
          <c:tx>
            <c:strRef>
              <c:f>[3]Main!$D$119</c:f>
              <c:strCache>
                <c:ptCount val="1"/>
                <c:pt idx="0">
                  <c:v>c_t_ev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[3]Main!$A$120:$A$151</c:f>
              <c:strCache>
                <c:ptCount val="3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</c:strCache>
            </c:strRef>
          </c:cat>
          <c:val>
            <c:numRef>
              <c:f>[3]Main!$D$120:$D$152</c:f>
              <c:numCache>
                <c:formatCode>General</c:formatCode>
                <c:ptCount val="33"/>
                <c:pt idx="0">
                  <c:v>100</c:v>
                </c:pt>
                <c:pt idx="1">
                  <c:v>99.934404179351404</c:v>
                </c:pt>
                <c:pt idx="2">
                  <c:v>100.13173852332723</c:v>
                </c:pt>
                <c:pt idx="3">
                  <c:v>100.30878464582216</c:v>
                </c:pt>
                <c:pt idx="4">
                  <c:v>100.66917934859906</c:v>
                </c:pt>
                <c:pt idx="5">
                  <c:v>100.99827071711852</c:v>
                </c:pt>
                <c:pt idx="6">
                  <c:v>101.37045536676746</c:v>
                </c:pt>
                <c:pt idx="7">
                  <c:v>101.84456099967514</c:v>
                </c:pt>
                <c:pt idx="8">
                  <c:v>102.20159645997221</c:v>
                </c:pt>
                <c:pt idx="9">
                  <c:v>102.71323761292597</c:v>
                </c:pt>
                <c:pt idx="10">
                  <c:v>103.21811551681255</c:v>
                </c:pt>
                <c:pt idx="11">
                  <c:v>103.62223281076631</c:v>
                </c:pt>
                <c:pt idx="12">
                  <c:v>104.1353036199508</c:v>
                </c:pt>
                <c:pt idx="13">
                  <c:v>105.24518271419707</c:v>
                </c:pt>
                <c:pt idx="14">
                  <c:v>106.55592483661172</c:v>
                </c:pt>
                <c:pt idx="15">
                  <c:v>107.96491362189045</c:v>
                </c:pt>
                <c:pt idx="16">
                  <c:v>109.56349286256797</c:v>
                </c:pt>
                <c:pt idx="17">
                  <c:v>111.40706415551843</c:v>
                </c:pt>
                <c:pt idx="18">
                  <c:v>113.29973665668928</c:v>
                </c:pt>
                <c:pt idx="19">
                  <c:v>115.19549175092612</c:v>
                </c:pt>
                <c:pt idx="20">
                  <c:v>117.30797824886359</c:v>
                </c:pt>
                <c:pt idx="21">
                  <c:v>119.5688586519921</c:v>
                </c:pt>
                <c:pt idx="22">
                  <c:v>121.83296604502772</c:v>
                </c:pt>
                <c:pt idx="23">
                  <c:v>123.44993780738386</c:v>
                </c:pt>
                <c:pt idx="24">
                  <c:v>124.78124805871438</c:v>
                </c:pt>
                <c:pt idx="25">
                  <c:v>125.75543684264596</c:v>
                </c:pt>
                <c:pt idx="26">
                  <c:v>126.82302994449567</c:v>
                </c:pt>
                <c:pt idx="27">
                  <c:v>127.83326124207335</c:v>
                </c:pt>
                <c:pt idx="28">
                  <c:v>128.51592079060052</c:v>
                </c:pt>
                <c:pt idx="29">
                  <c:v>128.99840647702754</c:v>
                </c:pt>
                <c:pt idx="30">
                  <c:v>129.52699993113814</c:v>
                </c:pt>
                <c:pt idx="31">
                  <c:v>129.89372487563952</c:v>
                </c:pt>
                <c:pt idx="32">
                  <c:v>130.20820744478016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0-4A34-9B49-2D685D35517F}"/>
            </c:ext>
          </c:extLst>
        </c:ser>
        <c:ser>
          <c:idx val="3"/>
          <c:order val="2"/>
          <c:tx>
            <c:strRef>
              <c:f>[3]Main!$E$119</c:f>
              <c:strCache>
                <c:ptCount val="1"/>
                <c:pt idx="0">
                  <c:v>c_t_EXP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[3]Main!$A$120:$A$151</c:f>
              <c:strCache>
                <c:ptCount val="3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</c:strCache>
            </c:strRef>
          </c:cat>
          <c:val>
            <c:numRef>
              <c:f>[3]Main!$E$120:$E$152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100.01208053057151</c:v>
                </c:pt>
                <c:pt idx="3">
                  <c:v>100.02251829859397</c:v>
                </c:pt>
                <c:pt idx="4">
                  <c:v>100.03432849329592</c:v>
                </c:pt>
                <c:pt idx="5">
                  <c:v>100.0487762654187</c:v>
                </c:pt>
                <c:pt idx="6">
                  <c:v>100.06597459236906</c:v>
                </c:pt>
                <c:pt idx="7">
                  <c:v>100.0903953847027</c:v>
                </c:pt>
                <c:pt idx="8">
                  <c:v>100.10088559726753</c:v>
                </c:pt>
                <c:pt idx="9">
                  <c:v>100.19669291557683</c:v>
                </c:pt>
                <c:pt idx="10">
                  <c:v>100.23477638758537</c:v>
                </c:pt>
                <c:pt idx="11">
                  <c:v>100.26340867604424</c:v>
                </c:pt>
                <c:pt idx="12">
                  <c:v>100.29228801696107</c:v>
                </c:pt>
                <c:pt idx="13">
                  <c:v>100.31547736151316</c:v>
                </c:pt>
                <c:pt idx="14">
                  <c:v>100.33596432808727</c:v>
                </c:pt>
                <c:pt idx="15">
                  <c:v>100.35228801325374</c:v>
                </c:pt>
                <c:pt idx="16">
                  <c:v>100.36488756227537</c:v>
                </c:pt>
                <c:pt idx="17">
                  <c:v>100.37597043905089</c:v>
                </c:pt>
                <c:pt idx="18">
                  <c:v>100.37997391552027</c:v>
                </c:pt>
                <c:pt idx="19">
                  <c:v>100.38213994438385</c:v>
                </c:pt>
                <c:pt idx="20">
                  <c:v>100.38244074630497</c:v>
                </c:pt>
                <c:pt idx="21">
                  <c:v>100.38090143511445</c:v>
                </c:pt>
                <c:pt idx="22">
                  <c:v>100.38003381601514</c:v>
                </c:pt>
                <c:pt idx="23">
                  <c:v>100.37494244605965</c:v>
                </c:pt>
                <c:pt idx="24">
                  <c:v>100.37043105768893</c:v>
                </c:pt>
                <c:pt idx="25">
                  <c:v>100.36562966059365</c:v>
                </c:pt>
                <c:pt idx="26">
                  <c:v>100.36034311763785</c:v>
                </c:pt>
                <c:pt idx="27">
                  <c:v>100.35509037596624</c:v>
                </c:pt>
                <c:pt idx="28">
                  <c:v>100.3491620404689</c:v>
                </c:pt>
                <c:pt idx="29">
                  <c:v>100.3436549412409</c:v>
                </c:pt>
                <c:pt idx="30">
                  <c:v>100.33811180738118</c:v>
                </c:pt>
                <c:pt idx="31">
                  <c:v>100.3328088373265</c:v>
                </c:pt>
                <c:pt idx="32">
                  <c:v>100.32724179402189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40-4A34-9B49-2D685D35517F}"/>
            </c:ext>
          </c:extLst>
        </c:ser>
        <c:ser>
          <c:idx val="4"/>
          <c:order val="3"/>
          <c:tx>
            <c:strRef>
              <c:f>[3]Main!$F$119</c:f>
              <c:strCache>
                <c:ptCount val="1"/>
                <c:pt idx="0">
                  <c:v>c_t_EV_LOWP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[3]Main!$A$120:$A$151</c:f>
              <c:strCache>
                <c:ptCount val="3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</c:strCache>
            </c:strRef>
          </c:cat>
          <c:val>
            <c:numRef>
              <c:f>[3]Main!$F$120:$F$152</c:f>
              <c:numCache>
                <c:formatCode>General</c:formatCode>
                <c:ptCount val="33"/>
                <c:pt idx="0">
                  <c:v>100</c:v>
                </c:pt>
                <c:pt idx="1">
                  <c:v>99.941723291971144</c:v>
                </c:pt>
                <c:pt idx="2">
                  <c:v>100.14678856979342</c:v>
                </c:pt>
                <c:pt idx="3">
                  <c:v>100.33249159360876</c:v>
                </c:pt>
                <c:pt idx="4">
                  <c:v>100.70273205673575</c:v>
                </c:pt>
                <c:pt idx="5">
                  <c:v>101.04294017262501</c:v>
                </c:pt>
                <c:pt idx="6">
                  <c:v>101.4276580564058</c:v>
                </c:pt>
                <c:pt idx="7">
                  <c:v>101.9159353114444</c:v>
                </c:pt>
                <c:pt idx="8">
                  <c:v>102.28908180529139</c:v>
                </c:pt>
                <c:pt idx="9">
                  <c:v>102.85242408221566</c:v>
                </c:pt>
                <c:pt idx="10">
                  <c:v>103.33217415456312</c:v>
                </c:pt>
                <c:pt idx="11">
                  <c:v>103.87087717885393</c:v>
                </c:pt>
                <c:pt idx="12">
                  <c:v>104.39328243401802</c:v>
                </c:pt>
                <c:pt idx="13">
                  <c:v>105.51109818766714</c:v>
                </c:pt>
                <c:pt idx="14">
                  <c:v>106.70197319295697</c:v>
                </c:pt>
                <c:pt idx="15">
                  <c:v>108.37401383704375</c:v>
                </c:pt>
                <c:pt idx="16">
                  <c:v>110.22046602549308</c:v>
                </c:pt>
                <c:pt idx="17">
                  <c:v>112.12808524098622</c:v>
                </c:pt>
                <c:pt idx="18">
                  <c:v>113.94800093944103</c:v>
                </c:pt>
                <c:pt idx="19">
                  <c:v>115.97274219064745</c:v>
                </c:pt>
                <c:pt idx="20">
                  <c:v>118.05697700914151</c:v>
                </c:pt>
                <c:pt idx="21">
                  <c:v>120.25601773999114</c:v>
                </c:pt>
                <c:pt idx="22">
                  <c:v>122.74887085658223</c:v>
                </c:pt>
                <c:pt idx="23">
                  <c:v>124.36942643060198</c:v>
                </c:pt>
                <c:pt idx="24">
                  <c:v>125.75519949438794</c:v>
                </c:pt>
                <c:pt idx="25">
                  <c:v>127.09476525663598</c:v>
                </c:pt>
                <c:pt idx="26">
                  <c:v>128.10049936491919</c:v>
                </c:pt>
                <c:pt idx="27">
                  <c:v>128.87304067270753</c:v>
                </c:pt>
                <c:pt idx="28">
                  <c:v>129.60204421097055</c:v>
                </c:pt>
                <c:pt idx="29">
                  <c:v>130.270544239233</c:v>
                </c:pt>
                <c:pt idx="30">
                  <c:v>130.73499925062077</c:v>
                </c:pt>
                <c:pt idx="31">
                  <c:v>131.15689383195084</c:v>
                </c:pt>
                <c:pt idx="32">
                  <c:v>131.48021471942741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40-4A34-9B49-2D685D35517F}"/>
            </c:ext>
          </c:extLst>
        </c:ser>
        <c:ser>
          <c:idx val="5"/>
          <c:order val="4"/>
          <c:tx>
            <c:strRef>
              <c:f>[3]Main!$G$119</c:f>
              <c:strCache>
                <c:ptCount val="1"/>
                <c:pt idx="0">
                  <c:v>c_t_EV_HIGHP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[3]Main!$A$120:$A$151</c:f>
              <c:strCache>
                <c:ptCount val="3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</c:strCache>
            </c:strRef>
          </c:cat>
          <c:val>
            <c:numRef>
              <c:f>[3]Main!$G$120:$G$152</c:f>
              <c:numCache>
                <c:formatCode>General</c:formatCode>
                <c:ptCount val="33"/>
                <c:pt idx="0">
                  <c:v>100</c:v>
                </c:pt>
                <c:pt idx="1">
                  <c:v>99.91168731093731</c:v>
                </c:pt>
                <c:pt idx="2">
                  <c:v>100.08523860397659</c:v>
                </c:pt>
                <c:pt idx="3">
                  <c:v>100.23561668440836</c:v>
                </c:pt>
                <c:pt idx="4">
                  <c:v>100.56587062489494</c:v>
                </c:pt>
                <c:pt idx="5">
                  <c:v>100.86116644774211</c:v>
                </c:pt>
                <c:pt idx="6">
                  <c:v>101.19544972989334</c:v>
                </c:pt>
                <c:pt idx="7">
                  <c:v>101.62675461849766</c:v>
                </c:pt>
                <c:pt idx="8">
                  <c:v>101.9354804433063</c:v>
                </c:pt>
                <c:pt idx="9">
                  <c:v>102.43735739328844</c:v>
                </c:pt>
                <c:pt idx="10">
                  <c:v>102.84537598655884</c:v>
                </c:pt>
                <c:pt idx="11">
                  <c:v>103.30161244139018</c:v>
                </c:pt>
                <c:pt idx="12">
                  <c:v>104.5626841233064</c:v>
                </c:pt>
                <c:pt idx="13">
                  <c:v>105.74355803551161</c:v>
                </c:pt>
                <c:pt idx="14">
                  <c:v>107.01504776046795</c:v>
                </c:pt>
                <c:pt idx="15">
                  <c:v>108.76227418458782</c:v>
                </c:pt>
                <c:pt idx="16">
                  <c:v>110.67426491962611</c:v>
                </c:pt>
                <c:pt idx="17">
                  <c:v>112.63831267436882</c:v>
                </c:pt>
                <c:pt idx="18">
                  <c:v>114.49692433002363</c:v>
                </c:pt>
                <c:pt idx="19">
                  <c:v>116.55543436606432</c:v>
                </c:pt>
                <c:pt idx="20">
                  <c:v>118.66766565351892</c:v>
                </c:pt>
                <c:pt idx="21">
                  <c:v>120.87076192616999</c:v>
                </c:pt>
                <c:pt idx="22">
                  <c:v>122.5236017320216</c:v>
                </c:pt>
                <c:pt idx="23">
                  <c:v>123.83743331187708</c:v>
                </c:pt>
                <c:pt idx="24">
                  <c:v>124.99543094515063</c:v>
                </c:pt>
                <c:pt idx="25">
                  <c:v>126.1098190848321</c:v>
                </c:pt>
                <c:pt idx="26">
                  <c:v>126.90593844065909</c:v>
                </c:pt>
                <c:pt idx="27">
                  <c:v>127.48602760362247</c:v>
                </c:pt>
                <c:pt idx="28">
                  <c:v>128.03809360798118</c:v>
                </c:pt>
                <c:pt idx="29">
                  <c:v>128.54435140645722</c:v>
                </c:pt>
                <c:pt idx="30">
                  <c:v>128.86167269545632</c:v>
                </c:pt>
                <c:pt idx="31">
                  <c:v>129.14849738461851</c:v>
                </c:pt>
                <c:pt idx="32">
                  <c:v>129.34733507377314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40-4A34-9B49-2D685D35517F}"/>
            </c:ext>
          </c:extLst>
        </c:ser>
        <c:ser>
          <c:idx val="6"/>
          <c:order val="5"/>
          <c:tx>
            <c:strRef>
              <c:f>[3]Main!$H$119</c:f>
              <c:strCache>
                <c:ptCount val="1"/>
                <c:pt idx="0">
                  <c:v>c_t_EV_ASI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[3]Main!$A$120:$A$151</c:f>
              <c:strCache>
                <c:ptCount val="3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</c:strCache>
            </c:strRef>
          </c:cat>
          <c:val>
            <c:numRef>
              <c:f>[3]Main!$H$120:$H$152</c:f>
              <c:numCache>
                <c:formatCode>General</c:formatCode>
                <c:ptCount val="33"/>
                <c:pt idx="0">
                  <c:v>100</c:v>
                </c:pt>
                <c:pt idx="1">
                  <c:v>99.934404179351404</c:v>
                </c:pt>
                <c:pt idx="2">
                  <c:v>100.13173852332723</c:v>
                </c:pt>
                <c:pt idx="3">
                  <c:v>100.30878464582216</c:v>
                </c:pt>
                <c:pt idx="4">
                  <c:v>100.52940872241113</c:v>
                </c:pt>
                <c:pt idx="5">
                  <c:v>100.7967211229661</c:v>
                </c:pt>
                <c:pt idx="6">
                  <c:v>101.11656437927978</c:v>
                </c:pt>
                <c:pt idx="7">
                  <c:v>101.54420920040241</c:v>
                </c:pt>
                <c:pt idx="8">
                  <c:v>101.85714504975803</c:v>
                </c:pt>
                <c:pt idx="9">
                  <c:v>102.19857810673939</c:v>
                </c:pt>
                <c:pt idx="10">
                  <c:v>102.47918173741357</c:v>
                </c:pt>
                <c:pt idx="11">
                  <c:v>102.65612137155946</c:v>
                </c:pt>
                <c:pt idx="12">
                  <c:v>102.89071529189764</c:v>
                </c:pt>
                <c:pt idx="13">
                  <c:v>103.08688950239215</c:v>
                </c:pt>
                <c:pt idx="14">
                  <c:v>103.33882475153192</c:v>
                </c:pt>
                <c:pt idx="15">
                  <c:v>103.43538410546439</c:v>
                </c:pt>
                <c:pt idx="16">
                  <c:v>103.52500902279631</c:v>
                </c:pt>
                <c:pt idx="17">
                  <c:v>103.68942288817308</c:v>
                </c:pt>
                <c:pt idx="18">
                  <c:v>103.81183195998381</c:v>
                </c:pt>
                <c:pt idx="19">
                  <c:v>103.81265414811976</c:v>
                </c:pt>
                <c:pt idx="20">
                  <c:v>103.86824187325483</c:v>
                </c:pt>
                <c:pt idx="21">
                  <c:v>103.91519442002161</c:v>
                </c:pt>
                <c:pt idx="22">
                  <c:v>103.83960054948693</c:v>
                </c:pt>
                <c:pt idx="23">
                  <c:v>103.83060701367779</c:v>
                </c:pt>
                <c:pt idx="24">
                  <c:v>103.79515149005206</c:v>
                </c:pt>
                <c:pt idx="25">
                  <c:v>103.62831090344224</c:v>
                </c:pt>
                <c:pt idx="26">
                  <c:v>103.64736484958155</c:v>
                </c:pt>
                <c:pt idx="27">
                  <c:v>103.73408530281959</c:v>
                </c:pt>
                <c:pt idx="28">
                  <c:v>103.68514251122306</c:v>
                </c:pt>
                <c:pt idx="29">
                  <c:v>103.58043661869601</c:v>
                </c:pt>
                <c:pt idx="30">
                  <c:v>103.58102004690708</c:v>
                </c:pt>
                <c:pt idx="31">
                  <c:v>103.53021769702335</c:v>
                </c:pt>
                <c:pt idx="32">
                  <c:v>103.49406001583996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40-4A34-9B49-2D685D35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CO2 (consumption-based)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[3]Main!$J$119</c:f>
              <c:strCache>
                <c:ptCount val="1"/>
                <c:pt idx="0">
                  <c:v>co2_cons_0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[3]Main!$J$120:$J$152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6-4DDF-8796-4A6B47C4ADAA}"/>
            </c:ext>
          </c:extLst>
        </c:ser>
        <c:ser>
          <c:idx val="2"/>
          <c:order val="1"/>
          <c:tx>
            <c:strRef>
              <c:f>[3]Main!$K$119</c:f>
              <c:strCache>
                <c:ptCount val="1"/>
                <c:pt idx="0">
                  <c:v>co2_cons_ev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[3]Main!$K$120:$K$152</c:f>
              <c:numCache>
                <c:formatCode>General</c:formatCode>
                <c:ptCount val="33"/>
                <c:pt idx="0">
                  <c:v>100</c:v>
                </c:pt>
                <c:pt idx="1">
                  <c:v>99.897744919359653</c:v>
                </c:pt>
                <c:pt idx="2">
                  <c:v>99.213623663956994</c:v>
                </c:pt>
                <c:pt idx="3">
                  <c:v>99.059000725553418</c:v>
                </c:pt>
                <c:pt idx="4">
                  <c:v>99.127810204398671</c:v>
                </c:pt>
                <c:pt idx="5">
                  <c:v>99.236698508886377</c:v>
                </c:pt>
                <c:pt idx="6">
                  <c:v>99.337653411158442</c:v>
                </c:pt>
                <c:pt idx="7">
                  <c:v>99.434918798233809</c:v>
                </c:pt>
                <c:pt idx="8">
                  <c:v>99.442425516447031</c:v>
                </c:pt>
                <c:pt idx="9">
                  <c:v>99.500887847123209</c:v>
                </c:pt>
                <c:pt idx="10">
                  <c:v>99.500750972422125</c:v>
                </c:pt>
                <c:pt idx="11">
                  <c:v>99.32968189012162</c:v>
                </c:pt>
                <c:pt idx="12">
                  <c:v>99.087715596046536</c:v>
                </c:pt>
                <c:pt idx="13">
                  <c:v>98.932386372632166</c:v>
                </c:pt>
                <c:pt idx="14">
                  <c:v>99.114381030281507</c:v>
                </c:pt>
                <c:pt idx="15">
                  <c:v>99.673320946162264</c:v>
                </c:pt>
                <c:pt idx="16">
                  <c:v>100.63343606531826</c:v>
                </c:pt>
                <c:pt idx="17">
                  <c:v>102.02051622074788</c:v>
                </c:pt>
                <c:pt idx="18">
                  <c:v>103.75214115893009</c:v>
                </c:pt>
                <c:pt idx="19">
                  <c:v>105.71062056185869</c:v>
                </c:pt>
                <c:pt idx="20">
                  <c:v>107.8773261961753</c:v>
                </c:pt>
                <c:pt idx="21">
                  <c:v>110.21946036314118</c:v>
                </c:pt>
                <c:pt idx="22">
                  <c:v>112.62394361209098</c:v>
                </c:pt>
                <c:pt idx="23">
                  <c:v>114.9054006766397</c:v>
                </c:pt>
                <c:pt idx="24">
                  <c:v>116.80680976058397</c:v>
                </c:pt>
                <c:pt idx="25">
                  <c:v>118.26936158055662</c:v>
                </c:pt>
                <c:pt idx="26">
                  <c:v>119.46064274612813</c:v>
                </c:pt>
                <c:pt idx="27">
                  <c:v>120.47153435499905</c:v>
                </c:pt>
                <c:pt idx="28">
                  <c:v>121.21577393757893</c:v>
                </c:pt>
                <c:pt idx="29">
                  <c:v>121.67607266181034</c:v>
                </c:pt>
                <c:pt idx="30">
                  <c:v>121.98425690330635</c:v>
                </c:pt>
                <c:pt idx="31">
                  <c:v>122.15791609303348</c:v>
                </c:pt>
                <c:pt idx="32">
                  <c:v>122.2167064796313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6-4DDF-8796-4A6B47C4ADAA}"/>
            </c:ext>
          </c:extLst>
        </c:ser>
        <c:ser>
          <c:idx val="3"/>
          <c:order val="2"/>
          <c:tx>
            <c:strRef>
              <c:f>[3]Main!$L$119</c:f>
              <c:strCache>
                <c:ptCount val="1"/>
                <c:pt idx="0">
                  <c:v>co2_cons_EXP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[3]Main!$L$120:$L$152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100.01439356745556</c:v>
                </c:pt>
                <c:pt idx="3">
                  <c:v>100.03554057282309</c:v>
                </c:pt>
                <c:pt idx="4">
                  <c:v>100.0572617841088</c:v>
                </c:pt>
                <c:pt idx="5">
                  <c:v>100.0794828094096</c:v>
                </c:pt>
                <c:pt idx="6">
                  <c:v>100.10368746874627</c:v>
                </c:pt>
                <c:pt idx="7">
                  <c:v>100.13602899291818</c:v>
                </c:pt>
                <c:pt idx="8">
                  <c:v>100.1550501666382</c:v>
                </c:pt>
                <c:pt idx="9">
                  <c:v>100.26304035377102</c:v>
                </c:pt>
                <c:pt idx="10">
                  <c:v>100.36134544660268</c:v>
                </c:pt>
                <c:pt idx="11">
                  <c:v>100.40852228725022</c:v>
                </c:pt>
                <c:pt idx="12">
                  <c:v>100.42510692254098</c:v>
                </c:pt>
                <c:pt idx="13">
                  <c:v>100.42759038659871</c:v>
                </c:pt>
                <c:pt idx="14">
                  <c:v>100.42655464168871</c:v>
                </c:pt>
                <c:pt idx="15">
                  <c:v>100.42516443034597</c:v>
                </c:pt>
                <c:pt idx="16">
                  <c:v>100.42360868921806</c:v>
                </c:pt>
                <c:pt idx="17">
                  <c:v>100.42314486031307</c:v>
                </c:pt>
                <c:pt idx="18">
                  <c:v>100.41717205022245</c:v>
                </c:pt>
                <c:pt idx="19">
                  <c:v>100.40695623918066</c:v>
                </c:pt>
                <c:pt idx="20">
                  <c:v>100.3951109283967</c:v>
                </c:pt>
                <c:pt idx="21">
                  <c:v>100.38285006119041</c:v>
                </c:pt>
                <c:pt idx="22">
                  <c:v>100.3733442270012</c:v>
                </c:pt>
                <c:pt idx="23">
                  <c:v>100.36207838485245</c:v>
                </c:pt>
                <c:pt idx="24">
                  <c:v>100.35052587287835</c:v>
                </c:pt>
                <c:pt idx="25">
                  <c:v>100.34034327246508</c:v>
                </c:pt>
                <c:pt idx="26">
                  <c:v>100.33112283987036</c:v>
                </c:pt>
                <c:pt idx="27">
                  <c:v>100.32287782865093</c:v>
                </c:pt>
                <c:pt idx="28">
                  <c:v>100.31489280265981</c:v>
                </c:pt>
                <c:pt idx="29">
                  <c:v>100.30766963649181</c:v>
                </c:pt>
                <c:pt idx="30">
                  <c:v>100.30113399647034</c:v>
                </c:pt>
                <c:pt idx="31">
                  <c:v>100.29530490491105</c:v>
                </c:pt>
                <c:pt idx="32">
                  <c:v>100.28963732142054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6-4DDF-8796-4A6B47C4ADAA}"/>
            </c:ext>
          </c:extLst>
        </c:ser>
        <c:ser>
          <c:idx val="4"/>
          <c:order val="3"/>
          <c:tx>
            <c:strRef>
              <c:f>[3]Main!$M$119</c:f>
              <c:strCache>
                <c:ptCount val="1"/>
                <c:pt idx="0">
                  <c:v>co2_cons_EV_LOWP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[3]Main!$M$120:$M$152</c:f>
              <c:numCache>
                <c:formatCode>General</c:formatCode>
                <c:ptCount val="33"/>
                <c:pt idx="0">
                  <c:v>100</c:v>
                </c:pt>
                <c:pt idx="1">
                  <c:v>99.905430402499476</c:v>
                </c:pt>
                <c:pt idx="2">
                  <c:v>99.233932396120309</c:v>
                </c:pt>
                <c:pt idx="3">
                  <c:v>99.095145186170612</c:v>
                </c:pt>
                <c:pt idx="4">
                  <c:v>99.182218586777054</c:v>
                </c:pt>
                <c:pt idx="5">
                  <c:v>99.311534738879772</c:v>
                </c:pt>
                <c:pt idx="6">
                  <c:v>99.434987309486942</c:v>
                </c:pt>
                <c:pt idx="7">
                  <c:v>99.55679013577172</c:v>
                </c:pt>
                <c:pt idx="8">
                  <c:v>99.590906503050277</c:v>
                </c:pt>
                <c:pt idx="9">
                  <c:v>99.708633850577286</c:v>
                </c:pt>
                <c:pt idx="10">
                  <c:v>99.719497037020702</c:v>
                </c:pt>
                <c:pt idx="11">
                  <c:v>99.65543909000111</c:v>
                </c:pt>
                <c:pt idx="12">
                  <c:v>99.488299917954791</c:v>
                </c:pt>
                <c:pt idx="13">
                  <c:v>99.366898914804835</c:v>
                </c:pt>
                <c:pt idx="14">
                  <c:v>99.470646974411366</c:v>
                </c:pt>
                <c:pt idx="15">
                  <c:v>100.150750247394</c:v>
                </c:pt>
                <c:pt idx="16">
                  <c:v>101.37938659081763</c:v>
                </c:pt>
                <c:pt idx="17">
                  <c:v>102.97762541886196</c:v>
                </c:pt>
                <c:pt idx="18">
                  <c:v>104.76857132878435</c:v>
                </c:pt>
                <c:pt idx="19">
                  <c:v>106.82702074460879</c:v>
                </c:pt>
                <c:pt idx="20">
                  <c:v>109.04652130113274</c:v>
                </c:pt>
                <c:pt idx="21">
                  <c:v>111.36756233995708</c:v>
                </c:pt>
                <c:pt idx="22">
                  <c:v>113.90227490423429</c:v>
                </c:pt>
                <c:pt idx="23">
                  <c:v>116.28876312908622</c:v>
                </c:pt>
                <c:pt idx="24">
                  <c:v>118.27789190150303</c:v>
                </c:pt>
                <c:pt idx="25">
                  <c:v>120.04141682793524</c:v>
                </c:pt>
                <c:pt idx="26">
                  <c:v>121.40441030184772</c:v>
                </c:pt>
                <c:pt idx="27">
                  <c:v>122.32547941545405</c:v>
                </c:pt>
                <c:pt idx="28">
                  <c:v>123.01388825936604</c:v>
                </c:pt>
                <c:pt idx="29">
                  <c:v>123.5823631948787</c:v>
                </c:pt>
                <c:pt idx="30">
                  <c:v>123.93010597914032</c:v>
                </c:pt>
                <c:pt idx="31">
                  <c:v>124.14400980164805</c:v>
                </c:pt>
                <c:pt idx="32">
                  <c:v>124.23358237063221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96-4DDF-8796-4A6B47C4ADAA}"/>
            </c:ext>
          </c:extLst>
        </c:ser>
        <c:ser>
          <c:idx val="5"/>
          <c:order val="4"/>
          <c:tx>
            <c:strRef>
              <c:f>[3]Main!$N$119</c:f>
              <c:strCache>
                <c:ptCount val="1"/>
                <c:pt idx="0">
                  <c:v>co2_cons_EV_HIGHP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[3]Main!$N$120:$N$152</c:f>
              <c:numCache>
                <c:formatCode>General</c:formatCode>
                <c:ptCount val="33"/>
                <c:pt idx="0">
                  <c:v>100</c:v>
                </c:pt>
                <c:pt idx="1">
                  <c:v>99.87388903434173</c:v>
                </c:pt>
                <c:pt idx="2">
                  <c:v>99.150779520122413</c:v>
                </c:pt>
                <c:pt idx="3">
                  <c:v>98.947441336297118</c:v>
                </c:pt>
                <c:pt idx="4">
                  <c:v>98.96030495466789</c:v>
                </c:pt>
                <c:pt idx="5">
                  <c:v>99.006894471797878</c:v>
                </c:pt>
                <c:pt idx="6">
                  <c:v>99.039665707680086</c:v>
                </c:pt>
                <c:pt idx="7">
                  <c:v>99.062899715324363</c:v>
                </c:pt>
                <c:pt idx="8">
                  <c:v>98.990606072550023</c:v>
                </c:pt>
                <c:pt idx="9">
                  <c:v>99.002463127992755</c:v>
                </c:pt>
                <c:pt idx="10">
                  <c:v>98.905629340503211</c:v>
                </c:pt>
                <c:pt idx="11">
                  <c:v>98.728376632201602</c:v>
                </c:pt>
                <c:pt idx="12">
                  <c:v>99.044528167335841</c:v>
                </c:pt>
                <c:pt idx="13">
                  <c:v>99.099990905465802</c:v>
                </c:pt>
                <c:pt idx="14">
                  <c:v>99.266353573188795</c:v>
                </c:pt>
                <c:pt idx="15">
                  <c:v>99.97412256121666</c:v>
                </c:pt>
                <c:pt idx="16">
                  <c:v>101.21963601898427</c:v>
                </c:pt>
                <c:pt idx="17">
                  <c:v>102.82807954289206</c:v>
                </c:pt>
                <c:pt idx="18">
                  <c:v>104.61612258883454</c:v>
                </c:pt>
                <c:pt idx="19">
                  <c:v>106.65842202214279</c:v>
                </c:pt>
                <c:pt idx="20">
                  <c:v>108.85091244461243</c:v>
                </c:pt>
                <c:pt idx="21">
                  <c:v>111.12520472352875</c:v>
                </c:pt>
                <c:pt idx="22">
                  <c:v>113.1544745713295</c:v>
                </c:pt>
                <c:pt idx="23">
                  <c:v>115.05770910317983</c:v>
                </c:pt>
                <c:pt idx="24">
                  <c:v>116.64957963377003</c:v>
                </c:pt>
                <c:pt idx="25">
                  <c:v>118.05857875064196</c:v>
                </c:pt>
                <c:pt idx="26">
                  <c:v>119.09671270560361</c:v>
                </c:pt>
                <c:pt idx="27">
                  <c:v>119.72467334861264</c:v>
                </c:pt>
                <c:pt idx="28">
                  <c:v>120.15011766055733</c:v>
                </c:pt>
                <c:pt idx="29">
                  <c:v>120.48287648651677</c:v>
                </c:pt>
                <c:pt idx="30">
                  <c:v>120.62241511566158</c:v>
                </c:pt>
                <c:pt idx="31">
                  <c:v>120.65059206623791</c:v>
                </c:pt>
                <c:pt idx="32">
                  <c:v>120.57328387719798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96-4DDF-8796-4A6B47C4ADAA}"/>
            </c:ext>
          </c:extLst>
        </c:ser>
        <c:ser>
          <c:idx val="6"/>
          <c:order val="5"/>
          <c:tx>
            <c:strRef>
              <c:f>[3]Main!$O$119</c:f>
              <c:strCache>
                <c:ptCount val="1"/>
                <c:pt idx="0">
                  <c:v>co2_cons_EV_ASI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[3]Main!$O$120:$O$152</c:f>
              <c:numCache>
                <c:formatCode>General</c:formatCode>
                <c:ptCount val="33"/>
                <c:pt idx="0">
                  <c:v>100</c:v>
                </c:pt>
                <c:pt idx="1">
                  <c:v>99.897744919359653</c:v>
                </c:pt>
                <c:pt idx="2">
                  <c:v>99.213623663956994</c:v>
                </c:pt>
                <c:pt idx="3">
                  <c:v>99.059000725553418</c:v>
                </c:pt>
                <c:pt idx="4">
                  <c:v>99.008636648175909</c:v>
                </c:pt>
                <c:pt idx="5">
                  <c:v>99.032091206216947</c:v>
                </c:pt>
                <c:pt idx="6">
                  <c:v>99.07190613938684</c:v>
                </c:pt>
                <c:pt idx="7">
                  <c:v>99.121367857012217</c:v>
                </c:pt>
                <c:pt idx="8">
                  <c:v>99.087024117649648</c:v>
                </c:pt>
                <c:pt idx="9">
                  <c:v>99.006376212395182</c:v>
                </c:pt>
                <c:pt idx="10">
                  <c:v>98.800454069729795</c:v>
                </c:pt>
                <c:pt idx="11">
                  <c:v>98.411967357046876</c:v>
                </c:pt>
                <c:pt idx="12">
                  <c:v>97.923164943596191</c:v>
                </c:pt>
                <c:pt idx="13">
                  <c:v>97.093744028260062</c:v>
                </c:pt>
                <c:pt idx="14">
                  <c:v>96.390940708551042</c:v>
                </c:pt>
                <c:pt idx="15">
                  <c:v>95.86350085480548</c:v>
                </c:pt>
                <c:pt idx="16">
                  <c:v>95.554296864278427</c:v>
                </c:pt>
                <c:pt idx="17">
                  <c:v>95.493821999283938</c:v>
                </c:pt>
                <c:pt idx="18">
                  <c:v>95.63026977665254</c:v>
                </c:pt>
                <c:pt idx="19">
                  <c:v>95.846188145954969</c:v>
                </c:pt>
                <c:pt idx="20">
                  <c:v>96.112836273954869</c:v>
                </c:pt>
                <c:pt idx="21">
                  <c:v>96.396254702860304</c:v>
                </c:pt>
                <c:pt idx="22">
                  <c:v>96.606710312717993</c:v>
                </c:pt>
                <c:pt idx="23">
                  <c:v>96.945468132566788</c:v>
                </c:pt>
                <c:pt idx="24">
                  <c:v>97.23490613901572</c:v>
                </c:pt>
                <c:pt idx="25">
                  <c:v>97.393698792271351</c:v>
                </c:pt>
                <c:pt idx="26">
                  <c:v>97.514924375857518</c:v>
                </c:pt>
                <c:pt idx="27">
                  <c:v>97.6508295756785</c:v>
                </c:pt>
                <c:pt idx="28">
                  <c:v>97.728309324974148</c:v>
                </c:pt>
                <c:pt idx="29">
                  <c:v>97.718598115083708</c:v>
                </c:pt>
                <c:pt idx="30">
                  <c:v>97.692892942651113</c:v>
                </c:pt>
                <c:pt idx="31">
                  <c:v>97.645689661596123</c:v>
                </c:pt>
                <c:pt idx="32">
                  <c:v>97.575268403867028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96-4DDF-8796-4A6B47C4A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CO2 (terrestrial)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[3]Main!$Q$119</c:f>
              <c:strCache>
                <c:ptCount val="1"/>
                <c:pt idx="0">
                  <c:v>co2_terr_0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[3]Main!$Q$120:$Q$152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E-4E0C-A3AB-1ED8A461FAAB}"/>
            </c:ext>
          </c:extLst>
        </c:ser>
        <c:ser>
          <c:idx val="2"/>
          <c:order val="1"/>
          <c:tx>
            <c:strRef>
              <c:f>[3]Main!$R$119</c:f>
              <c:strCache>
                <c:ptCount val="1"/>
                <c:pt idx="0">
                  <c:v>co2_terr_ev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[3]Main!$R$120:$R$152</c:f>
              <c:numCache>
                <c:formatCode>General</c:formatCode>
                <c:ptCount val="33"/>
                <c:pt idx="0">
                  <c:v>100</c:v>
                </c:pt>
                <c:pt idx="1">
                  <c:v>99.849277584018054</c:v>
                </c:pt>
                <c:pt idx="2">
                  <c:v>98.741995353592074</c:v>
                </c:pt>
                <c:pt idx="3">
                  <c:v>98.320833334463401</c:v>
                </c:pt>
                <c:pt idx="4">
                  <c:v>98.011756696412235</c:v>
                </c:pt>
                <c:pt idx="5">
                  <c:v>97.613497339794961</c:v>
                </c:pt>
                <c:pt idx="6">
                  <c:v>97.145199575746474</c:v>
                </c:pt>
                <c:pt idx="7">
                  <c:v>96.596077251272305</c:v>
                </c:pt>
                <c:pt idx="8">
                  <c:v>95.872665036357546</c:v>
                </c:pt>
                <c:pt idx="9">
                  <c:v>95.163605850840881</c:v>
                </c:pt>
                <c:pt idx="10">
                  <c:v>94.22791106797294</c:v>
                </c:pt>
                <c:pt idx="11">
                  <c:v>92.991230990620153</c:v>
                </c:pt>
                <c:pt idx="12">
                  <c:v>91.582984068534003</c:v>
                </c:pt>
                <c:pt idx="13">
                  <c:v>90.070620735262167</c:v>
                </c:pt>
                <c:pt idx="14">
                  <c:v>88.579858331701388</c:v>
                </c:pt>
                <c:pt idx="15">
                  <c:v>87.23809594113122</c:v>
                </c:pt>
                <c:pt idx="16">
                  <c:v>86.147339436578449</c:v>
                </c:pt>
                <c:pt idx="17">
                  <c:v>85.361214414472926</c:v>
                </c:pt>
                <c:pt idx="18">
                  <c:v>84.838032778469397</c:v>
                </c:pt>
                <c:pt idx="19">
                  <c:v>84.568758414952882</c:v>
                </c:pt>
                <c:pt idx="20">
                  <c:v>84.570746484679191</c:v>
                </c:pt>
                <c:pt idx="21">
                  <c:v>84.786914120663837</c:v>
                </c:pt>
                <c:pt idx="22">
                  <c:v>85.129418127303879</c:v>
                </c:pt>
                <c:pt idx="23">
                  <c:v>85.46464763984477</c:v>
                </c:pt>
                <c:pt idx="24">
                  <c:v>85.746650301575414</c:v>
                </c:pt>
                <c:pt idx="25">
                  <c:v>85.973259919746056</c:v>
                </c:pt>
                <c:pt idx="26">
                  <c:v>86.221070943283095</c:v>
                </c:pt>
                <c:pt idx="27">
                  <c:v>86.449555971891854</c:v>
                </c:pt>
                <c:pt idx="28">
                  <c:v>86.583825388817729</c:v>
                </c:pt>
                <c:pt idx="29">
                  <c:v>86.642157759548041</c:v>
                </c:pt>
                <c:pt idx="30">
                  <c:v>86.681206816092597</c:v>
                </c:pt>
                <c:pt idx="31">
                  <c:v>86.66149182661627</c:v>
                </c:pt>
                <c:pt idx="32">
                  <c:v>86.595306122637425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E-4E0C-A3AB-1ED8A461FAAB}"/>
            </c:ext>
          </c:extLst>
        </c:ser>
        <c:ser>
          <c:idx val="3"/>
          <c:order val="2"/>
          <c:tx>
            <c:strRef>
              <c:f>[3]Main!$S$119</c:f>
              <c:strCache>
                <c:ptCount val="1"/>
                <c:pt idx="0">
                  <c:v>co2_terr_EXP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[3]Main!$S$120:$S$152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100.01298197267444</c:v>
                </c:pt>
                <c:pt idx="3">
                  <c:v>100.02299931083432</c:v>
                </c:pt>
                <c:pt idx="4">
                  <c:v>100.03136962720575</c:v>
                </c:pt>
                <c:pt idx="5">
                  <c:v>100.04069903712364</c:v>
                </c:pt>
                <c:pt idx="6">
                  <c:v>100.05205664369529</c:v>
                </c:pt>
                <c:pt idx="7">
                  <c:v>100.07011673855143</c:v>
                </c:pt>
                <c:pt idx="8">
                  <c:v>100.07182839906203</c:v>
                </c:pt>
                <c:pt idx="9">
                  <c:v>100.16344694032054</c:v>
                </c:pt>
                <c:pt idx="10">
                  <c:v>100.18917579959771</c:v>
                </c:pt>
                <c:pt idx="11">
                  <c:v>100.18814711684767</c:v>
                </c:pt>
                <c:pt idx="12">
                  <c:v>100.18971906770908</c:v>
                </c:pt>
                <c:pt idx="13">
                  <c:v>100.19361497847699</c:v>
                </c:pt>
                <c:pt idx="14">
                  <c:v>100.20111492630703</c:v>
                </c:pt>
                <c:pt idx="15">
                  <c:v>100.20862322582953</c:v>
                </c:pt>
                <c:pt idx="16">
                  <c:v>100.21492888450071</c:v>
                </c:pt>
                <c:pt idx="17">
                  <c:v>100.22100668384995</c:v>
                </c:pt>
                <c:pt idx="18">
                  <c:v>100.22028102164658</c:v>
                </c:pt>
                <c:pt idx="19">
                  <c:v>100.21835611053912</c:v>
                </c:pt>
                <c:pt idx="20">
                  <c:v>100.21633649960943</c:v>
                </c:pt>
                <c:pt idx="21">
                  <c:v>100.21404847644979</c:v>
                </c:pt>
                <c:pt idx="22">
                  <c:v>100.21401052817691</c:v>
                </c:pt>
                <c:pt idx="23">
                  <c:v>100.21031529394918</c:v>
                </c:pt>
                <c:pt idx="24">
                  <c:v>100.20756796638187</c:v>
                </c:pt>
                <c:pt idx="25">
                  <c:v>100.20584346142175</c:v>
                </c:pt>
                <c:pt idx="26">
                  <c:v>100.20412332748224</c:v>
                </c:pt>
                <c:pt idx="27">
                  <c:v>100.20270650895961</c:v>
                </c:pt>
                <c:pt idx="28">
                  <c:v>100.20103381006604</c:v>
                </c:pt>
                <c:pt idx="29">
                  <c:v>100.2002363685593</c:v>
                </c:pt>
                <c:pt idx="30">
                  <c:v>100.19957027864611</c:v>
                </c:pt>
                <c:pt idx="31">
                  <c:v>100.19933361150656</c:v>
                </c:pt>
                <c:pt idx="32">
                  <c:v>100.19895101354524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E-4E0C-A3AB-1ED8A461FAAB}"/>
            </c:ext>
          </c:extLst>
        </c:ser>
        <c:ser>
          <c:idx val="4"/>
          <c:order val="3"/>
          <c:tx>
            <c:strRef>
              <c:f>[3]Main!$T$119</c:f>
              <c:strCache>
                <c:ptCount val="1"/>
                <c:pt idx="0">
                  <c:v>co2_terr_EV_LOWP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[3]Main!$T$120:$T$152</c:f>
              <c:numCache>
                <c:formatCode>General</c:formatCode>
                <c:ptCount val="33"/>
                <c:pt idx="0">
                  <c:v>100</c:v>
                </c:pt>
                <c:pt idx="1">
                  <c:v>99.86082366371744</c:v>
                </c:pt>
                <c:pt idx="2">
                  <c:v>98.768853672841274</c:v>
                </c:pt>
                <c:pt idx="3">
                  <c:v>98.366099666754081</c:v>
                </c:pt>
                <c:pt idx="4">
                  <c:v>98.077912176431255</c:v>
                </c:pt>
                <c:pt idx="5">
                  <c:v>97.702672127527265</c:v>
                </c:pt>
                <c:pt idx="6">
                  <c:v>97.259225834829309</c:v>
                </c:pt>
                <c:pt idx="7">
                  <c:v>96.736743714796177</c:v>
                </c:pt>
                <c:pt idx="8">
                  <c:v>96.041463125835676</c:v>
                </c:pt>
                <c:pt idx="9">
                  <c:v>95.404226259243629</c:v>
                </c:pt>
                <c:pt idx="10">
                  <c:v>94.459305069272006</c:v>
                </c:pt>
                <c:pt idx="11">
                  <c:v>93.362930230382545</c:v>
                </c:pt>
                <c:pt idx="12">
                  <c:v>92.004347844170809</c:v>
                </c:pt>
                <c:pt idx="13">
                  <c:v>90.511134606673679</c:v>
                </c:pt>
                <c:pt idx="14">
                  <c:v>88.917466176700742</c:v>
                </c:pt>
                <c:pt idx="15">
                  <c:v>87.748496013360068</c:v>
                </c:pt>
                <c:pt idx="16">
                  <c:v>86.89875769726271</c:v>
                </c:pt>
                <c:pt idx="17">
                  <c:v>86.25060609364813</c:v>
                </c:pt>
                <c:pt idx="18">
                  <c:v>85.745146058684824</c:v>
                </c:pt>
                <c:pt idx="19">
                  <c:v>85.591752686184961</c:v>
                </c:pt>
                <c:pt idx="20">
                  <c:v>85.632745956066188</c:v>
                </c:pt>
                <c:pt idx="21">
                  <c:v>85.836544208344463</c:v>
                </c:pt>
                <c:pt idx="22">
                  <c:v>86.33045638443447</c:v>
                </c:pt>
                <c:pt idx="23">
                  <c:v>86.731700332029675</c:v>
                </c:pt>
                <c:pt idx="24">
                  <c:v>87.090033054569844</c:v>
                </c:pt>
                <c:pt idx="25">
                  <c:v>87.59625296857763</c:v>
                </c:pt>
                <c:pt idx="26">
                  <c:v>87.941189270741162</c:v>
                </c:pt>
                <c:pt idx="27">
                  <c:v>88.095588551519185</c:v>
                </c:pt>
                <c:pt idx="28">
                  <c:v>88.254298202480129</c:v>
                </c:pt>
                <c:pt idx="29">
                  <c:v>88.445718167692391</c:v>
                </c:pt>
                <c:pt idx="30">
                  <c:v>88.503699970581295</c:v>
                </c:pt>
                <c:pt idx="31">
                  <c:v>88.53673727357517</c:v>
                </c:pt>
                <c:pt idx="32">
                  <c:v>88.50667012204525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5E-4E0C-A3AB-1ED8A461FAAB}"/>
            </c:ext>
          </c:extLst>
        </c:ser>
        <c:ser>
          <c:idx val="5"/>
          <c:order val="4"/>
          <c:tx>
            <c:strRef>
              <c:f>[3]Main!$U$119</c:f>
              <c:strCache>
                <c:ptCount val="1"/>
                <c:pt idx="0">
                  <c:v>co2_terr_EV_HIGHP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[3]Main!$U$120:$U$152</c:f>
              <c:numCache>
                <c:formatCode>General</c:formatCode>
                <c:ptCount val="33"/>
                <c:pt idx="0">
                  <c:v>100</c:v>
                </c:pt>
                <c:pt idx="1">
                  <c:v>99.813446792087078</c:v>
                </c:pt>
                <c:pt idx="2">
                  <c:v>98.658899887579906</c:v>
                </c:pt>
                <c:pt idx="3">
                  <c:v>98.181210159728579</c:v>
                </c:pt>
                <c:pt idx="4">
                  <c:v>97.808328595353771</c:v>
                </c:pt>
                <c:pt idx="5">
                  <c:v>97.340038829374294</c:v>
                </c:pt>
                <c:pt idx="6">
                  <c:v>96.796376727592616</c:v>
                </c:pt>
                <c:pt idx="7">
                  <c:v>96.16717713961593</c:v>
                </c:pt>
                <c:pt idx="8">
                  <c:v>95.359566423562086</c:v>
                </c:pt>
                <c:pt idx="9">
                  <c:v>94.615894257408414</c:v>
                </c:pt>
                <c:pt idx="10">
                  <c:v>93.564935009928789</c:v>
                </c:pt>
                <c:pt idx="11">
                  <c:v>92.360836343925669</c:v>
                </c:pt>
                <c:pt idx="12">
                  <c:v>91.658738598347099</c:v>
                </c:pt>
                <c:pt idx="13">
                  <c:v>90.068191122810489</c:v>
                </c:pt>
                <c:pt idx="14">
                  <c:v>88.377591447867317</c:v>
                </c:pt>
                <c:pt idx="15">
                  <c:v>87.127282597308067</c:v>
                </c:pt>
                <c:pt idx="16">
                  <c:v>86.205321988396591</c:v>
                </c:pt>
                <c:pt idx="17">
                  <c:v>85.488697078454621</c:v>
                </c:pt>
                <c:pt idx="18">
                  <c:v>84.909204083132749</c:v>
                </c:pt>
                <c:pt idx="19">
                  <c:v>84.675237818668222</c:v>
                </c:pt>
                <c:pt idx="20">
                  <c:v>84.630856326575582</c:v>
                </c:pt>
                <c:pt idx="21">
                  <c:v>84.734451838649193</c:v>
                </c:pt>
                <c:pt idx="22">
                  <c:v>84.684132406013802</c:v>
                </c:pt>
                <c:pt idx="23">
                  <c:v>84.870395064601112</c:v>
                </c:pt>
                <c:pt idx="24">
                  <c:v>85.067233516058209</c:v>
                </c:pt>
                <c:pt idx="25">
                  <c:v>85.389901296298973</c:v>
                </c:pt>
                <c:pt idx="26">
                  <c:v>85.5438130745313</c:v>
                </c:pt>
                <c:pt idx="27">
                  <c:v>85.510800413590317</c:v>
                </c:pt>
                <c:pt idx="28">
                  <c:v>85.485838794513924</c:v>
                </c:pt>
                <c:pt idx="29">
                  <c:v>85.498642527314118</c:v>
                </c:pt>
                <c:pt idx="30">
                  <c:v>85.389535129078496</c:v>
                </c:pt>
                <c:pt idx="31">
                  <c:v>85.263610033871686</c:v>
                </c:pt>
                <c:pt idx="32">
                  <c:v>85.083506179207959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5E-4E0C-A3AB-1ED8A461FAAB}"/>
            </c:ext>
          </c:extLst>
        </c:ser>
        <c:ser>
          <c:idx val="6"/>
          <c:order val="5"/>
          <c:tx>
            <c:strRef>
              <c:f>[3]Main!$V$119</c:f>
              <c:strCache>
                <c:ptCount val="1"/>
                <c:pt idx="0">
                  <c:v>co2_terr_EV_ASI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[3]Main!$V$120:$V$152</c:f>
              <c:numCache>
                <c:formatCode>General</c:formatCode>
                <c:ptCount val="33"/>
                <c:pt idx="0">
                  <c:v>100</c:v>
                </c:pt>
                <c:pt idx="1">
                  <c:v>99.849277584018054</c:v>
                </c:pt>
                <c:pt idx="2">
                  <c:v>98.741995353592074</c:v>
                </c:pt>
                <c:pt idx="3">
                  <c:v>98.320833334463401</c:v>
                </c:pt>
                <c:pt idx="4">
                  <c:v>97.848482802693184</c:v>
                </c:pt>
                <c:pt idx="5">
                  <c:v>97.402740275382371</c:v>
                </c:pt>
                <c:pt idx="6">
                  <c:v>96.907748693708669</c:v>
                </c:pt>
                <c:pt idx="7">
                  <c:v>96.337990282702251</c:v>
                </c:pt>
                <c:pt idx="8">
                  <c:v>95.593894072440435</c:v>
                </c:pt>
                <c:pt idx="9">
                  <c:v>94.731314907137843</c:v>
                </c:pt>
                <c:pt idx="10">
                  <c:v>93.613301493431308</c:v>
                </c:pt>
                <c:pt idx="11">
                  <c:v>92.228021758809589</c:v>
                </c:pt>
                <c:pt idx="12">
                  <c:v>90.654325591970917</c:v>
                </c:pt>
                <c:pt idx="13">
                  <c:v>88.479643478110319</c:v>
                </c:pt>
                <c:pt idx="14">
                  <c:v>86.370797146179768</c:v>
                </c:pt>
                <c:pt idx="15">
                  <c:v>84.369327843108962</c:v>
                </c:pt>
                <c:pt idx="16">
                  <c:v>82.60242004639754</c:v>
                </c:pt>
                <c:pt idx="17">
                  <c:v>81.117369889963555</c:v>
                </c:pt>
                <c:pt idx="18">
                  <c:v>79.890256181694497</c:v>
                </c:pt>
                <c:pt idx="19">
                  <c:v>78.862899701095003</c:v>
                </c:pt>
                <c:pt idx="20">
                  <c:v>78.034154765752831</c:v>
                </c:pt>
                <c:pt idx="21">
                  <c:v>77.350873597543313</c:v>
                </c:pt>
                <c:pt idx="22">
                  <c:v>76.733620483440333</c:v>
                </c:pt>
                <c:pt idx="23">
                  <c:v>76.428547989176963</c:v>
                </c:pt>
                <c:pt idx="24">
                  <c:v>76.161813183440429</c:v>
                </c:pt>
                <c:pt idx="25">
                  <c:v>75.883347543968668</c:v>
                </c:pt>
                <c:pt idx="26">
                  <c:v>75.660967896363132</c:v>
                </c:pt>
                <c:pt idx="27">
                  <c:v>75.480962306220391</c:v>
                </c:pt>
                <c:pt idx="28">
                  <c:v>75.285202860699883</c:v>
                </c:pt>
                <c:pt idx="29">
                  <c:v>75.078240676370214</c:v>
                </c:pt>
                <c:pt idx="30">
                  <c:v>74.901973256481753</c:v>
                </c:pt>
                <c:pt idx="31">
                  <c:v>74.721049531196314</c:v>
                </c:pt>
                <c:pt idx="32">
                  <c:v>74.538825456496241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5E-4E0C-A3AB-1ED8A461F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Consumer</a:t>
            </a:r>
            <a:r>
              <a:rPr lang="es-ES" baseline="0"/>
              <a:t> Price Index (CPI)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[3]Main!$X$119</c:f>
              <c:strCache>
                <c:ptCount val="1"/>
                <c:pt idx="0">
                  <c:v>cpi_0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[3]Main!$X$120:$X$152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7-4952-A634-3F7ECD55A443}"/>
            </c:ext>
          </c:extLst>
        </c:ser>
        <c:ser>
          <c:idx val="2"/>
          <c:order val="1"/>
          <c:tx>
            <c:strRef>
              <c:f>[3]Main!$Y$119</c:f>
              <c:strCache>
                <c:ptCount val="1"/>
                <c:pt idx="0">
                  <c:v>cpi_ev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[3]Main!$Y$120:$Y$152</c:f>
              <c:numCache>
                <c:formatCode>General</c:formatCode>
                <c:ptCount val="33"/>
                <c:pt idx="0">
                  <c:v>100</c:v>
                </c:pt>
                <c:pt idx="1">
                  <c:v>100.00326282661635</c:v>
                </c:pt>
                <c:pt idx="2">
                  <c:v>99.996227119657377</c:v>
                </c:pt>
                <c:pt idx="3">
                  <c:v>99.986688003894713</c:v>
                </c:pt>
                <c:pt idx="4">
                  <c:v>99.975927854750367</c:v>
                </c:pt>
                <c:pt idx="5">
                  <c:v>99.973791550543552</c:v>
                </c:pt>
                <c:pt idx="6">
                  <c:v>99.983482969762022</c:v>
                </c:pt>
                <c:pt idx="7">
                  <c:v>100.00196172671184</c:v>
                </c:pt>
                <c:pt idx="8">
                  <c:v>100.03120680027736</c:v>
                </c:pt>
                <c:pt idx="9">
                  <c:v>100.03988446426894</c:v>
                </c:pt>
                <c:pt idx="10">
                  <c:v>100.02303690817591</c:v>
                </c:pt>
                <c:pt idx="11">
                  <c:v>100.01524432149024</c:v>
                </c:pt>
                <c:pt idx="12">
                  <c:v>99.993279834257777</c:v>
                </c:pt>
                <c:pt idx="13">
                  <c:v>99.931285889412223</c:v>
                </c:pt>
                <c:pt idx="14">
                  <c:v>99.81605704455454</c:v>
                </c:pt>
                <c:pt idx="15">
                  <c:v>99.724314205204962</c:v>
                </c:pt>
                <c:pt idx="16">
                  <c:v>99.67305636932636</c:v>
                </c:pt>
                <c:pt idx="17">
                  <c:v>99.629991780958775</c:v>
                </c:pt>
                <c:pt idx="18">
                  <c:v>99.583764813317146</c:v>
                </c:pt>
                <c:pt idx="19">
                  <c:v>99.572313599396978</c:v>
                </c:pt>
                <c:pt idx="20">
                  <c:v>99.55953987504914</c:v>
                </c:pt>
                <c:pt idx="21">
                  <c:v>99.534581004504204</c:v>
                </c:pt>
                <c:pt idx="22">
                  <c:v>99.556639012084062</c:v>
                </c:pt>
                <c:pt idx="23">
                  <c:v>99.611200392574361</c:v>
                </c:pt>
                <c:pt idx="24">
                  <c:v>99.688806560391129</c:v>
                </c:pt>
                <c:pt idx="25">
                  <c:v>99.826379306702876</c:v>
                </c:pt>
                <c:pt idx="26">
                  <c:v>99.930400366172151</c:v>
                </c:pt>
                <c:pt idx="27">
                  <c:v>99.952088476613213</c:v>
                </c:pt>
                <c:pt idx="28">
                  <c:v>99.962300845829546</c:v>
                </c:pt>
                <c:pt idx="29">
                  <c:v>100.00923416276056</c:v>
                </c:pt>
                <c:pt idx="30">
                  <c:v>100.05007520923594</c:v>
                </c:pt>
                <c:pt idx="31">
                  <c:v>100.09309720746506</c:v>
                </c:pt>
                <c:pt idx="32">
                  <c:v>100.12548044811035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7-4952-A634-3F7ECD55A443}"/>
            </c:ext>
          </c:extLst>
        </c:ser>
        <c:ser>
          <c:idx val="3"/>
          <c:order val="2"/>
          <c:tx>
            <c:strRef>
              <c:f>[3]Main!$Z$119</c:f>
              <c:strCache>
                <c:ptCount val="1"/>
                <c:pt idx="0">
                  <c:v>cpi_EXP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[3]Main!$Z$120:$Z$152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99.997001043830238</c:v>
                </c:pt>
                <c:pt idx="3">
                  <c:v>99.992298059396234</c:v>
                </c:pt>
                <c:pt idx="4">
                  <c:v>99.987542430668469</c:v>
                </c:pt>
                <c:pt idx="5">
                  <c:v>99.983573577453356</c:v>
                </c:pt>
                <c:pt idx="6">
                  <c:v>99.980034359053008</c:v>
                </c:pt>
                <c:pt idx="7">
                  <c:v>99.975478416101851</c:v>
                </c:pt>
                <c:pt idx="8">
                  <c:v>99.973088517738347</c:v>
                </c:pt>
                <c:pt idx="9">
                  <c:v>99.954430061342819</c:v>
                </c:pt>
                <c:pt idx="10">
                  <c:v>99.93529339027063</c:v>
                </c:pt>
                <c:pt idx="11">
                  <c:v>99.927110484677783</c:v>
                </c:pt>
                <c:pt idx="12">
                  <c:v>99.92870068053972</c:v>
                </c:pt>
                <c:pt idx="13">
                  <c:v>99.934189302535643</c:v>
                </c:pt>
                <c:pt idx="14">
                  <c:v>99.938526836133505</c:v>
                </c:pt>
                <c:pt idx="15">
                  <c:v>99.937937476306416</c:v>
                </c:pt>
                <c:pt idx="16">
                  <c:v>99.933027304252889</c:v>
                </c:pt>
                <c:pt idx="17">
                  <c:v>99.927042764746204</c:v>
                </c:pt>
                <c:pt idx="18">
                  <c:v>99.923676537734977</c:v>
                </c:pt>
                <c:pt idx="19">
                  <c:v>99.92300172546804</c:v>
                </c:pt>
                <c:pt idx="20">
                  <c:v>99.923404558373505</c:v>
                </c:pt>
                <c:pt idx="21">
                  <c:v>99.923075984709911</c:v>
                </c:pt>
                <c:pt idx="22">
                  <c:v>99.920889101676991</c:v>
                </c:pt>
                <c:pt idx="23">
                  <c:v>99.918003966287259</c:v>
                </c:pt>
                <c:pt idx="24">
                  <c:v>99.915248271492629</c:v>
                </c:pt>
                <c:pt idx="25">
                  <c:v>99.913325933330484</c:v>
                </c:pt>
                <c:pt idx="26">
                  <c:v>99.911957136318364</c:v>
                </c:pt>
                <c:pt idx="27">
                  <c:v>99.910897875257049</c:v>
                </c:pt>
                <c:pt idx="28">
                  <c:v>99.909666773689295</c:v>
                </c:pt>
                <c:pt idx="29">
                  <c:v>99.908373694861638</c:v>
                </c:pt>
                <c:pt idx="30">
                  <c:v>99.90698481673374</c:v>
                </c:pt>
                <c:pt idx="31">
                  <c:v>99.905822483642851</c:v>
                </c:pt>
                <c:pt idx="32">
                  <c:v>99.904994272637524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7-4952-A634-3F7ECD55A443}"/>
            </c:ext>
          </c:extLst>
        </c:ser>
        <c:ser>
          <c:idx val="4"/>
          <c:order val="3"/>
          <c:tx>
            <c:strRef>
              <c:f>[3]Main!$AA$119</c:f>
              <c:strCache>
                <c:ptCount val="1"/>
                <c:pt idx="0">
                  <c:v>cpi_EV_LOWP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[3]Main!$AA$120:$AA$152</c:f>
              <c:numCache>
                <c:formatCode>General</c:formatCode>
                <c:ptCount val="33"/>
                <c:pt idx="0">
                  <c:v>100</c:v>
                </c:pt>
                <c:pt idx="1">
                  <c:v>99.998912391127874</c:v>
                </c:pt>
                <c:pt idx="2">
                  <c:v>99.983747592370278</c:v>
                </c:pt>
                <c:pt idx="3">
                  <c:v>99.964533038948048</c:v>
                </c:pt>
                <c:pt idx="4">
                  <c:v>99.943706773171073</c:v>
                </c:pt>
                <c:pt idx="5">
                  <c:v>99.931433528358653</c:v>
                </c:pt>
                <c:pt idx="6">
                  <c:v>99.930846279992693</c:v>
                </c:pt>
                <c:pt idx="7">
                  <c:v>99.938205608576666</c:v>
                </c:pt>
                <c:pt idx="8">
                  <c:v>99.954329373751406</c:v>
                </c:pt>
                <c:pt idx="9">
                  <c:v>99.931515876687229</c:v>
                </c:pt>
                <c:pt idx="10">
                  <c:v>99.906666644081469</c:v>
                </c:pt>
                <c:pt idx="11">
                  <c:v>99.841808926174991</c:v>
                </c:pt>
                <c:pt idx="12">
                  <c:v>99.773399289301508</c:v>
                </c:pt>
                <c:pt idx="13">
                  <c:v>99.692480160010319</c:v>
                </c:pt>
                <c:pt idx="14">
                  <c:v>99.629969676416067</c:v>
                </c:pt>
                <c:pt idx="15">
                  <c:v>99.480519480519476</c:v>
                </c:pt>
                <c:pt idx="16">
                  <c:v>99.269605468539766</c:v>
                </c:pt>
                <c:pt idx="17">
                  <c:v>99.089396831355259</c:v>
                </c:pt>
                <c:pt idx="18">
                  <c:v>99.0110777201145</c:v>
                </c:pt>
                <c:pt idx="19">
                  <c:v>98.977822141347048</c:v>
                </c:pt>
                <c:pt idx="20">
                  <c:v>98.978824339909337</c:v>
                </c:pt>
                <c:pt idx="21">
                  <c:v>98.990515814271561</c:v>
                </c:pt>
                <c:pt idx="22">
                  <c:v>98.951302532257003</c:v>
                </c:pt>
                <c:pt idx="23">
                  <c:v>98.927620500266684</c:v>
                </c:pt>
                <c:pt idx="24">
                  <c:v>98.945572550378287</c:v>
                </c:pt>
                <c:pt idx="25">
                  <c:v>98.953983020877416</c:v>
                </c:pt>
                <c:pt idx="26">
                  <c:v>98.992420774884906</c:v>
                </c:pt>
                <c:pt idx="27">
                  <c:v>99.078834419106045</c:v>
                </c:pt>
                <c:pt idx="28">
                  <c:v>99.147920164639388</c:v>
                </c:pt>
                <c:pt idx="29">
                  <c:v>99.163788035646462</c:v>
                </c:pt>
                <c:pt idx="30">
                  <c:v>99.171541339367209</c:v>
                </c:pt>
                <c:pt idx="31">
                  <c:v>99.170831151533022</c:v>
                </c:pt>
                <c:pt idx="32">
                  <c:v>99.171150430133395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B7-4952-A634-3F7ECD55A443}"/>
            </c:ext>
          </c:extLst>
        </c:ser>
        <c:ser>
          <c:idx val="5"/>
          <c:order val="4"/>
          <c:tx>
            <c:strRef>
              <c:f>[3]Main!$AB$119</c:f>
              <c:strCache>
                <c:ptCount val="1"/>
                <c:pt idx="0">
                  <c:v>cpi_EV_HIGHP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[3]Main!$AB$120:$AB$152</c:f>
              <c:numCache>
                <c:formatCode>General</c:formatCode>
                <c:ptCount val="33"/>
                <c:pt idx="0">
                  <c:v>100</c:v>
                </c:pt>
                <c:pt idx="1">
                  <c:v>100.01690737428478</c:v>
                </c:pt>
                <c:pt idx="2">
                  <c:v>100.03482658777799</c:v>
                </c:pt>
                <c:pt idx="3">
                  <c:v>100.05533986952342</c:v>
                </c:pt>
                <c:pt idx="4">
                  <c:v>100.07558840940257</c:v>
                </c:pt>
                <c:pt idx="5">
                  <c:v>100.10446466473488</c:v>
                </c:pt>
                <c:pt idx="6">
                  <c:v>100.14520466143264</c:v>
                </c:pt>
                <c:pt idx="7">
                  <c:v>100.19786688970903</c:v>
                </c:pt>
                <c:pt idx="8">
                  <c:v>100.26657269562764</c:v>
                </c:pt>
                <c:pt idx="9">
                  <c:v>100.29874583603609</c:v>
                </c:pt>
                <c:pt idx="10">
                  <c:v>100.33208719469745</c:v>
                </c:pt>
                <c:pt idx="11">
                  <c:v>100.33087674841121</c:v>
                </c:pt>
                <c:pt idx="12">
                  <c:v>100.30306308432662</c:v>
                </c:pt>
                <c:pt idx="13">
                  <c:v>100.27509839344474</c:v>
                </c:pt>
                <c:pt idx="14">
                  <c:v>100.28822495047994</c:v>
                </c:pt>
                <c:pt idx="15">
                  <c:v>100.22995962809385</c:v>
                </c:pt>
                <c:pt idx="16">
                  <c:v>100.11349219164495</c:v>
                </c:pt>
                <c:pt idx="17">
                  <c:v>100.02300726090991</c:v>
                </c:pt>
                <c:pt idx="18">
                  <c:v>100.02700791137825</c:v>
                </c:pt>
                <c:pt idx="19">
                  <c:v>100.06882732952907</c:v>
                </c:pt>
                <c:pt idx="20">
                  <c:v>100.14083677976487</c:v>
                </c:pt>
                <c:pt idx="21">
                  <c:v>100.22180236125151</c:v>
                </c:pt>
                <c:pt idx="22">
                  <c:v>100.27324068552393</c:v>
                </c:pt>
                <c:pt idx="23">
                  <c:v>100.33553364179127</c:v>
                </c:pt>
                <c:pt idx="24">
                  <c:v>100.41968669466878</c:v>
                </c:pt>
                <c:pt idx="25">
                  <c:v>100.47336850719593</c:v>
                </c:pt>
                <c:pt idx="26">
                  <c:v>100.54521956867075</c:v>
                </c:pt>
                <c:pt idx="27">
                  <c:v>100.66211063569276</c:v>
                </c:pt>
                <c:pt idx="28">
                  <c:v>100.76536520150955</c:v>
                </c:pt>
                <c:pt idx="29">
                  <c:v>100.8186540492454</c:v>
                </c:pt>
                <c:pt idx="30">
                  <c:v>100.86355630407672</c:v>
                </c:pt>
                <c:pt idx="31">
                  <c:v>100.89621154735819</c:v>
                </c:pt>
                <c:pt idx="32">
                  <c:v>100.92592883492944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B7-4952-A634-3F7ECD55A443}"/>
            </c:ext>
          </c:extLst>
        </c:ser>
        <c:ser>
          <c:idx val="6"/>
          <c:order val="5"/>
          <c:tx>
            <c:strRef>
              <c:f>[3]Main!$AC$119</c:f>
              <c:strCache>
                <c:ptCount val="1"/>
                <c:pt idx="0">
                  <c:v>cpi_EV_ASI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[3]Main!$AC$120:$AC$152</c:f>
              <c:numCache>
                <c:formatCode>General</c:formatCode>
                <c:ptCount val="33"/>
                <c:pt idx="0">
                  <c:v>100</c:v>
                </c:pt>
                <c:pt idx="1">
                  <c:v>100.00326282661635</c:v>
                </c:pt>
                <c:pt idx="2">
                  <c:v>99.996227119657377</c:v>
                </c:pt>
                <c:pt idx="3">
                  <c:v>99.986688003894713</c:v>
                </c:pt>
                <c:pt idx="4">
                  <c:v>99.982203472383532</c:v>
                </c:pt>
                <c:pt idx="5">
                  <c:v>99.986526642180834</c:v>
                </c:pt>
                <c:pt idx="6">
                  <c:v>99.998910965039258</c:v>
                </c:pt>
                <c:pt idx="7">
                  <c:v>100.0157829830908</c:v>
                </c:pt>
                <c:pt idx="8">
                  <c:v>100.04067403182218</c:v>
                </c:pt>
                <c:pt idx="9">
                  <c:v>100.04918796781332</c:v>
                </c:pt>
                <c:pt idx="10">
                  <c:v>100.0380278373933</c:v>
                </c:pt>
                <c:pt idx="11">
                  <c:v>100.03756933875464</c:v>
                </c:pt>
                <c:pt idx="12">
                  <c:v>100.02106198287505</c:v>
                </c:pt>
                <c:pt idx="13">
                  <c:v>99.981289115426804</c:v>
                </c:pt>
                <c:pt idx="14">
                  <c:v>99.900324521120879</c:v>
                </c:pt>
                <c:pt idx="15">
                  <c:v>99.844296540053378</c:v>
                </c:pt>
                <c:pt idx="16">
                  <c:v>99.819842679522978</c:v>
                </c:pt>
                <c:pt idx="17">
                  <c:v>99.790285789535005</c:v>
                </c:pt>
                <c:pt idx="18">
                  <c:v>99.742604159516787</c:v>
                </c:pt>
                <c:pt idx="19">
                  <c:v>99.716225288412289</c:v>
                </c:pt>
                <c:pt idx="20">
                  <c:v>99.682790225142639</c:v>
                </c:pt>
                <c:pt idx="21">
                  <c:v>99.636117834388045</c:v>
                </c:pt>
                <c:pt idx="22">
                  <c:v>99.631358795191304</c:v>
                </c:pt>
                <c:pt idx="23">
                  <c:v>99.630982896871643</c:v>
                </c:pt>
                <c:pt idx="24">
                  <c:v>99.624690635486132</c:v>
                </c:pt>
                <c:pt idx="25">
                  <c:v>99.659436332378704</c:v>
                </c:pt>
                <c:pt idx="26">
                  <c:v>99.666944885705831</c:v>
                </c:pt>
                <c:pt idx="27">
                  <c:v>99.613180992433982</c:v>
                </c:pt>
                <c:pt idx="28">
                  <c:v>99.565439941891995</c:v>
                </c:pt>
                <c:pt idx="29">
                  <c:v>99.563068031068383</c:v>
                </c:pt>
                <c:pt idx="30">
                  <c:v>99.5614723011455</c:v>
                </c:pt>
                <c:pt idx="31">
                  <c:v>99.566033563290844</c:v>
                </c:pt>
                <c:pt idx="32">
                  <c:v>99.566442117195095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B7-4952-A634-3F7ECD55A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Final Energy Consumption of Fossil fuels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[3]Main!$AE$119</c:f>
              <c:strCache>
                <c:ptCount val="1"/>
                <c:pt idx="0">
                  <c:v>fen_k_foss_0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[3]Main!$AE$120:$AE$152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1-4ADF-BFD3-22CFE71DCBB9}"/>
            </c:ext>
          </c:extLst>
        </c:ser>
        <c:ser>
          <c:idx val="2"/>
          <c:order val="1"/>
          <c:tx>
            <c:strRef>
              <c:f>[3]Main!$AF$119</c:f>
              <c:strCache>
                <c:ptCount val="1"/>
                <c:pt idx="0">
                  <c:v>fen_k_foss_ev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[3]Main!$AF$120:$AF$152</c:f>
              <c:numCache>
                <c:formatCode>General</c:formatCode>
                <c:ptCount val="33"/>
                <c:pt idx="0">
                  <c:v>100</c:v>
                </c:pt>
                <c:pt idx="1">
                  <c:v>99.850750556775225</c:v>
                </c:pt>
                <c:pt idx="2">
                  <c:v>98.325942810849895</c:v>
                </c:pt>
                <c:pt idx="3">
                  <c:v>97.712029164860553</c:v>
                </c:pt>
                <c:pt idx="4">
                  <c:v>97.132789582886176</c:v>
                </c:pt>
                <c:pt idx="5">
                  <c:v>96.406758133125635</c:v>
                </c:pt>
                <c:pt idx="6">
                  <c:v>95.503796539510191</c:v>
                </c:pt>
                <c:pt idx="7">
                  <c:v>94.363350851684899</c:v>
                </c:pt>
                <c:pt idx="8">
                  <c:v>92.902286253952383</c:v>
                </c:pt>
                <c:pt idx="9">
                  <c:v>91.172784846900242</c:v>
                </c:pt>
                <c:pt idx="10">
                  <c:v>88.988666814831049</c:v>
                </c:pt>
                <c:pt idx="11">
                  <c:v>86.283664378526183</c:v>
                </c:pt>
                <c:pt idx="12">
                  <c:v>83.188025166432567</c:v>
                </c:pt>
                <c:pt idx="13">
                  <c:v>79.799719922160662</c:v>
                </c:pt>
                <c:pt idx="14">
                  <c:v>76.490791778183834</c:v>
                </c:pt>
                <c:pt idx="15">
                  <c:v>73.491904201944905</c:v>
                </c:pt>
                <c:pt idx="16">
                  <c:v>70.96730684555861</c:v>
                </c:pt>
                <c:pt idx="17">
                  <c:v>69.004661963881063</c:v>
                </c:pt>
                <c:pt idx="18">
                  <c:v>67.602682092300014</c:v>
                </c:pt>
                <c:pt idx="19">
                  <c:v>66.679301964567827</c:v>
                </c:pt>
                <c:pt idx="20">
                  <c:v>66.169722160775521</c:v>
                </c:pt>
                <c:pt idx="21">
                  <c:v>65.98745772817955</c:v>
                </c:pt>
                <c:pt idx="22">
                  <c:v>66.017929700271125</c:v>
                </c:pt>
                <c:pt idx="23">
                  <c:v>66.21200726707859</c:v>
                </c:pt>
                <c:pt idx="24">
                  <c:v>66.478905457307604</c:v>
                </c:pt>
                <c:pt idx="25">
                  <c:v>66.754323471147288</c:v>
                </c:pt>
                <c:pt idx="26">
                  <c:v>67.05787281765825</c:v>
                </c:pt>
                <c:pt idx="27">
                  <c:v>67.382223042338552</c:v>
                </c:pt>
                <c:pt idx="28">
                  <c:v>67.672420748186141</c:v>
                </c:pt>
                <c:pt idx="29">
                  <c:v>67.9095843526827</c:v>
                </c:pt>
                <c:pt idx="30">
                  <c:v>68.124783634186898</c:v>
                </c:pt>
                <c:pt idx="31">
                  <c:v>68.306828747826827</c:v>
                </c:pt>
                <c:pt idx="32">
                  <c:v>68.445740654072722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1-4ADF-BFD3-22CFE71DCBB9}"/>
            </c:ext>
          </c:extLst>
        </c:ser>
        <c:ser>
          <c:idx val="3"/>
          <c:order val="2"/>
          <c:tx>
            <c:strRef>
              <c:f>[3]Main!$AG$119</c:f>
              <c:strCache>
                <c:ptCount val="1"/>
                <c:pt idx="0">
                  <c:v>fen_k_foss_EXP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[3]Main!$AG$120:$AG$152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100.00658719591672</c:v>
                </c:pt>
                <c:pt idx="3">
                  <c:v>100.0125727409818</c:v>
                </c:pt>
                <c:pt idx="4">
                  <c:v>100.01774150196559</c:v>
                </c:pt>
                <c:pt idx="5">
                  <c:v>100.02350967587323</c:v>
                </c:pt>
                <c:pt idx="6">
                  <c:v>100.03055861432129</c:v>
                </c:pt>
                <c:pt idx="7">
                  <c:v>100.04143070908223</c:v>
                </c:pt>
                <c:pt idx="8">
                  <c:v>100.04458318919659</c:v>
                </c:pt>
                <c:pt idx="9">
                  <c:v>100.09259194701063</c:v>
                </c:pt>
                <c:pt idx="10">
                  <c:v>100.11334807406767</c:v>
                </c:pt>
                <c:pt idx="11">
                  <c:v>100.11730457483218</c:v>
                </c:pt>
                <c:pt idx="12">
                  <c:v>100.12127483329039</c:v>
                </c:pt>
                <c:pt idx="13">
                  <c:v>100.12685987030156</c:v>
                </c:pt>
                <c:pt idx="14">
                  <c:v>100.13431456950067</c:v>
                </c:pt>
                <c:pt idx="15">
                  <c:v>100.14158797348075</c:v>
                </c:pt>
                <c:pt idx="16">
                  <c:v>100.14774421354345</c:v>
                </c:pt>
                <c:pt idx="17">
                  <c:v>100.15319657134333</c:v>
                </c:pt>
                <c:pt idx="18">
                  <c:v>100.15482082019926</c:v>
                </c:pt>
                <c:pt idx="19">
                  <c:v>100.15512152519781</c:v>
                </c:pt>
                <c:pt idx="20">
                  <c:v>100.15500499311342</c:v>
                </c:pt>
                <c:pt idx="21">
                  <c:v>100.15458826528152</c:v>
                </c:pt>
                <c:pt idx="22">
                  <c:v>100.15513356921447</c:v>
                </c:pt>
                <c:pt idx="23">
                  <c:v>100.15381459983435</c:v>
                </c:pt>
                <c:pt idx="24">
                  <c:v>100.15267628280517</c:v>
                </c:pt>
                <c:pt idx="25">
                  <c:v>100.15216540428288</c:v>
                </c:pt>
                <c:pt idx="26">
                  <c:v>100.15157213855412</c:v>
                </c:pt>
                <c:pt idx="27">
                  <c:v>100.15117542734485</c:v>
                </c:pt>
                <c:pt idx="28">
                  <c:v>100.15073882302046</c:v>
                </c:pt>
                <c:pt idx="29">
                  <c:v>100.15076358764424</c:v>
                </c:pt>
                <c:pt idx="30">
                  <c:v>100.15093334230052</c:v>
                </c:pt>
                <c:pt idx="31">
                  <c:v>100.15135375141084</c:v>
                </c:pt>
                <c:pt idx="32">
                  <c:v>100.15177752248384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1-4ADF-BFD3-22CFE71DCBB9}"/>
            </c:ext>
          </c:extLst>
        </c:ser>
        <c:ser>
          <c:idx val="4"/>
          <c:order val="3"/>
          <c:tx>
            <c:strRef>
              <c:f>[3]Main!$AH$119</c:f>
              <c:strCache>
                <c:ptCount val="1"/>
                <c:pt idx="0">
                  <c:v>fen_k_foss_EV_LOWP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[3]Main!$AH$120:$AH$152</c:f>
              <c:numCache>
                <c:formatCode>General</c:formatCode>
                <c:ptCount val="33"/>
                <c:pt idx="0">
                  <c:v>100</c:v>
                </c:pt>
                <c:pt idx="1">
                  <c:v>99.858453274472353</c:v>
                </c:pt>
                <c:pt idx="2">
                  <c:v>98.344844130476616</c:v>
                </c:pt>
                <c:pt idx="3">
                  <c:v>97.745020427049226</c:v>
                </c:pt>
                <c:pt idx="4">
                  <c:v>97.181953363537389</c:v>
                </c:pt>
                <c:pt idx="5">
                  <c:v>96.473932059193572</c:v>
                </c:pt>
                <c:pt idx="6">
                  <c:v>95.59055353864477</c:v>
                </c:pt>
                <c:pt idx="7">
                  <c:v>94.471084827433671</c:v>
                </c:pt>
                <c:pt idx="8">
                  <c:v>93.032254420154771</c:v>
                </c:pt>
                <c:pt idx="9">
                  <c:v>91.353692406019405</c:v>
                </c:pt>
                <c:pt idx="10">
                  <c:v>89.173022555826421</c:v>
                </c:pt>
                <c:pt idx="11">
                  <c:v>86.558985659897189</c:v>
                </c:pt>
                <c:pt idx="12">
                  <c:v>83.512740668094352</c:v>
                </c:pt>
                <c:pt idx="13">
                  <c:v>80.146407257508955</c:v>
                </c:pt>
                <c:pt idx="14">
                  <c:v>76.778214847710572</c:v>
                </c:pt>
                <c:pt idx="15">
                  <c:v>73.873341283099634</c:v>
                </c:pt>
                <c:pt idx="16">
                  <c:v>71.516577434747077</c:v>
                </c:pt>
                <c:pt idx="17">
                  <c:v>69.675803366963677</c:v>
                </c:pt>
                <c:pt idx="18">
                  <c:v>68.313797731543403</c:v>
                </c:pt>
                <c:pt idx="19">
                  <c:v>67.471050459648964</c:v>
                </c:pt>
                <c:pt idx="20">
                  <c:v>67.004464216627383</c:v>
                </c:pt>
                <c:pt idx="21">
                  <c:v>66.824122288848031</c:v>
                </c:pt>
                <c:pt idx="22">
                  <c:v>66.944607739644184</c:v>
                </c:pt>
                <c:pt idx="23">
                  <c:v>67.199563347653054</c:v>
                </c:pt>
                <c:pt idx="24">
                  <c:v>67.526971955319894</c:v>
                </c:pt>
                <c:pt idx="25">
                  <c:v>67.985211494149269</c:v>
                </c:pt>
                <c:pt idx="26">
                  <c:v>68.392648475212553</c:v>
                </c:pt>
                <c:pt idx="27">
                  <c:v>68.698765737109667</c:v>
                </c:pt>
                <c:pt idx="28">
                  <c:v>69.000374612032331</c:v>
                </c:pt>
                <c:pt idx="29">
                  <c:v>69.32045568250993</c:v>
                </c:pt>
                <c:pt idx="30">
                  <c:v>69.566453566549271</c:v>
                </c:pt>
                <c:pt idx="31">
                  <c:v>69.7873440148838</c:v>
                </c:pt>
                <c:pt idx="32">
                  <c:v>69.958403372890643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1-4ADF-BFD3-22CFE71DCBB9}"/>
            </c:ext>
          </c:extLst>
        </c:ser>
        <c:ser>
          <c:idx val="5"/>
          <c:order val="4"/>
          <c:tx>
            <c:strRef>
              <c:f>[3]Main!$AI$119</c:f>
              <c:strCache>
                <c:ptCount val="1"/>
                <c:pt idx="0">
                  <c:v>fen_k_foss_EV_HIGHP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[3]Main!$AI$120:$AI$152</c:f>
              <c:numCache>
                <c:formatCode>General</c:formatCode>
                <c:ptCount val="33"/>
                <c:pt idx="0">
                  <c:v>100</c:v>
                </c:pt>
                <c:pt idx="1">
                  <c:v>99.826874608672213</c:v>
                </c:pt>
                <c:pt idx="2">
                  <c:v>98.267444578455098</c:v>
                </c:pt>
                <c:pt idx="3">
                  <c:v>97.610302045482626</c:v>
                </c:pt>
                <c:pt idx="4">
                  <c:v>96.981430883555802</c:v>
                </c:pt>
                <c:pt idx="5">
                  <c:v>96.200491282727214</c:v>
                </c:pt>
                <c:pt idx="6">
                  <c:v>95.238155210196211</c:v>
                </c:pt>
                <c:pt idx="7">
                  <c:v>94.034401856208831</c:v>
                </c:pt>
                <c:pt idx="8">
                  <c:v>92.50654625937706</c:v>
                </c:pt>
                <c:pt idx="9">
                  <c:v>90.741711696008366</c:v>
                </c:pt>
                <c:pt idx="10">
                  <c:v>88.475877439469087</c:v>
                </c:pt>
                <c:pt idx="11">
                  <c:v>85.776207654528079</c:v>
                </c:pt>
                <c:pt idx="12">
                  <c:v>83.142798172635523</c:v>
                </c:pt>
                <c:pt idx="13">
                  <c:v>79.660648694928511</c:v>
                </c:pt>
                <c:pt idx="14">
                  <c:v>76.175798150429102</c:v>
                </c:pt>
                <c:pt idx="15">
                  <c:v>73.169331861063583</c:v>
                </c:pt>
                <c:pt idx="16">
                  <c:v>70.72494096791219</c:v>
                </c:pt>
                <c:pt idx="17">
                  <c:v>68.807083275400245</c:v>
                </c:pt>
                <c:pt idx="18">
                  <c:v>67.371839132287477</c:v>
                </c:pt>
                <c:pt idx="19">
                  <c:v>66.45534169031022</c:v>
                </c:pt>
                <c:pt idx="20">
                  <c:v>65.914650076967689</c:v>
                </c:pt>
                <c:pt idx="21">
                  <c:v>65.657296672515315</c:v>
                </c:pt>
                <c:pt idx="22">
                  <c:v>65.623595263840855</c:v>
                </c:pt>
                <c:pt idx="23">
                  <c:v>65.750406559647985</c:v>
                </c:pt>
                <c:pt idx="24">
                  <c:v>65.951182382833551</c:v>
                </c:pt>
                <c:pt idx="25">
                  <c:v>66.267300933395106</c:v>
                </c:pt>
                <c:pt idx="26">
                  <c:v>66.524775297562186</c:v>
                </c:pt>
                <c:pt idx="27">
                  <c:v>66.681462403943812</c:v>
                </c:pt>
                <c:pt idx="28">
                  <c:v>66.836019797308282</c:v>
                </c:pt>
                <c:pt idx="29">
                  <c:v>67.012788230724681</c:v>
                </c:pt>
                <c:pt idx="30">
                  <c:v>67.123174282096613</c:v>
                </c:pt>
                <c:pt idx="31">
                  <c:v>67.214823110258521</c:v>
                </c:pt>
                <c:pt idx="32">
                  <c:v>67.26336712628806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1-4ADF-BFD3-22CFE71DCBB9}"/>
            </c:ext>
          </c:extLst>
        </c:ser>
        <c:ser>
          <c:idx val="6"/>
          <c:order val="5"/>
          <c:tx>
            <c:strRef>
              <c:f>[3]Main!$AJ$119</c:f>
              <c:strCache>
                <c:ptCount val="1"/>
                <c:pt idx="0">
                  <c:v>fen_k_foss_EV_ASI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[3]Main!$AJ$120:$AJ$152</c:f>
              <c:numCache>
                <c:formatCode>General</c:formatCode>
                <c:ptCount val="33"/>
                <c:pt idx="0">
                  <c:v>100</c:v>
                </c:pt>
                <c:pt idx="1">
                  <c:v>99.850750556775225</c:v>
                </c:pt>
                <c:pt idx="2">
                  <c:v>98.325942810849895</c:v>
                </c:pt>
                <c:pt idx="3">
                  <c:v>97.712029164860553</c:v>
                </c:pt>
                <c:pt idx="4">
                  <c:v>96.991703551587648</c:v>
                </c:pt>
                <c:pt idx="5">
                  <c:v>96.226301599664495</c:v>
                </c:pt>
                <c:pt idx="6">
                  <c:v>95.303217018914495</c:v>
                </c:pt>
                <c:pt idx="7">
                  <c:v>94.149343220803061</c:v>
                </c:pt>
                <c:pt idx="8">
                  <c:v>92.676149114195056</c:v>
                </c:pt>
                <c:pt idx="9">
                  <c:v>90.831584451804076</c:v>
                </c:pt>
                <c:pt idx="10">
                  <c:v>88.521253748817799</c:v>
                </c:pt>
                <c:pt idx="11">
                  <c:v>85.730594346261654</c:v>
                </c:pt>
                <c:pt idx="12">
                  <c:v>82.555816897857639</c:v>
                </c:pt>
                <c:pt idx="13">
                  <c:v>78.819171000930368</c:v>
                </c:pt>
                <c:pt idx="14">
                  <c:v>75.261512488658738</c:v>
                </c:pt>
                <c:pt idx="15">
                  <c:v>72.057544478390824</c:v>
                </c:pt>
                <c:pt idx="16">
                  <c:v>69.359981457744439</c:v>
                </c:pt>
                <c:pt idx="17">
                  <c:v>67.220514666816442</c:v>
                </c:pt>
                <c:pt idx="18">
                  <c:v>65.610938743778306</c:v>
                </c:pt>
                <c:pt idx="19">
                  <c:v>64.426461880342657</c:v>
                </c:pt>
                <c:pt idx="20">
                  <c:v>63.590690324101764</c:v>
                </c:pt>
                <c:pt idx="21">
                  <c:v>63.020105529297858</c:v>
                </c:pt>
                <c:pt idx="22">
                  <c:v>62.608934296596004</c:v>
                </c:pt>
                <c:pt idx="23">
                  <c:v>62.365387007799441</c:v>
                </c:pt>
                <c:pt idx="24">
                  <c:v>62.199555125212164</c:v>
                </c:pt>
                <c:pt idx="25">
                  <c:v>62.054645895741167</c:v>
                </c:pt>
                <c:pt idx="26">
                  <c:v>61.9583084964543</c:v>
                </c:pt>
                <c:pt idx="27">
                  <c:v>61.920292152547198</c:v>
                </c:pt>
                <c:pt idx="28">
                  <c:v>61.896352395227467</c:v>
                </c:pt>
                <c:pt idx="29">
                  <c:v>61.866310952501877</c:v>
                </c:pt>
                <c:pt idx="30">
                  <c:v>61.856242997076606</c:v>
                </c:pt>
                <c:pt idx="31">
                  <c:v>61.852275909981486</c:v>
                </c:pt>
                <c:pt idx="32">
                  <c:v>61.842768711718783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41-4ADF-BFD3-22CFE71DC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Final Energy Consumption in the Transport sector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[3]Main!$AL$119</c:f>
              <c:strCache>
                <c:ptCount val="1"/>
                <c:pt idx="0">
                  <c:v>fen_s_tpt_0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[3]Main!$AL$120:$AL$152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D-41D6-81BB-B5A5DAF1264D}"/>
            </c:ext>
          </c:extLst>
        </c:ser>
        <c:ser>
          <c:idx val="2"/>
          <c:order val="1"/>
          <c:tx>
            <c:strRef>
              <c:f>[3]Main!$AM$119</c:f>
              <c:strCache>
                <c:ptCount val="1"/>
                <c:pt idx="0">
                  <c:v>fen_s_tpt_ev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[3]Main!$AM$120:$AM$152</c:f>
              <c:numCache>
                <c:formatCode>General</c:formatCode>
                <c:ptCount val="33"/>
                <c:pt idx="0">
                  <c:v>100</c:v>
                </c:pt>
                <c:pt idx="1">
                  <c:v>99.637919530415232</c:v>
                </c:pt>
                <c:pt idx="2">
                  <c:v>96.942134245003871</c:v>
                </c:pt>
                <c:pt idx="3">
                  <c:v>95.906632292717234</c:v>
                </c:pt>
                <c:pt idx="4">
                  <c:v>95.182210241028329</c:v>
                </c:pt>
                <c:pt idx="5">
                  <c:v>94.39436007129305</c:v>
                </c:pt>
                <c:pt idx="6">
                  <c:v>93.604594618406168</c:v>
                </c:pt>
                <c:pt idx="7">
                  <c:v>92.81354046319224</c:v>
                </c:pt>
                <c:pt idx="8">
                  <c:v>92.027020606521333</c:v>
                </c:pt>
                <c:pt idx="9">
                  <c:v>91.572759115419657</c:v>
                </c:pt>
                <c:pt idx="10">
                  <c:v>91.216780393857093</c:v>
                </c:pt>
                <c:pt idx="11">
                  <c:v>90.802799255723059</c:v>
                </c:pt>
                <c:pt idx="12">
                  <c:v>90.451112263061489</c:v>
                </c:pt>
                <c:pt idx="13">
                  <c:v>89.705421814545048</c:v>
                </c:pt>
                <c:pt idx="14">
                  <c:v>88.906519273170304</c:v>
                </c:pt>
                <c:pt idx="15">
                  <c:v>88.250454201849706</c:v>
                </c:pt>
                <c:pt idx="16">
                  <c:v>87.612816692172075</c:v>
                </c:pt>
                <c:pt idx="17">
                  <c:v>86.870864524229347</c:v>
                </c:pt>
                <c:pt idx="18">
                  <c:v>85.899889084563839</c:v>
                </c:pt>
                <c:pt idx="19">
                  <c:v>84.87469770655612</c:v>
                </c:pt>
                <c:pt idx="20">
                  <c:v>83.820190056466046</c:v>
                </c:pt>
                <c:pt idx="21">
                  <c:v>82.749963417782084</c:v>
                </c:pt>
                <c:pt idx="22">
                  <c:v>81.668589130037603</c:v>
                </c:pt>
                <c:pt idx="23">
                  <c:v>80.727702103598688</c:v>
                </c:pt>
                <c:pt idx="24">
                  <c:v>79.477339575945791</c:v>
                </c:pt>
                <c:pt idx="25">
                  <c:v>78.175047355481823</c:v>
                </c:pt>
                <c:pt idx="26">
                  <c:v>76.837162001758031</c:v>
                </c:pt>
                <c:pt idx="27">
                  <c:v>75.465124503869859</c:v>
                </c:pt>
                <c:pt idx="28">
                  <c:v>74.068387391696334</c:v>
                </c:pt>
                <c:pt idx="29">
                  <c:v>72.658450574456054</c:v>
                </c:pt>
                <c:pt idx="30">
                  <c:v>71.236498873814881</c:v>
                </c:pt>
                <c:pt idx="31">
                  <c:v>69.800804703135427</c:v>
                </c:pt>
                <c:pt idx="32">
                  <c:v>68.353968919053472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D-41D6-81BB-B5A5DAF1264D}"/>
            </c:ext>
          </c:extLst>
        </c:ser>
        <c:ser>
          <c:idx val="3"/>
          <c:order val="2"/>
          <c:tx>
            <c:strRef>
              <c:f>[3]Main!$AN$119</c:f>
              <c:strCache>
                <c:ptCount val="1"/>
                <c:pt idx="0">
                  <c:v>fen_s_tpt_EXP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[3]Main!$AN$120:$AN$152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100.00671032462216</c:v>
                </c:pt>
                <c:pt idx="3">
                  <c:v>100.01284663386221</c:v>
                </c:pt>
                <c:pt idx="4">
                  <c:v>100.01799107388199</c:v>
                </c:pt>
                <c:pt idx="5">
                  <c:v>100.02307013435909</c:v>
                </c:pt>
                <c:pt idx="6">
                  <c:v>100.02889085435692</c:v>
                </c:pt>
                <c:pt idx="7">
                  <c:v>100.03782856096173</c:v>
                </c:pt>
                <c:pt idx="8">
                  <c:v>100.03868813292428</c:v>
                </c:pt>
                <c:pt idx="9">
                  <c:v>100.08415275502912</c:v>
                </c:pt>
                <c:pt idx="10">
                  <c:v>100.10238548020538</c:v>
                </c:pt>
                <c:pt idx="11">
                  <c:v>100.10181465343058</c:v>
                </c:pt>
                <c:pt idx="12">
                  <c:v>100.09816566270818</c:v>
                </c:pt>
                <c:pt idx="13">
                  <c:v>100.09428657056171</c:v>
                </c:pt>
                <c:pt idx="14">
                  <c:v>100.09232622904743</c:v>
                </c:pt>
                <c:pt idx="15">
                  <c:v>100.09126002055729</c:v>
                </c:pt>
                <c:pt idx="16">
                  <c:v>100.09061132440196</c:v>
                </c:pt>
                <c:pt idx="17">
                  <c:v>100.09070330246033</c:v>
                </c:pt>
                <c:pt idx="18">
                  <c:v>100.08805372890576</c:v>
                </c:pt>
                <c:pt idx="19">
                  <c:v>100.08476396750733</c:v>
                </c:pt>
                <c:pt idx="20">
                  <c:v>100.0815865583253</c:v>
                </c:pt>
                <c:pt idx="21">
                  <c:v>100.0785901131007</c:v>
                </c:pt>
                <c:pt idx="22">
                  <c:v>100.07700761077344</c:v>
                </c:pt>
                <c:pt idx="23">
                  <c:v>100.07390758404682</c:v>
                </c:pt>
                <c:pt idx="24">
                  <c:v>100.07121199687293</c:v>
                </c:pt>
                <c:pt idx="25">
                  <c:v>100.06905168128753</c:v>
                </c:pt>
                <c:pt idx="26">
                  <c:v>100.06710239558225</c:v>
                </c:pt>
                <c:pt idx="27">
                  <c:v>100.06541498896721</c:v>
                </c:pt>
                <c:pt idx="28">
                  <c:v>100.06343727381622</c:v>
                </c:pt>
                <c:pt idx="29">
                  <c:v>100.06181022890844</c:v>
                </c:pt>
                <c:pt idx="30">
                  <c:v>100.06034256979729</c:v>
                </c:pt>
                <c:pt idx="31">
                  <c:v>100.0590497831888</c:v>
                </c:pt>
                <c:pt idx="32">
                  <c:v>100.05761300653812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D-41D6-81BB-B5A5DAF1264D}"/>
            </c:ext>
          </c:extLst>
        </c:ser>
        <c:ser>
          <c:idx val="4"/>
          <c:order val="3"/>
          <c:tx>
            <c:strRef>
              <c:f>[3]Main!$AO$119</c:f>
              <c:strCache>
                <c:ptCount val="1"/>
                <c:pt idx="0">
                  <c:v>fen_s_tpt_EV_LOWP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[3]Main!$AO$120:$AO$152</c:f>
              <c:numCache>
                <c:formatCode>General</c:formatCode>
                <c:ptCount val="33"/>
                <c:pt idx="0">
                  <c:v>100</c:v>
                </c:pt>
                <c:pt idx="1">
                  <c:v>99.638502778594329</c:v>
                </c:pt>
                <c:pt idx="2">
                  <c:v>96.942134245003871</c:v>
                </c:pt>
                <c:pt idx="3">
                  <c:v>95.906632292717234</c:v>
                </c:pt>
                <c:pt idx="4">
                  <c:v>95.182210241028329</c:v>
                </c:pt>
                <c:pt idx="5">
                  <c:v>94.39436007129305</c:v>
                </c:pt>
                <c:pt idx="6">
                  <c:v>93.604594618406168</c:v>
                </c:pt>
                <c:pt idx="7">
                  <c:v>92.81354046319224</c:v>
                </c:pt>
                <c:pt idx="8">
                  <c:v>92.027020606521333</c:v>
                </c:pt>
                <c:pt idx="9">
                  <c:v>91.572759115419657</c:v>
                </c:pt>
                <c:pt idx="10">
                  <c:v>91.216780393857093</c:v>
                </c:pt>
                <c:pt idx="11">
                  <c:v>90.802799255723059</c:v>
                </c:pt>
                <c:pt idx="12">
                  <c:v>90.451112263061489</c:v>
                </c:pt>
                <c:pt idx="13">
                  <c:v>89.705421814545048</c:v>
                </c:pt>
                <c:pt idx="14">
                  <c:v>88.906519273170304</c:v>
                </c:pt>
                <c:pt idx="15">
                  <c:v>88.250454201849706</c:v>
                </c:pt>
                <c:pt idx="16">
                  <c:v>87.612816692172075</c:v>
                </c:pt>
                <c:pt idx="17">
                  <c:v>86.870864524229347</c:v>
                </c:pt>
                <c:pt idx="18">
                  <c:v>85.899889084563839</c:v>
                </c:pt>
                <c:pt idx="19">
                  <c:v>84.87469770655612</c:v>
                </c:pt>
                <c:pt idx="20">
                  <c:v>83.820190056466046</c:v>
                </c:pt>
                <c:pt idx="21">
                  <c:v>82.749963417782084</c:v>
                </c:pt>
                <c:pt idx="22">
                  <c:v>81.668589130037603</c:v>
                </c:pt>
                <c:pt idx="23">
                  <c:v>80.727702103598688</c:v>
                </c:pt>
                <c:pt idx="24">
                  <c:v>79.477339575945791</c:v>
                </c:pt>
                <c:pt idx="25">
                  <c:v>78.175047355481823</c:v>
                </c:pt>
                <c:pt idx="26">
                  <c:v>76.837162001758031</c:v>
                </c:pt>
                <c:pt idx="27">
                  <c:v>75.465124503869859</c:v>
                </c:pt>
                <c:pt idx="28">
                  <c:v>74.068387391696334</c:v>
                </c:pt>
                <c:pt idx="29">
                  <c:v>72.658450574456054</c:v>
                </c:pt>
                <c:pt idx="30">
                  <c:v>71.236498873814881</c:v>
                </c:pt>
                <c:pt idx="31">
                  <c:v>69.800804703135427</c:v>
                </c:pt>
                <c:pt idx="32">
                  <c:v>68.353968919053472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2D-41D6-81BB-B5A5DAF1264D}"/>
            </c:ext>
          </c:extLst>
        </c:ser>
        <c:ser>
          <c:idx val="5"/>
          <c:order val="4"/>
          <c:tx>
            <c:strRef>
              <c:f>[3]Main!$AP$119</c:f>
              <c:strCache>
                <c:ptCount val="1"/>
                <c:pt idx="0">
                  <c:v>fen_s_tpt_EV_HIGHP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[3]Main!$AP$120:$AP$152</c:f>
              <c:numCache>
                <c:formatCode>General</c:formatCode>
                <c:ptCount val="33"/>
                <c:pt idx="0">
                  <c:v>100</c:v>
                </c:pt>
                <c:pt idx="1">
                  <c:v>99.636169785877925</c:v>
                </c:pt>
                <c:pt idx="2">
                  <c:v>96.942134245003871</c:v>
                </c:pt>
                <c:pt idx="3">
                  <c:v>95.906632292717234</c:v>
                </c:pt>
                <c:pt idx="4">
                  <c:v>95.182210241028329</c:v>
                </c:pt>
                <c:pt idx="5">
                  <c:v>94.39436007129305</c:v>
                </c:pt>
                <c:pt idx="6">
                  <c:v>93.604594618406168</c:v>
                </c:pt>
                <c:pt idx="7">
                  <c:v>92.81354046319224</c:v>
                </c:pt>
                <c:pt idx="8">
                  <c:v>92.027020606521333</c:v>
                </c:pt>
                <c:pt idx="9">
                  <c:v>91.572759115419657</c:v>
                </c:pt>
                <c:pt idx="10">
                  <c:v>91.216780393857093</c:v>
                </c:pt>
                <c:pt idx="11">
                  <c:v>90.802799255723059</c:v>
                </c:pt>
                <c:pt idx="12">
                  <c:v>92.402168865180201</c:v>
                </c:pt>
                <c:pt idx="13">
                  <c:v>91.640373060530862</c:v>
                </c:pt>
                <c:pt idx="14">
                  <c:v>90.824262146022136</c:v>
                </c:pt>
                <c:pt idx="15">
                  <c:v>90.15404534800507</c:v>
                </c:pt>
                <c:pt idx="16">
                  <c:v>89.502622135116027</c:v>
                </c:pt>
                <c:pt idx="17">
                  <c:v>88.744691985771198</c:v>
                </c:pt>
                <c:pt idx="18">
                  <c:v>87.752799863831001</c:v>
                </c:pt>
                <c:pt idx="19">
                  <c:v>86.70545545545545</c:v>
                </c:pt>
                <c:pt idx="20">
                  <c:v>85.628205481338654</c:v>
                </c:pt>
                <c:pt idx="21">
                  <c:v>84.501361077725846</c:v>
                </c:pt>
                <c:pt idx="22">
                  <c:v>81.897539519575034</c:v>
                </c:pt>
                <c:pt idx="23">
                  <c:v>80.727702103598688</c:v>
                </c:pt>
                <c:pt idx="24">
                  <c:v>79.477339575945791</c:v>
                </c:pt>
                <c:pt idx="25">
                  <c:v>78.175047355481823</c:v>
                </c:pt>
                <c:pt idx="26">
                  <c:v>76.837162001758031</c:v>
                </c:pt>
                <c:pt idx="27">
                  <c:v>75.465124503869859</c:v>
                </c:pt>
                <c:pt idx="28">
                  <c:v>74.068387391696334</c:v>
                </c:pt>
                <c:pt idx="29">
                  <c:v>72.658450574456054</c:v>
                </c:pt>
                <c:pt idx="30">
                  <c:v>71.236498873814881</c:v>
                </c:pt>
                <c:pt idx="31">
                  <c:v>69.800804703135427</c:v>
                </c:pt>
                <c:pt idx="32">
                  <c:v>68.353968919053472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2D-41D6-81BB-B5A5DAF1264D}"/>
            </c:ext>
          </c:extLst>
        </c:ser>
        <c:ser>
          <c:idx val="6"/>
          <c:order val="5"/>
          <c:tx>
            <c:strRef>
              <c:f>[3]Main!$AQ$119</c:f>
              <c:strCache>
                <c:ptCount val="1"/>
                <c:pt idx="0">
                  <c:v>fen_s_tpt_EV_ASI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[3]Main!$AQ$120:$AQ$152</c:f>
              <c:numCache>
                <c:formatCode>General</c:formatCode>
                <c:ptCount val="33"/>
                <c:pt idx="0">
                  <c:v>100</c:v>
                </c:pt>
                <c:pt idx="1">
                  <c:v>99.637919530415232</c:v>
                </c:pt>
                <c:pt idx="2">
                  <c:v>96.942134245003871</c:v>
                </c:pt>
                <c:pt idx="3">
                  <c:v>95.906632292717234</c:v>
                </c:pt>
                <c:pt idx="4">
                  <c:v>94.832685905353074</c:v>
                </c:pt>
                <c:pt idx="5">
                  <c:v>93.959997192462453</c:v>
                </c:pt>
                <c:pt idx="6">
                  <c:v>93.13278694339337</c:v>
                </c:pt>
                <c:pt idx="7">
                  <c:v>92.322906871771423</c:v>
                </c:pt>
                <c:pt idx="8">
                  <c:v>91.519097457895541</c:v>
                </c:pt>
                <c:pt idx="9">
                  <c:v>90.740431363297205</c:v>
                </c:pt>
                <c:pt idx="10">
                  <c:v>89.987252556677078</c:v>
                </c:pt>
                <c:pt idx="11">
                  <c:v>89.244680479840255</c:v>
                </c:pt>
                <c:pt idx="12">
                  <c:v>88.505621755220034</c:v>
                </c:pt>
                <c:pt idx="13">
                  <c:v>86.035373178389065</c:v>
                </c:pt>
                <c:pt idx="14">
                  <c:v>83.594093808823672</c:v>
                </c:pt>
                <c:pt idx="15">
                  <c:v>81.128871346871449</c:v>
                </c:pt>
                <c:pt idx="16">
                  <c:v>78.694592853115694</c:v>
                </c:pt>
                <c:pt idx="17">
                  <c:v>76.259248357817825</c:v>
                </c:pt>
                <c:pt idx="18">
                  <c:v>73.836583849066002</c:v>
                </c:pt>
                <c:pt idx="19">
                  <c:v>71.406583574725161</c:v>
                </c:pt>
                <c:pt idx="20">
                  <c:v>68.982178763255746</c:v>
                </c:pt>
                <c:pt idx="21">
                  <c:v>66.56456528542077</c:v>
                </c:pt>
                <c:pt idx="22">
                  <c:v>64.139649920783597</c:v>
                </c:pt>
                <c:pt idx="23">
                  <c:v>63.047021936769404</c:v>
                </c:pt>
                <c:pt idx="24">
                  <c:v>61.952007757194622</c:v>
                </c:pt>
                <c:pt idx="25">
                  <c:v>60.857852949474051</c:v>
                </c:pt>
                <c:pt idx="26">
                  <c:v>59.763853035594749</c:v>
                </c:pt>
                <c:pt idx="27">
                  <c:v>58.661981606156026</c:v>
                </c:pt>
                <c:pt idx="28">
                  <c:v>57.553321171436188</c:v>
                </c:pt>
                <c:pt idx="29">
                  <c:v>56.442637053916002</c:v>
                </c:pt>
                <c:pt idx="30">
                  <c:v>55.328112723272746</c:v>
                </c:pt>
                <c:pt idx="31">
                  <c:v>54.206502251501</c:v>
                </c:pt>
                <c:pt idx="32">
                  <c:v>53.078588082041747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2D-41D6-81BB-B5A5DAF12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Final Energy Consumption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[3]Main!$AS$119</c:f>
              <c:strCache>
                <c:ptCount val="1"/>
                <c:pt idx="0">
                  <c:v>fen_t_0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[3]Main!$AS$120:$AS$152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A-4FE8-B649-C47682935AB2}"/>
            </c:ext>
          </c:extLst>
        </c:ser>
        <c:ser>
          <c:idx val="2"/>
          <c:order val="1"/>
          <c:tx>
            <c:strRef>
              <c:f>[3]Main!$AT$119</c:f>
              <c:strCache>
                <c:ptCount val="1"/>
                <c:pt idx="0">
                  <c:v>fen_t_ev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[3]Main!$AT$120:$AT$152</c:f>
              <c:numCache>
                <c:formatCode>General</c:formatCode>
                <c:ptCount val="33"/>
                <c:pt idx="0">
                  <c:v>100</c:v>
                </c:pt>
                <c:pt idx="1">
                  <c:v>99.881326720493433</c:v>
                </c:pt>
                <c:pt idx="2">
                  <c:v>99.030552599555449</c:v>
                </c:pt>
                <c:pt idx="3">
                  <c:v>98.710971230367107</c:v>
                </c:pt>
                <c:pt idx="4">
                  <c:v>98.496821611199678</c:v>
                </c:pt>
                <c:pt idx="5">
                  <c:v>98.274778807686872</c:v>
                </c:pt>
                <c:pt idx="6">
                  <c:v>98.063198552079541</c:v>
                </c:pt>
                <c:pt idx="7">
                  <c:v>97.866727167568612</c:v>
                </c:pt>
                <c:pt idx="8">
                  <c:v>97.678508997922378</c:v>
                </c:pt>
                <c:pt idx="9">
                  <c:v>97.625101503069786</c:v>
                </c:pt>
                <c:pt idx="10">
                  <c:v>97.598332221746304</c:v>
                </c:pt>
                <c:pt idx="11">
                  <c:v>97.542298713936958</c:v>
                </c:pt>
                <c:pt idx="12">
                  <c:v>97.506088882186589</c:v>
                </c:pt>
                <c:pt idx="13">
                  <c:v>97.365377646721399</c:v>
                </c:pt>
                <c:pt idx="14">
                  <c:v>97.242202109677564</c:v>
                </c:pt>
                <c:pt idx="15">
                  <c:v>97.18909536818056</c:v>
                </c:pt>
                <c:pt idx="16">
                  <c:v>97.185962118008504</c:v>
                </c:pt>
                <c:pt idx="17">
                  <c:v>97.209353294134047</c:v>
                </c:pt>
                <c:pt idx="18">
                  <c:v>97.222832373548684</c:v>
                </c:pt>
                <c:pt idx="19">
                  <c:v>97.269821671141841</c:v>
                </c:pt>
                <c:pt idx="20">
                  <c:v>97.364362040857372</c:v>
                </c:pt>
                <c:pt idx="21">
                  <c:v>97.508200537621263</c:v>
                </c:pt>
                <c:pt idx="22">
                  <c:v>97.687222005724493</c:v>
                </c:pt>
                <c:pt idx="23">
                  <c:v>97.925605022815787</c:v>
                </c:pt>
                <c:pt idx="24">
                  <c:v>98.053652892122315</c:v>
                </c:pt>
                <c:pt idx="25">
                  <c:v>98.132991497048792</c:v>
                </c:pt>
                <c:pt idx="26">
                  <c:v>98.166551315008903</c:v>
                </c:pt>
                <c:pt idx="27">
                  <c:v>98.149647295440687</c:v>
                </c:pt>
                <c:pt idx="28">
                  <c:v>98.069510191466179</c:v>
                </c:pt>
                <c:pt idx="29">
                  <c:v>97.928382935599217</c:v>
                </c:pt>
                <c:pt idx="30">
                  <c:v>97.740745644183406</c:v>
                </c:pt>
                <c:pt idx="31">
                  <c:v>97.509027938386424</c:v>
                </c:pt>
                <c:pt idx="32">
                  <c:v>97.235989694987012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A-4FE8-B649-C47682935AB2}"/>
            </c:ext>
          </c:extLst>
        </c:ser>
        <c:ser>
          <c:idx val="3"/>
          <c:order val="2"/>
          <c:tx>
            <c:strRef>
              <c:f>[3]Main!$AU$119</c:f>
              <c:strCache>
                <c:ptCount val="1"/>
                <c:pt idx="0">
                  <c:v>fen_t_EXP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[3]Main!$AU$120:$AU$152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100.00599889627669</c:v>
                </c:pt>
                <c:pt idx="3">
                  <c:v>100.01166888375458</c:v>
                </c:pt>
                <c:pt idx="4">
                  <c:v>100.01665175963538</c:v>
                </c:pt>
                <c:pt idx="5">
                  <c:v>100.02227513936747</c:v>
                </c:pt>
                <c:pt idx="6">
                  <c:v>100.02925612180351</c:v>
                </c:pt>
                <c:pt idx="7">
                  <c:v>100.03981372387159</c:v>
                </c:pt>
                <c:pt idx="8">
                  <c:v>100.04359247314922</c:v>
                </c:pt>
                <c:pt idx="9">
                  <c:v>100.08802283734467</c:v>
                </c:pt>
                <c:pt idx="10">
                  <c:v>100.10907789922329</c:v>
                </c:pt>
                <c:pt idx="11">
                  <c:v>100.11459728643837</c:v>
                </c:pt>
                <c:pt idx="12">
                  <c:v>100.12022830984199</c:v>
                </c:pt>
                <c:pt idx="13">
                  <c:v>100.12743075889998</c:v>
                </c:pt>
                <c:pt idx="14">
                  <c:v>100.13604638723068</c:v>
                </c:pt>
                <c:pt idx="15">
                  <c:v>100.14421832963255</c:v>
                </c:pt>
                <c:pt idx="16">
                  <c:v>100.15099088087102</c:v>
                </c:pt>
                <c:pt idx="17">
                  <c:v>100.15682800315336</c:v>
                </c:pt>
                <c:pt idx="18">
                  <c:v>100.158920441832</c:v>
                </c:pt>
                <c:pt idx="19">
                  <c:v>100.15965476955847</c:v>
                </c:pt>
                <c:pt idx="20">
                  <c:v>100.15990676599462</c:v>
                </c:pt>
                <c:pt idx="21">
                  <c:v>100.15976814977822</c:v>
                </c:pt>
                <c:pt idx="22">
                  <c:v>100.16053119582891</c:v>
                </c:pt>
                <c:pt idx="23">
                  <c:v>100.15953670514087</c:v>
                </c:pt>
                <c:pt idx="24">
                  <c:v>100.15868767207097</c:v>
                </c:pt>
                <c:pt idx="25">
                  <c:v>100.15841786206117</c:v>
                </c:pt>
                <c:pt idx="26">
                  <c:v>100.15808120756707</c:v>
                </c:pt>
                <c:pt idx="27">
                  <c:v>100.15789785529309</c:v>
                </c:pt>
                <c:pt idx="28">
                  <c:v>100.15779285214647</c:v>
                </c:pt>
                <c:pt idx="29">
                  <c:v>100.15813018300764</c:v>
                </c:pt>
                <c:pt idx="30">
                  <c:v>100.15856589637991</c:v>
                </c:pt>
                <c:pt idx="31">
                  <c:v>100.15931844143348</c:v>
                </c:pt>
                <c:pt idx="32">
                  <c:v>100.16007370354929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A-4FE8-B649-C47682935AB2}"/>
            </c:ext>
          </c:extLst>
        </c:ser>
        <c:ser>
          <c:idx val="4"/>
          <c:order val="3"/>
          <c:tx>
            <c:strRef>
              <c:f>[3]Main!$AV$119</c:f>
              <c:strCache>
                <c:ptCount val="1"/>
                <c:pt idx="0">
                  <c:v>fen_t_EV_LOWP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[3]Main!$AV$120:$AV$152</c:f>
              <c:numCache>
                <c:formatCode>General</c:formatCode>
                <c:ptCount val="33"/>
                <c:pt idx="0">
                  <c:v>100</c:v>
                </c:pt>
                <c:pt idx="1">
                  <c:v>99.891831737102862</c:v>
                </c:pt>
                <c:pt idx="2">
                  <c:v>99.055431457733633</c:v>
                </c:pt>
                <c:pt idx="3">
                  <c:v>98.753143305561395</c:v>
                </c:pt>
                <c:pt idx="4">
                  <c:v>98.558547026395303</c:v>
                </c:pt>
                <c:pt idx="5">
                  <c:v>98.358001452274578</c:v>
                </c:pt>
                <c:pt idx="6">
                  <c:v>98.169653887822406</c:v>
                </c:pt>
                <c:pt idx="7">
                  <c:v>97.99792588451767</c:v>
                </c:pt>
                <c:pt idx="8">
                  <c:v>97.835842952012527</c:v>
                </c:pt>
                <c:pt idx="9">
                  <c:v>97.847588248881792</c:v>
                </c:pt>
                <c:pt idx="10">
                  <c:v>97.815744464443597</c:v>
                </c:pt>
                <c:pt idx="11">
                  <c:v>97.882589181146855</c:v>
                </c:pt>
                <c:pt idx="12">
                  <c:v>97.89729568933997</c:v>
                </c:pt>
                <c:pt idx="13">
                  <c:v>97.775457385402476</c:v>
                </c:pt>
                <c:pt idx="14">
                  <c:v>97.564139760789089</c:v>
                </c:pt>
                <c:pt idx="15">
                  <c:v>97.650022081398248</c:v>
                </c:pt>
                <c:pt idx="16">
                  <c:v>97.862668777966746</c:v>
                </c:pt>
                <c:pt idx="17">
                  <c:v>98.021566294172288</c:v>
                </c:pt>
                <c:pt idx="18">
                  <c:v>98.061844102755899</c:v>
                </c:pt>
                <c:pt idx="19">
                  <c:v>98.206507277647688</c:v>
                </c:pt>
                <c:pt idx="20">
                  <c:v>98.34206752037332</c:v>
                </c:pt>
                <c:pt idx="21">
                  <c:v>98.478010582046281</c:v>
                </c:pt>
                <c:pt idx="22">
                  <c:v>98.778824059018774</c:v>
                </c:pt>
                <c:pt idx="23">
                  <c:v>99.084193131331503</c:v>
                </c:pt>
                <c:pt idx="24">
                  <c:v>99.281973612459595</c:v>
                </c:pt>
                <c:pt idx="25">
                  <c:v>99.599267739769346</c:v>
                </c:pt>
                <c:pt idx="26">
                  <c:v>99.738794410388238</c:v>
                </c:pt>
                <c:pt idx="27">
                  <c:v>99.670815624996933</c:v>
                </c:pt>
                <c:pt idx="28">
                  <c:v>99.604281554503601</c:v>
                </c:pt>
                <c:pt idx="29">
                  <c:v>99.574856216599031</c:v>
                </c:pt>
                <c:pt idx="30">
                  <c:v>99.414688024775984</c:v>
                </c:pt>
                <c:pt idx="31">
                  <c:v>99.22939840294498</c:v>
                </c:pt>
                <c:pt idx="32">
                  <c:v>98.991569059392475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9A-4FE8-B649-C47682935AB2}"/>
            </c:ext>
          </c:extLst>
        </c:ser>
        <c:ser>
          <c:idx val="5"/>
          <c:order val="4"/>
          <c:tx>
            <c:strRef>
              <c:f>[3]Main!$AW$119</c:f>
              <c:strCache>
                <c:ptCount val="1"/>
                <c:pt idx="0">
                  <c:v>fen_t_EV_HIGHP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[3]Main!$AW$120:$AW$152</c:f>
              <c:numCache>
                <c:formatCode>General</c:formatCode>
                <c:ptCount val="33"/>
                <c:pt idx="0">
                  <c:v>100</c:v>
                </c:pt>
                <c:pt idx="1">
                  <c:v>99.848772305064202</c:v>
                </c:pt>
                <c:pt idx="2">
                  <c:v>98.953597433208458</c:v>
                </c:pt>
                <c:pt idx="3">
                  <c:v>98.580899641765271</c:v>
                </c:pt>
                <c:pt idx="4">
                  <c:v>98.306962623218055</c:v>
                </c:pt>
                <c:pt idx="5">
                  <c:v>98.019430086168768</c:v>
                </c:pt>
                <c:pt idx="6">
                  <c:v>97.737544343807571</c:v>
                </c:pt>
                <c:pt idx="7">
                  <c:v>97.466512997191913</c:v>
                </c:pt>
                <c:pt idx="8">
                  <c:v>97.20005544962585</c:v>
                </c:pt>
                <c:pt idx="9">
                  <c:v>97.112635737306675</c:v>
                </c:pt>
                <c:pt idx="10">
                  <c:v>96.982650769329467</c:v>
                </c:pt>
                <c:pt idx="11">
                  <c:v>96.950287476365602</c:v>
                </c:pt>
                <c:pt idx="12">
                  <c:v>97.492953973765992</c:v>
                </c:pt>
                <c:pt idx="13">
                  <c:v>97.314267951507617</c:v>
                </c:pt>
                <c:pt idx="14">
                  <c:v>97.044311787234946</c:v>
                </c:pt>
                <c:pt idx="15">
                  <c:v>97.08313205498105</c:v>
                </c:pt>
                <c:pt idx="16">
                  <c:v>97.254126655369362</c:v>
                </c:pt>
                <c:pt idx="17">
                  <c:v>97.370108428257581</c:v>
                </c:pt>
                <c:pt idx="18">
                  <c:v>97.35676177677054</c:v>
                </c:pt>
                <c:pt idx="19">
                  <c:v>97.436171310998702</c:v>
                </c:pt>
                <c:pt idx="20">
                  <c:v>97.497660076780349</c:v>
                </c:pt>
                <c:pt idx="21">
                  <c:v>97.540876169140674</c:v>
                </c:pt>
                <c:pt idx="22">
                  <c:v>97.257263125361135</c:v>
                </c:pt>
                <c:pt idx="23">
                  <c:v>97.354040460086082</c:v>
                </c:pt>
                <c:pt idx="24">
                  <c:v>97.407846436219032</c:v>
                </c:pt>
                <c:pt idx="25">
                  <c:v>97.562296283805836</c:v>
                </c:pt>
                <c:pt idx="26">
                  <c:v>97.531029595939629</c:v>
                </c:pt>
                <c:pt idx="27">
                  <c:v>97.293967604669731</c:v>
                </c:pt>
                <c:pt idx="28">
                  <c:v>97.060790916337254</c:v>
                </c:pt>
                <c:pt idx="29">
                  <c:v>96.868549814648958</c:v>
                </c:pt>
                <c:pt idx="30">
                  <c:v>96.55519330255747</c:v>
                </c:pt>
                <c:pt idx="31">
                  <c:v>96.223588342003808</c:v>
                </c:pt>
                <c:pt idx="32">
                  <c:v>95.847004076019985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9A-4FE8-B649-C47682935AB2}"/>
            </c:ext>
          </c:extLst>
        </c:ser>
        <c:ser>
          <c:idx val="6"/>
          <c:order val="5"/>
          <c:tx>
            <c:strRef>
              <c:f>[3]Main!$AX$119</c:f>
              <c:strCache>
                <c:ptCount val="1"/>
                <c:pt idx="0">
                  <c:v>fen_t_EV_ASI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[3]Main!$AX$120:$AX$152</c:f>
              <c:numCache>
                <c:formatCode>General</c:formatCode>
                <c:ptCount val="33"/>
                <c:pt idx="0">
                  <c:v>100</c:v>
                </c:pt>
                <c:pt idx="1">
                  <c:v>99.881326720493433</c:v>
                </c:pt>
                <c:pt idx="2">
                  <c:v>99.030552599555449</c:v>
                </c:pt>
                <c:pt idx="3">
                  <c:v>98.710971230367107</c:v>
                </c:pt>
                <c:pt idx="4">
                  <c:v>98.381253698507692</c:v>
                </c:pt>
                <c:pt idx="5">
                  <c:v>98.12353007376781</c:v>
                </c:pt>
                <c:pt idx="6">
                  <c:v>97.890592762422699</c:v>
                </c:pt>
                <c:pt idx="7">
                  <c:v>97.676124684896024</c:v>
                </c:pt>
                <c:pt idx="8">
                  <c:v>97.4686373951928</c:v>
                </c:pt>
                <c:pt idx="9">
                  <c:v>97.29614391595068</c:v>
                </c:pt>
                <c:pt idx="10">
                  <c:v>97.120710050781398</c:v>
                </c:pt>
                <c:pt idx="11">
                  <c:v>96.930641734455108</c:v>
                </c:pt>
                <c:pt idx="12">
                  <c:v>96.734468960644847</c:v>
                </c:pt>
                <c:pt idx="13">
                  <c:v>95.994346333446103</c:v>
                </c:pt>
                <c:pt idx="14">
                  <c:v>95.254346663243254</c:v>
                </c:pt>
                <c:pt idx="15">
                  <c:v>94.492887289659478</c:v>
                </c:pt>
                <c:pt idx="16">
                  <c:v>93.727799367501689</c:v>
                </c:pt>
                <c:pt idx="17">
                  <c:v>92.956270453449861</c:v>
                </c:pt>
                <c:pt idx="18">
                  <c:v>92.185189407970498</c:v>
                </c:pt>
                <c:pt idx="19">
                  <c:v>91.410242913062419</c:v>
                </c:pt>
                <c:pt idx="20">
                  <c:v>90.643173198750929</c:v>
                </c:pt>
                <c:pt idx="21">
                  <c:v>89.88870548324762</c:v>
                </c:pt>
                <c:pt idx="22">
                  <c:v>89.129415993657361</c:v>
                </c:pt>
                <c:pt idx="23">
                  <c:v>88.786956161332284</c:v>
                </c:pt>
                <c:pt idx="24">
                  <c:v>88.445426070996319</c:v>
                </c:pt>
                <c:pt idx="25">
                  <c:v>88.091180709991619</c:v>
                </c:pt>
                <c:pt idx="26">
                  <c:v>87.74108496473535</c:v>
                </c:pt>
                <c:pt idx="27">
                  <c:v>87.40382012312989</c:v>
                </c:pt>
                <c:pt idx="28">
                  <c:v>87.063849169554118</c:v>
                </c:pt>
                <c:pt idx="29">
                  <c:v>86.717226463590251</c:v>
                </c:pt>
                <c:pt idx="30">
                  <c:v>86.378422168789598</c:v>
                </c:pt>
                <c:pt idx="31">
                  <c:v>86.040195398206535</c:v>
                </c:pt>
                <c:pt idx="32">
                  <c:v>85.70115843941575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A-4FE8-B649-C47682935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Government Expenditure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[3]Main!$AZ$119</c:f>
              <c:strCache>
                <c:ptCount val="1"/>
                <c:pt idx="0">
                  <c:v>g_0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[3]Main!$AZ$120:$AZ$152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7-46EB-A7B0-4D092C0EA3A5}"/>
            </c:ext>
          </c:extLst>
        </c:ser>
        <c:ser>
          <c:idx val="2"/>
          <c:order val="1"/>
          <c:tx>
            <c:strRef>
              <c:f>[3]Main!$BA$119</c:f>
              <c:strCache>
                <c:ptCount val="1"/>
                <c:pt idx="0">
                  <c:v>g_ev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[3]Main!$BA$120:$BA$152</c:f>
              <c:numCache>
                <c:formatCode>General</c:formatCode>
                <c:ptCount val="33"/>
                <c:pt idx="0">
                  <c:v>100</c:v>
                </c:pt>
                <c:pt idx="1">
                  <c:v>99.920479361455648</c:v>
                </c:pt>
                <c:pt idx="2">
                  <c:v>100.15604144592902</c:v>
                </c:pt>
                <c:pt idx="3">
                  <c:v>100.30797528556207</c:v>
                </c:pt>
                <c:pt idx="4">
                  <c:v>100.63450153647497</c:v>
                </c:pt>
                <c:pt idx="5">
                  <c:v>100.86322538480461</c:v>
                </c:pt>
                <c:pt idx="6">
                  <c:v>101.10205343724225</c:v>
                </c:pt>
                <c:pt idx="7">
                  <c:v>101.42289677331999</c:v>
                </c:pt>
                <c:pt idx="8">
                  <c:v>101.57188373521279</c:v>
                </c:pt>
                <c:pt idx="9">
                  <c:v>102.03487732225665</c:v>
                </c:pt>
                <c:pt idx="10">
                  <c:v>102.36356146212897</c:v>
                </c:pt>
                <c:pt idx="11">
                  <c:v>102.53954334258304</c:v>
                </c:pt>
                <c:pt idx="12">
                  <c:v>102.84368717378119</c:v>
                </c:pt>
                <c:pt idx="13">
                  <c:v>103.84122798934048</c:v>
                </c:pt>
                <c:pt idx="14">
                  <c:v>104.94084672475017</c:v>
                </c:pt>
                <c:pt idx="15">
                  <c:v>106.04800009356458</c:v>
                </c:pt>
                <c:pt idx="16">
                  <c:v>107.27810044364753</c:v>
                </c:pt>
                <c:pt idx="17">
                  <c:v>108.67287210194381</c:v>
                </c:pt>
                <c:pt idx="18">
                  <c:v>110.01067335917654</c:v>
                </c:pt>
                <c:pt idx="19">
                  <c:v>111.29166792147618</c:v>
                </c:pt>
                <c:pt idx="20">
                  <c:v>112.75235483801097</c:v>
                </c:pt>
                <c:pt idx="21">
                  <c:v>114.30034821771517</c:v>
                </c:pt>
                <c:pt idx="22">
                  <c:v>115.80734784073793</c:v>
                </c:pt>
                <c:pt idx="23">
                  <c:v>116.48931296837229</c:v>
                </c:pt>
                <c:pt idx="24">
                  <c:v>116.93282675984884</c:v>
                </c:pt>
                <c:pt idx="25">
                  <c:v>117.14989010879331</c:v>
                </c:pt>
                <c:pt idx="26">
                  <c:v>117.55869123420231</c:v>
                </c:pt>
                <c:pt idx="27">
                  <c:v>117.93971677413863</c:v>
                </c:pt>
                <c:pt idx="28">
                  <c:v>118.04755581154737</c:v>
                </c:pt>
                <c:pt idx="29">
                  <c:v>118.06081479773965</c:v>
                </c:pt>
                <c:pt idx="30">
                  <c:v>118.18828169033465</c:v>
                </c:pt>
                <c:pt idx="31">
                  <c:v>118.20475539613895</c:v>
                </c:pt>
                <c:pt idx="32">
                  <c:v>118.21625935654644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7-46EB-A7B0-4D092C0EA3A5}"/>
            </c:ext>
          </c:extLst>
        </c:ser>
        <c:ser>
          <c:idx val="3"/>
          <c:order val="2"/>
          <c:tx>
            <c:strRef>
              <c:f>[3]Main!$BB$119</c:f>
              <c:strCache>
                <c:ptCount val="1"/>
                <c:pt idx="0">
                  <c:v>g_EXP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[3]Main!$BB$120:$BB$152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100.03146514753301</c:v>
                </c:pt>
                <c:pt idx="3">
                  <c:v>100.051040784756</c:v>
                </c:pt>
                <c:pt idx="4">
                  <c:v>100.06637183752528</c:v>
                </c:pt>
                <c:pt idx="5">
                  <c:v>100.08321675859818</c:v>
                </c:pt>
                <c:pt idx="6">
                  <c:v>100.1031766339528</c:v>
                </c:pt>
                <c:pt idx="7">
                  <c:v>100.13739200285649</c:v>
                </c:pt>
                <c:pt idx="8">
                  <c:v>100.12839664486565</c:v>
                </c:pt>
                <c:pt idx="9">
                  <c:v>100.34191766041636</c:v>
                </c:pt>
                <c:pt idx="10">
                  <c:v>100.3629447062178</c:v>
                </c:pt>
                <c:pt idx="11">
                  <c:v>100.33438978760441</c:v>
                </c:pt>
                <c:pt idx="12">
                  <c:v>100.31796453795718</c:v>
                </c:pt>
                <c:pt idx="13">
                  <c:v>100.30477816790821</c:v>
                </c:pt>
                <c:pt idx="14">
                  <c:v>100.30095185158937</c:v>
                </c:pt>
                <c:pt idx="15">
                  <c:v>100.29893153630854</c:v>
                </c:pt>
                <c:pt idx="16">
                  <c:v>100.29727488100343</c:v>
                </c:pt>
                <c:pt idx="17">
                  <c:v>100.29864798892088</c:v>
                </c:pt>
                <c:pt idx="18">
                  <c:v>100.28591728793826</c:v>
                </c:pt>
                <c:pt idx="19">
                  <c:v>100.2741708577304</c:v>
                </c:pt>
                <c:pt idx="20">
                  <c:v>100.26404780341468</c:v>
                </c:pt>
                <c:pt idx="21">
                  <c:v>100.25443032310405</c:v>
                </c:pt>
                <c:pt idx="22">
                  <c:v>100.25101034529396</c:v>
                </c:pt>
                <c:pt idx="23">
                  <c:v>100.23887077163712</c:v>
                </c:pt>
                <c:pt idx="24">
                  <c:v>100.23048523507406</c:v>
                </c:pt>
                <c:pt idx="25">
                  <c:v>100.22416464982422</c:v>
                </c:pt>
                <c:pt idx="26">
                  <c:v>100.2179937125927</c:v>
                </c:pt>
                <c:pt idx="27">
                  <c:v>100.212603934973</c:v>
                </c:pt>
                <c:pt idx="28">
                  <c:v>100.20591933650716</c:v>
                </c:pt>
                <c:pt idx="29">
                  <c:v>100.201048004093</c:v>
                </c:pt>
                <c:pt idx="30">
                  <c:v>100.19639553065065</c:v>
                </c:pt>
                <c:pt idx="31">
                  <c:v>100.19225315936636</c:v>
                </c:pt>
                <c:pt idx="32">
                  <c:v>100.18749849160668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7-46EB-A7B0-4D092C0EA3A5}"/>
            </c:ext>
          </c:extLst>
        </c:ser>
        <c:ser>
          <c:idx val="4"/>
          <c:order val="3"/>
          <c:tx>
            <c:strRef>
              <c:f>[3]Main!$BC$119</c:f>
              <c:strCache>
                <c:ptCount val="1"/>
                <c:pt idx="0">
                  <c:v>g_EV_LOWP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[3]Main!$BC$120:$BC$152</c:f>
              <c:numCache>
                <c:formatCode>General</c:formatCode>
                <c:ptCount val="33"/>
                <c:pt idx="0">
                  <c:v>100</c:v>
                </c:pt>
                <c:pt idx="1">
                  <c:v>99.930274869023449</c:v>
                </c:pt>
                <c:pt idx="2">
                  <c:v>100.17574156380866</c:v>
                </c:pt>
                <c:pt idx="3">
                  <c:v>100.33836152113675</c:v>
                </c:pt>
                <c:pt idx="4">
                  <c:v>100.67661788520363</c:v>
                </c:pt>
                <c:pt idx="5">
                  <c:v>100.91827846491537</c:v>
                </c:pt>
                <c:pt idx="6">
                  <c:v>101.17119765531893</c:v>
                </c:pt>
                <c:pt idx="7">
                  <c:v>101.50747600357228</c:v>
                </c:pt>
                <c:pt idx="8">
                  <c:v>101.67330083191681</c:v>
                </c:pt>
                <c:pt idx="9">
                  <c:v>102.19624116691033</c:v>
                </c:pt>
                <c:pt idx="10">
                  <c:v>102.48647941862681</c:v>
                </c:pt>
                <c:pt idx="11">
                  <c:v>102.81717044919701</c:v>
                </c:pt>
                <c:pt idx="12">
                  <c:v>103.11683945617862</c:v>
                </c:pt>
                <c:pt idx="13">
                  <c:v>104.10833673417575</c:v>
                </c:pt>
                <c:pt idx="14">
                  <c:v>105.06335531432121</c:v>
                </c:pt>
                <c:pt idx="15">
                  <c:v>106.46375943960663</c:v>
                </c:pt>
                <c:pt idx="16">
                  <c:v>107.93572163824753</c:v>
                </c:pt>
                <c:pt idx="17">
                  <c:v>109.34999850551465</c:v>
                </c:pt>
                <c:pt idx="18">
                  <c:v>110.5765782910661</c:v>
                </c:pt>
                <c:pt idx="19">
                  <c:v>111.98628457358704</c:v>
                </c:pt>
                <c:pt idx="20">
                  <c:v>113.40254124858534</c:v>
                </c:pt>
                <c:pt idx="21">
                  <c:v>114.87910858394179</c:v>
                </c:pt>
                <c:pt idx="22">
                  <c:v>116.62349987343052</c:v>
                </c:pt>
                <c:pt idx="23">
                  <c:v>117.28364885690635</c:v>
                </c:pt>
                <c:pt idx="24">
                  <c:v>117.76622184726411</c:v>
                </c:pt>
                <c:pt idx="25">
                  <c:v>118.33568274230065</c:v>
                </c:pt>
                <c:pt idx="26">
                  <c:v>118.64149863623587</c:v>
                </c:pt>
                <c:pt idx="27">
                  <c:v>118.77853292287854</c:v>
                </c:pt>
                <c:pt idx="28">
                  <c:v>118.95739336341238</c:v>
                </c:pt>
                <c:pt idx="29">
                  <c:v>119.1597625216135</c:v>
                </c:pt>
                <c:pt idx="30">
                  <c:v>119.20919155738602</c:v>
                </c:pt>
                <c:pt idx="31">
                  <c:v>119.27462716579163</c:v>
                </c:pt>
                <c:pt idx="32">
                  <c:v>119.2901521819759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97-46EB-A7B0-4D092C0EA3A5}"/>
            </c:ext>
          </c:extLst>
        </c:ser>
        <c:ser>
          <c:idx val="5"/>
          <c:order val="4"/>
          <c:tx>
            <c:strRef>
              <c:f>[3]Main!$BD$119</c:f>
              <c:strCache>
                <c:ptCount val="1"/>
                <c:pt idx="0">
                  <c:v>g_EV_HIGHP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[3]Main!$BD$120:$BD$152</c:f>
              <c:numCache>
                <c:formatCode>General</c:formatCode>
                <c:ptCount val="33"/>
                <c:pt idx="0">
                  <c:v>100</c:v>
                </c:pt>
                <c:pt idx="1">
                  <c:v>99.890077882546436</c:v>
                </c:pt>
                <c:pt idx="2">
                  <c:v>100.09508345602906</c:v>
                </c:pt>
                <c:pt idx="3">
                  <c:v>100.21425442583838</c:v>
                </c:pt>
                <c:pt idx="4">
                  <c:v>100.50493312541235</c:v>
                </c:pt>
                <c:pt idx="5">
                  <c:v>100.69441609718369</c:v>
                </c:pt>
                <c:pt idx="6">
                  <c:v>100.89068419759373</c:v>
                </c:pt>
                <c:pt idx="7">
                  <c:v>101.16511570185727</c:v>
                </c:pt>
                <c:pt idx="8">
                  <c:v>101.26379273530971</c:v>
                </c:pt>
                <c:pt idx="9">
                  <c:v>101.72753762855179</c:v>
                </c:pt>
                <c:pt idx="10">
                  <c:v>101.95103210123933</c:v>
                </c:pt>
                <c:pt idx="11">
                  <c:v>102.20792672319922</c:v>
                </c:pt>
                <c:pt idx="12">
                  <c:v>103.40324821997355</c:v>
                </c:pt>
                <c:pt idx="13">
                  <c:v>104.35208780379553</c:v>
                </c:pt>
                <c:pt idx="14">
                  <c:v>105.28380046401909</c:v>
                </c:pt>
                <c:pt idx="15">
                  <c:v>106.6854088224093</c:v>
                </c:pt>
                <c:pt idx="16">
                  <c:v>108.16304948842664</c:v>
                </c:pt>
                <c:pt idx="17">
                  <c:v>109.58020262374694</c:v>
                </c:pt>
                <c:pt idx="18">
                  <c:v>110.79515301455054</c:v>
                </c:pt>
                <c:pt idx="19">
                  <c:v>112.1918955080688</c:v>
                </c:pt>
                <c:pt idx="20">
                  <c:v>113.59223465260217</c:v>
                </c:pt>
                <c:pt idx="21">
                  <c:v>115.02850634345781</c:v>
                </c:pt>
                <c:pt idx="22">
                  <c:v>115.76741214392307</c:v>
                </c:pt>
                <c:pt idx="23">
                  <c:v>116.19933496187326</c:v>
                </c:pt>
                <c:pt idx="24">
                  <c:v>116.57816831692575</c:v>
                </c:pt>
                <c:pt idx="25">
                  <c:v>117.02344465305553</c:v>
                </c:pt>
                <c:pt idx="26">
                  <c:v>117.20627624385301</c:v>
                </c:pt>
                <c:pt idx="27">
                  <c:v>117.229535571954</c:v>
                </c:pt>
                <c:pt idx="28">
                  <c:v>117.30331296065194</c:v>
                </c:pt>
                <c:pt idx="29">
                  <c:v>117.40818518636782</c:v>
                </c:pt>
                <c:pt idx="30">
                  <c:v>117.36921442361114</c:v>
                </c:pt>
                <c:pt idx="31">
                  <c:v>117.35230708726593</c:v>
                </c:pt>
                <c:pt idx="32">
                  <c:v>117.29113919134582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97-46EB-A7B0-4D092C0EA3A5}"/>
            </c:ext>
          </c:extLst>
        </c:ser>
        <c:ser>
          <c:idx val="6"/>
          <c:order val="5"/>
          <c:tx>
            <c:strRef>
              <c:f>[3]Main!$BE$119</c:f>
              <c:strCache>
                <c:ptCount val="1"/>
                <c:pt idx="0">
                  <c:v>g_EV_ASI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[3]Main!$BE$120:$BE$152</c:f>
              <c:numCache>
                <c:formatCode>General</c:formatCode>
                <c:ptCount val="33"/>
                <c:pt idx="0">
                  <c:v>100</c:v>
                </c:pt>
                <c:pt idx="1">
                  <c:v>99.920479361455648</c:v>
                </c:pt>
                <c:pt idx="2">
                  <c:v>100.15604144592902</c:v>
                </c:pt>
                <c:pt idx="3">
                  <c:v>100.30797528556207</c:v>
                </c:pt>
                <c:pt idx="4">
                  <c:v>100.4662786964483</c:v>
                </c:pt>
                <c:pt idx="5">
                  <c:v>100.64757022399411</c:v>
                </c:pt>
                <c:pt idx="6">
                  <c:v>100.85872589661552</c:v>
                </c:pt>
                <c:pt idx="7">
                  <c:v>101.15688379344586</c:v>
                </c:pt>
                <c:pt idx="8">
                  <c:v>101.28317412758848</c:v>
                </c:pt>
                <c:pt idx="9">
                  <c:v>101.57279722543834</c:v>
                </c:pt>
                <c:pt idx="10">
                  <c:v>101.6880050033634</c:v>
                </c:pt>
                <c:pt idx="11">
                  <c:v>101.67823220028403</c:v>
                </c:pt>
                <c:pt idx="12">
                  <c:v>101.75677030853792</c:v>
                </c:pt>
                <c:pt idx="13">
                  <c:v>101.80926069760838</c:v>
                </c:pt>
                <c:pt idx="14">
                  <c:v>101.92786814145717</c:v>
                </c:pt>
                <c:pt idx="15">
                  <c:v>101.8994524278913</c:v>
                </c:pt>
                <c:pt idx="16">
                  <c:v>101.89459725957782</c:v>
                </c:pt>
                <c:pt idx="17">
                  <c:v>101.97642129114992</c:v>
                </c:pt>
                <c:pt idx="18">
                  <c:v>102.006983336476</c:v>
                </c:pt>
                <c:pt idx="19">
                  <c:v>101.93409883883514</c:v>
                </c:pt>
                <c:pt idx="20">
                  <c:v>101.93752944393604</c:v>
                </c:pt>
                <c:pt idx="21">
                  <c:v>101.93889380449271</c:v>
                </c:pt>
                <c:pt idx="22">
                  <c:v>101.84254365009322</c:v>
                </c:pt>
                <c:pt idx="23">
                  <c:v>101.82288911742765</c:v>
                </c:pt>
                <c:pt idx="24">
                  <c:v>101.78413876490569</c:v>
                </c:pt>
                <c:pt idx="25">
                  <c:v>101.64179474571409</c:v>
                </c:pt>
                <c:pt idx="26">
                  <c:v>101.68137004816072</c:v>
                </c:pt>
                <c:pt idx="27">
                  <c:v>101.75608771399928</c:v>
                </c:pt>
                <c:pt idx="28">
                  <c:v>101.69284953251866</c:v>
                </c:pt>
                <c:pt idx="29">
                  <c:v>101.60078768709647</c:v>
                </c:pt>
                <c:pt idx="30">
                  <c:v>101.61518516883335</c:v>
                </c:pt>
                <c:pt idx="31">
                  <c:v>101.57893230260596</c:v>
                </c:pt>
                <c:pt idx="32">
                  <c:v>101.55717511149626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97-46EB-A7B0-4D092C0EA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Gross Fixed Capital Investment (capex)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[3]Main!$BG$119</c:f>
              <c:strCache>
                <c:ptCount val="1"/>
                <c:pt idx="0">
                  <c:v>i_0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[3]Main!$BG$120:$BG$152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0-4C02-BC91-BC62DA8C16AA}"/>
            </c:ext>
          </c:extLst>
        </c:ser>
        <c:ser>
          <c:idx val="2"/>
          <c:order val="1"/>
          <c:tx>
            <c:strRef>
              <c:f>[3]Main!$BH$119</c:f>
              <c:strCache>
                <c:ptCount val="1"/>
                <c:pt idx="0">
                  <c:v>i_ev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[3]Main!$BH$120:$BH$152</c:f>
              <c:numCache>
                <c:formatCode>General</c:formatCode>
                <c:ptCount val="33"/>
                <c:pt idx="0">
                  <c:v>100</c:v>
                </c:pt>
                <c:pt idx="1">
                  <c:v>99.814966000065311</c:v>
                </c:pt>
                <c:pt idx="2">
                  <c:v>100.50291214164089</c:v>
                </c:pt>
                <c:pt idx="3">
                  <c:v>101.0448376627462</c:v>
                </c:pt>
                <c:pt idx="4">
                  <c:v>101.9703942175683</c:v>
                </c:pt>
                <c:pt idx="5">
                  <c:v>102.66121608161541</c:v>
                </c:pt>
                <c:pt idx="6">
                  <c:v>103.34986295454033</c:v>
                </c:pt>
                <c:pt idx="7">
                  <c:v>104.2905018880961</c:v>
                </c:pt>
                <c:pt idx="8">
                  <c:v>104.63676002512123</c:v>
                </c:pt>
                <c:pt idx="9">
                  <c:v>106.29279952863131</c:v>
                </c:pt>
                <c:pt idx="10">
                  <c:v>107.20218393963133</c:v>
                </c:pt>
                <c:pt idx="11">
                  <c:v>107.38003435404727</c:v>
                </c:pt>
                <c:pt idx="12">
                  <c:v>107.79207752639552</c:v>
                </c:pt>
                <c:pt idx="13">
                  <c:v>109.92530497831021</c:v>
                </c:pt>
                <c:pt idx="14">
                  <c:v>112.39313954278722</c:v>
                </c:pt>
                <c:pt idx="15">
                  <c:v>114.77124310992426</c:v>
                </c:pt>
                <c:pt idx="16">
                  <c:v>117.34312819901794</c:v>
                </c:pt>
                <c:pt idx="17">
                  <c:v>120.3034937415552</c:v>
                </c:pt>
                <c:pt idx="18">
                  <c:v>122.93507595688705</c:v>
                </c:pt>
                <c:pt idx="19">
                  <c:v>125.20974721654375</c:v>
                </c:pt>
                <c:pt idx="20">
                  <c:v>127.84892420940184</c:v>
                </c:pt>
                <c:pt idx="21">
                  <c:v>130.65640777971973</c:v>
                </c:pt>
                <c:pt idx="22">
                  <c:v>133.2032540033868</c:v>
                </c:pt>
                <c:pt idx="23">
                  <c:v>133.37826287640027</c:v>
                </c:pt>
                <c:pt idx="24">
                  <c:v>132.80244450958062</c:v>
                </c:pt>
                <c:pt idx="25">
                  <c:v>131.61270992375447</c:v>
                </c:pt>
                <c:pt idx="26">
                  <c:v>131.08488731622961</c:v>
                </c:pt>
                <c:pt idx="27">
                  <c:v>130.71145997152024</c:v>
                </c:pt>
                <c:pt idx="28">
                  <c:v>129.61735562274353</c:v>
                </c:pt>
                <c:pt idx="29">
                  <c:v>128.22566586481517</c:v>
                </c:pt>
                <c:pt idx="30">
                  <c:v>127.2701619555227</c:v>
                </c:pt>
                <c:pt idx="31">
                  <c:v>126.15813444870048</c:v>
                </c:pt>
                <c:pt idx="32">
                  <c:v>125.11553342226318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C0-4C02-BC91-BC62DA8C16AA}"/>
            </c:ext>
          </c:extLst>
        </c:ser>
        <c:ser>
          <c:idx val="3"/>
          <c:order val="2"/>
          <c:tx>
            <c:strRef>
              <c:f>[3]Main!$BI$119</c:f>
              <c:strCache>
                <c:ptCount val="1"/>
                <c:pt idx="0">
                  <c:v>i_EXP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[3]Main!$BI$120:$BI$152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100.15595035033969</c:v>
                </c:pt>
                <c:pt idx="3">
                  <c:v>100.2748452029615</c:v>
                </c:pt>
                <c:pt idx="4">
                  <c:v>100.36986897683296</c:v>
                </c:pt>
                <c:pt idx="5">
                  <c:v>100.46501011137606</c:v>
                </c:pt>
                <c:pt idx="6">
                  <c:v>100.57296578859896</c:v>
                </c:pt>
                <c:pt idx="7">
                  <c:v>100.75424876284653</c:v>
                </c:pt>
                <c:pt idx="8">
                  <c:v>100.71774301961135</c:v>
                </c:pt>
                <c:pt idx="9">
                  <c:v>101.84728775022381</c:v>
                </c:pt>
                <c:pt idx="10">
                  <c:v>102.12797857074176</c:v>
                </c:pt>
                <c:pt idx="11">
                  <c:v>102.00820284934365</c:v>
                </c:pt>
                <c:pt idx="12">
                  <c:v>101.85602403664768</c:v>
                </c:pt>
                <c:pt idx="13">
                  <c:v>101.69137421680151</c:v>
                </c:pt>
                <c:pt idx="14">
                  <c:v>101.57314724607473</c:v>
                </c:pt>
                <c:pt idx="15">
                  <c:v>101.4936390893624</c:v>
                </c:pt>
                <c:pt idx="16">
                  <c:v>101.43220408948298</c:v>
                </c:pt>
                <c:pt idx="17">
                  <c:v>101.39742809270196</c:v>
                </c:pt>
                <c:pt idx="18">
                  <c:v>101.27899516252228</c:v>
                </c:pt>
                <c:pt idx="19">
                  <c:v>101.16231079862472</c:v>
                </c:pt>
                <c:pt idx="20">
                  <c:v>101.05807913317797</c:v>
                </c:pt>
                <c:pt idx="21">
                  <c:v>100.96352544539765</c:v>
                </c:pt>
                <c:pt idx="22">
                  <c:v>100.91933851894011</c:v>
                </c:pt>
                <c:pt idx="23">
                  <c:v>100.8273646414884</c:v>
                </c:pt>
                <c:pt idx="24">
                  <c:v>100.75524123017489</c:v>
                </c:pt>
                <c:pt idx="25">
                  <c:v>100.70489912316481</c:v>
                </c:pt>
                <c:pt idx="26">
                  <c:v>100.65777200623771</c:v>
                </c:pt>
                <c:pt idx="27">
                  <c:v>100.61725879148716</c:v>
                </c:pt>
                <c:pt idx="28">
                  <c:v>100.57228546945771</c:v>
                </c:pt>
                <c:pt idx="29">
                  <c:v>100.54043650303781</c:v>
                </c:pt>
                <c:pt idx="30">
                  <c:v>100.51059960878631</c:v>
                </c:pt>
                <c:pt idx="31">
                  <c:v>100.48570520228959</c:v>
                </c:pt>
                <c:pt idx="32">
                  <c:v>100.45677425875819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C0-4C02-BC91-BC62DA8C16AA}"/>
            </c:ext>
          </c:extLst>
        </c:ser>
        <c:ser>
          <c:idx val="4"/>
          <c:order val="3"/>
          <c:tx>
            <c:strRef>
              <c:f>[3]Main!$BJ$119</c:f>
              <c:strCache>
                <c:ptCount val="1"/>
                <c:pt idx="0">
                  <c:v>i_EV_LOWP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[3]Main!$BJ$120:$BJ$152</c:f>
              <c:numCache>
                <c:formatCode>General</c:formatCode>
                <c:ptCount val="33"/>
                <c:pt idx="0">
                  <c:v>100</c:v>
                </c:pt>
                <c:pt idx="1">
                  <c:v>99.836167289224264</c:v>
                </c:pt>
                <c:pt idx="2">
                  <c:v>100.54342224845641</c:v>
                </c:pt>
                <c:pt idx="3">
                  <c:v>101.10257499803994</c:v>
                </c:pt>
                <c:pt idx="4">
                  <c:v>102.04516209273513</c:v>
                </c:pt>
                <c:pt idx="5">
                  <c:v>102.75353426549154</c:v>
                </c:pt>
                <c:pt idx="6">
                  <c:v>103.46080839933653</c:v>
                </c:pt>
                <c:pt idx="7">
                  <c:v>104.42187572283804</c:v>
                </c:pt>
                <c:pt idx="8">
                  <c:v>104.79077656773987</c:v>
                </c:pt>
                <c:pt idx="9">
                  <c:v>106.57011142374174</c:v>
                </c:pt>
                <c:pt idx="10">
                  <c:v>107.36122636750285</c:v>
                </c:pt>
                <c:pt idx="11">
                  <c:v>107.89288338770294</c:v>
                </c:pt>
                <c:pt idx="12">
                  <c:v>108.26503686766736</c:v>
                </c:pt>
                <c:pt idx="13">
                  <c:v>110.32587384481707</c:v>
                </c:pt>
                <c:pt idx="14">
                  <c:v>112.37077735233477</c:v>
                </c:pt>
                <c:pt idx="15">
                  <c:v>115.51911005541206</c:v>
                </c:pt>
                <c:pt idx="16">
                  <c:v>118.78008914998773</c:v>
                </c:pt>
                <c:pt idx="17">
                  <c:v>121.71008192686317</c:v>
                </c:pt>
                <c:pt idx="18">
                  <c:v>123.85002121700757</c:v>
                </c:pt>
                <c:pt idx="19">
                  <c:v>126.33274023589772</c:v>
                </c:pt>
                <c:pt idx="20">
                  <c:v>128.74983774695028</c:v>
                </c:pt>
                <c:pt idx="21">
                  <c:v>131.23001576445233</c:v>
                </c:pt>
                <c:pt idx="22">
                  <c:v>134.39408152223555</c:v>
                </c:pt>
                <c:pt idx="23">
                  <c:v>134.46762087282013</c:v>
                </c:pt>
                <c:pt idx="24">
                  <c:v>133.88384948004887</c:v>
                </c:pt>
                <c:pt idx="25">
                  <c:v>133.62682426468166</c:v>
                </c:pt>
                <c:pt idx="26">
                  <c:v>132.68943522150633</c:v>
                </c:pt>
                <c:pt idx="27">
                  <c:v>131.36402810302471</c:v>
                </c:pt>
                <c:pt idx="28">
                  <c:v>130.30972839183215</c:v>
                </c:pt>
                <c:pt idx="29">
                  <c:v>129.44725212946622</c:v>
                </c:pt>
                <c:pt idx="30">
                  <c:v>128.23920348197552</c:v>
                </c:pt>
                <c:pt idx="31">
                  <c:v>127.16971071344788</c:v>
                </c:pt>
                <c:pt idx="32">
                  <c:v>126.07888592320161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C0-4C02-BC91-BC62DA8C16AA}"/>
            </c:ext>
          </c:extLst>
        </c:ser>
        <c:ser>
          <c:idx val="5"/>
          <c:order val="4"/>
          <c:tx>
            <c:strRef>
              <c:f>[3]Main!$BK$119</c:f>
              <c:strCache>
                <c:ptCount val="1"/>
                <c:pt idx="0">
                  <c:v>i_EV_HIGHP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[3]Main!$BK$120:$BK$152</c:f>
              <c:numCache>
                <c:formatCode>General</c:formatCode>
                <c:ptCount val="33"/>
                <c:pt idx="0">
                  <c:v>100</c:v>
                </c:pt>
                <c:pt idx="1">
                  <c:v>99.74922693166603</c:v>
                </c:pt>
                <c:pt idx="2">
                  <c:v>100.37765873773171</c:v>
                </c:pt>
                <c:pt idx="3">
                  <c:v>100.86690697271487</c:v>
                </c:pt>
                <c:pt idx="4">
                  <c:v>101.74068510909029</c:v>
                </c:pt>
                <c:pt idx="5">
                  <c:v>102.37860217771876</c:v>
                </c:pt>
                <c:pt idx="6">
                  <c:v>103.01148284188982</c:v>
                </c:pt>
                <c:pt idx="7">
                  <c:v>103.89120184273209</c:v>
                </c:pt>
                <c:pt idx="8">
                  <c:v>104.17045680201062</c:v>
                </c:pt>
                <c:pt idx="9">
                  <c:v>105.88108102196418</c:v>
                </c:pt>
                <c:pt idx="10">
                  <c:v>106.58465272470667</c:v>
                </c:pt>
                <c:pt idx="11">
                  <c:v>107.0067486374171</c:v>
                </c:pt>
                <c:pt idx="12">
                  <c:v>109.68658208398921</c:v>
                </c:pt>
                <c:pt idx="13">
                  <c:v>111.75616482563386</c:v>
                </c:pt>
                <c:pt idx="14">
                  <c:v>113.65496069057707</c:v>
                </c:pt>
                <c:pt idx="15">
                  <c:v>116.7585495229317</c:v>
                </c:pt>
                <c:pt idx="16">
                  <c:v>120.00735941358876</c:v>
                </c:pt>
                <c:pt idx="17">
                  <c:v>122.91743238720923</c:v>
                </c:pt>
                <c:pt idx="18">
                  <c:v>124.99123596141334</c:v>
                </c:pt>
                <c:pt idx="19">
                  <c:v>127.40999349718513</c:v>
                </c:pt>
                <c:pt idx="20">
                  <c:v>129.76376623894205</c:v>
                </c:pt>
                <c:pt idx="21">
                  <c:v>132.12361431964976</c:v>
                </c:pt>
                <c:pt idx="22">
                  <c:v>132.58943942044871</c:v>
                </c:pt>
                <c:pt idx="23">
                  <c:v>132.0389193722097</c:v>
                </c:pt>
                <c:pt idx="24">
                  <c:v>131.38097671438612</c:v>
                </c:pt>
                <c:pt idx="25">
                  <c:v>130.99788997340244</c:v>
                </c:pt>
                <c:pt idx="26">
                  <c:v>129.9277404890185</c:v>
                </c:pt>
                <c:pt idx="27">
                  <c:v>128.5032113126733</c:v>
                </c:pt>
                <c:pt idx="28">
                  <c:v>127.37975758673369</c:v>
                </c:pt>
                <c:pt idx="29">
                  <c:v>126.47436132695856</c:v>
                </c:pt>
                <c:pt idx="30">
                  <c:v>125.25439019741367</c:v>
                </c:pt>
                <c:pt idx="31">
                  <c:v>124.1869697188</c:v>
                </c:pt>
                <c:pt idx="32">
                  <c:v>123.10855923433915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C0-4C02-BC91-BC62DA8C16AA}"/>
            </c:ext>
          </c:extLst>
        </c:ser>
        <c:ser>
          <c:idx val="6"/>
          <c:order val="5"/>
          <c:tx>
            <c:strRef>
              <c:f>[3]Main!$BL$119</c:f>
              <c:strCache>
                <c:ptCount val="1"/>
                <c:pt idx="0">
                  <c:v>i_EV_ASI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[3]Main!$BL$120:$BL$152</c:f>
              <c:numCache>
                <c:formatCode>General</c:formatCode>
                <c:ptCount val="33"/>
                <c:pt idx="0">
                  <c:v>100</c:v>
                </c:pt>
                <c:pt idx="1">
                  <c:v>99.814966000065311</c:v>
                </c:pt>
                <c:pt idx="2">
                  <c:v>100.50291214164089</c:v>
                </c:pt>
                <c:pt idx="3">
                  <c:v>101.0448376627462</c:v>
                </c:pt>
                <c:pt idx="4">
                  <c:v>101.57318689098624</c:v>
                </c:pt>
                <c:pt idx="5">
                  <c:v>102.14781850834567</c:v>
                </c:pt>
                <c:pt idx="6">
                  <c:v>102.79783774013237</c:v>
                </c:pt>
                <c:pt idx="7">
                  <c:v>103.71547668010862</c:v>
                </c:pt>
                <c:pt idx="8">
                  <c:v>104.03925499757636</c:v>
                </c:pt>
                <c:pt idx="9">
                  <c:v>105.30510802085524</c:v>
                </c:pt>
                <c:pt idx="10">
                  <c:v>105.7180309909437</c:v>
                </c:pt>
                <c:pt idx="11">
                  <c:v>105.49051616773674</c:v>
                </c:pt>
                <c:pt idx="12">
                  <c:v>105.42297227829532</c:v>
                </c:pt>
                <c:pt idx="13">
                  <c:v>105.28420453249784</c:v>
                </c:pt>
                <c:pt idx="14">
                  <c:v>105.36105761605909</c:v>
                </c:pt>
                <c:pt idx="15">
                  <c:v>105.06311272947185</c:v>
                </c:pt>
                <c:pt idx="16">
                  <c:v>104.79702037514714</c:v>
                </c:pt>
                <c:pt idx="17">
                  <c:v>104.82931046888937</c:v>
                </c:pt>
                <c:pt idx="18">
                  <c:v>104.7038614953747</c:v>
                </c:pt>
                <c:pt idx="19">
                  <c:v>104.24917187909794</c:v>
                </c:pt>
                <c:pt idx="20">
                  <c:v>104.00430507714563</c:v>
                </c:pt>
                <c:pt idx="21">
                  <c:v>103.8058504615219</c:v>
                </c:pt>
                <c:pt idx="22">
                  <c:v>103.34159394169353</c:v>
                </c:pt>
                <c:pt idx="23">
                  <c:v>103.06825556708638</c:v>
                </c:pt>
                <c:pt idx="24">
                  <c:v>102.797455538061</c:v>
                </c:pt>
                <c:pt idx="25">
                  <c:v>102.21342930872791</c:v>
                </c:pt>
                <c:pt idx="26">
                  <c:v>102.19546908490781</c:v>
                </c:pt>
                <c:pt idx="27">
                  <c:v>102.41421276960592</c:v>
                </c:pt>
                <c:pt idx="28">
                  <c:v>102.21760095382309</c:v>
                </c:pt>
                <c:pt idx="29">
                  <c:v>101.85817404737041</c:v>
                </c:pt>
                <c:pt idx="30">
                  <c:v>101.83438785724297</c:v>
                </c:pt>
                <c:pt idx="31">
                  <c:v>101.70547895581899</c:v>
                </c:pt>
                <c:pt idx="32">
                  <c:v>101.60901101597274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C0-4C02-BC91-BC62DA8C1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Total Employment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[3]Main!$BN$119</c:f>
              <c:strCache>
                <c:ptCount val="1"/>
                <c:pt idx="0">
                  <c:v>l_0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[3]Main!$BN$120:$BN$152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C-41CF-9DD4-988D1B563553}"/>
            </c:ext>
          </c:extLst>
        </c:ser>
        <c:ser>
          <c:idx val="2"/>
          <c:order val="1"/>
          <c:tx>
            <c:strRef>
              <c:f>[3]Main!$BO$119</c:f>
              <c:strCache>
                <c:ptCount val="1"/>
                <c:pt idx="0">
                  <c:v>l_ev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[3]Main!$BO$120:$BO$152</c:f>
              <c:numCache>
                <c:formatCode>General</c:formatCode>
                <c:ptCount val="33"/>
                <c:pt idx="0">
                  <c:v>100</c:v>
                </c:pt>
                <c:pt idx="1">
                  <c:v>99.991999232407565</c:v>
                </c:pt>
                <c:pt idx="2">
                  <c:v>100.01136807512073</c:v>
                </c:pt>
                <c:pt idx="3">
                  <c:v>100.03786010661075</c:v>
                </c:pt>
                <c:pt idx="4">
                  <c:v>100.08810982349961</c:v>
                </c:pt>
                <c:pt idx="5">
                  <c:v>100.14392996316414</c:v>
                </c:pt>
                <c:pt idx="6">
                  <c:v>100.20655324855451</c:v>
                </c:pt>
                <c:pt idx="7">
                  <c:v>100.28266330764453</c:v>
                </c:pt>
                <c:pt idx="8">
                  <c:v>100.34944362076396</c:v>
                </c:pt>
                <c:pt idx="9">
                  <c:v>100.43876839356886</c:v>
                </c:pt>
                <c:pt idx="10">
                  <c:v>100.52660324670676</c:v>
                </c:pt>
                <c:pt idx="11">
                  <c:v>100.59790728319975</c:v>
                </c:pt>
                <c:pt idx="12">
                  <c:v>100.67123982281412</c:v>
                </c:pt>
                <c:pt idx="13">
                  <c:v>100.81107147295987</c:v>
                </c:pt>
                <c:pt idx="14">
                  <c:v>100.99645888515907</c:v>
                </c:pt>
                <c:pt idx="15">
                  <c:v>101.21188196187795</c:v>
                </c:pt>
                <c:pt idx="16">
                  <c:v>101.46184756044052</c:v>
                </c:pt>
                <c:pt idx="17">
                  <c:v>101.75198858381121</c:v>
                </c:pt>
                <c:pt idx="18">
                  <c:v>102.06318116537533</c:v>
                </c:pt>
                <c:pt idx="19">
                  <c:v>102.38330758631771</c:v>
                </c:pt>
                <c:pt idx="20">
                  <c:v>102.72574574306324</c:v>
                </c:pt>
                <c:pt idx="21">
                  <c:v>103.08710143789401</c:v>
                </c:pt>
                <c:pt idx="22">
                  <c:v>103.45241055521616</c:v>
                </c:pt>
                <c:pt idx="23">
                  <c:v>103.74419017243807</c:v>
                </c:pt>
                <c:pt idx="24">
                  <c:v>103.96979602391589</c:v>
                </c:pt>
                <c:pt idx="25">
                  <c:v>104.12594133544791</c:v>
                </c:pt>
                <c:pt idx="26">
                  <c:v>104.24541627240437</c:v>
                </c:pt>
                <c:pt idx="27">
                  <c:v>104.32634714222441</c:v>
                </c:pt>
                <c:pt idx="28">
                  <c:v>104.34731994682939</c:v>
                </c:pt>
                <c:pt idx="29">
                  <c:v>104.31337515816369</c:v>
                </c:pt>
                <c:pt idx="30">
                  <c:v>104.24674380184568</c:v>
                </c:pt>
                <c:pt idx="31">
                  <c:v>104.14001858615339</c:v>
                </c:pt>
                <c:pt idx="32">
                  <c:v>104.0008828740429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C-41CF-9DD4-988D1B563553}"/>
            </c:ext>
          </c:extLst>
        </c:ser>
        <c:ser>
          <c:idx val="3"/>
          <c:order val="2"/>
          <c:tx>
            <c:strRef>
              <c:f>[3]Main!$BP$119</c:f>
              <c:strCache>
                <c:ptCount val="1"/>
                <c:pt idx="0">
                  <c:v>l_EXP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[3]Main!$BP$120:$BP$152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100.00276039421991</c:v>
                </c:pt>
                <c:pt idx="3">
                  <c:v>100.00584734875893</c:v>
                </c:pt>
                <c:pt idx="4">
                  <c:v>100.00886069582489</c:v>
                </c:pt>
                <c:pt idx="5">
                  <c:v>100.01190964663991</c:v>
                </c:pt>
                <c:pt idx="6">
                  <c:v>100.0150758314321</c:v>
                </c:pt>
                <c:pt idx="7">
                  <c:v>100.0192388638711</c:v>
                </c:pt>
                <c:pt idx="8">
                  <c:v>100.01974576481553</c:v>
                </c:pt>
                <c:pt idx="9">
                  <c:v>100.03745925012679</c:v>
                </c:pt>
                <c:pt idx="10">
                  <c:v>100.04634663620554</c:v>
                </c:pt>
                <c:pt idx="11">
                  <c:v>100.04640384008988</c:v>
                </c:pt>
                <c:pt idx="12">
                  <c:v>100.04182264737356</c:v>
                </c:pt>
                <c:pt idx="13">
                  <c:v>100.03326999551155</c:v>
                </c:pt>
                <c:pt idx="14">
                  <c:v>100.02166214967737</c:v>
                </c:pt>
                <c:pt idx="15">
                  <c:v>100.00722616836438</c:v>
                </c:pt>
                <c:pt idx="16">
                  <c:v>99.990346540577775</c:v>
                </c:pt>
                <c:pt idx="17">
                  <c:v>99.971644512565717</c:v>
                </c:pt>
                <c:pt idx="18">
                  <c:v>99.95008834965985</c:v>
                </c:pt>
                <c:pt idx="19">
                  <c:v>99.926645787323906</c:v>
                </c:pt>
                <c:pt idx="20">
                  <c:v>99.901800378233119</c:v>
                </c:pt>
                <c:pt idx="21">
                  <c:v>99.875972145872396</c:v>
                </c:pt>
                <c:pt idx="22">
                  <c:v>99.849906316163256</c:v>
                </c:pt>
                <c:pt idx="23">
                  <c:v>99.822864756517191</c:v>
                </c:pt>
                <c:pt idx="24">
                  <c:v>99.795650166823393</c:v>
                </c:pt>
                <c:pt idx="25">
                  <c:v>99.768508643598679</c:v>
                </c:pt>
                <c:pt idx="26">
                  <c:v>99.741588344048552</c:v>
                </c:pt>
                <c:pt idx="27">
                  <c:v>99.714980445468754</c:v>
                </c:pt>
                <c:pt idx="28">
                  <c:v>99.6886649683115</c:v>
                </c:pt>
                <c:pt idx="29">
                  <c:v>99.662934647520558</c:v>
                </c:pt>
                <c:pt idx="30">
                  <c:v>99.637804677436961</c:v>
                </c:pt>
                <c:pt idx="31">
                  <c:v>99.613331714066831</c:v>
                </c:pt>
                <c:pt idx="32">
                  <c:v>99.589487561192399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C-41CF-9DD4-988D1B563553}"/>
            </c:ext>
          </c:extLst>
        </c:ser>
        <c:ser>
          <c:idx val="4"/>
          <c:order val="3"/>
          <c:tx>
            <c:strRef>
              <c:f>[3]Main!$BQ$119</c:f>
              <c:strCache>
                <c:ptCount val="1"/>
                <c:pt idx="0">
                  <c:v>l_EV_LOWP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[3]Main!$BQ$120:$BQ$152</c:f>
              <c:numCache>
                <c:formatCode>General</c:formatCode>
                <c:ptCount val="33"/>
                <c:pt idx="0">
                  <c:v>100</c:v>
                </c:pt>
                <c:pt idx="1">
                  <c:v>99.992991808838227</c:v>
                </c:pt>
                <c:pt idx="2">
                  <c:v>100.01383165275786</c:v>
                </c:pt>
                <c:pt idx="3">
                  <c:v>100.04223085214774</c:v>
                </c:pt>
                <c:pt idx="4">
                  <c:v>100.09483576422478</c:v>
                </c:pt>
                <c:pt idx="5">
                  <c:v>100.15352143040943</c:v>
                </c:pt>
                <c:pt idx="6">
                  <c:v>100.21938924217386</c:v>
                </c:pt>
                <c:pt idx="7">
                  <c:v>100.29928386459825</c:v>
                </c:pt>
                <c:pt idx="8">
                  <c:v>100.37037413146844</c:v>
                </c:pt>
                <c:pt idx="9">
                  <c:v>100.4686182963958</c:v>
                </c:pt>
                <c:pt idx="10">
                  <c:v>100.55835208013139</c:v>
                </c:pt>
                <c:pt idx="11">
                  <c:v>100.64717521787084</c:v>
                </c:pt>
                <c:pt idx="12">
                  <c:v>100.73074825636461</c:v>
                </c:pt>
                <c:pt idx="13">
                  <c:v>100.8774215047916</c:v>
                </c:pt>
                <c:pt idx="14">
                  <c:v>101.05438627546548</c:v>
                </c:pt>
                <c:pt idx="15">
                  <c:v>101.29522377034702</c:v>
                </c:pt>
                <c:pt idx="16">
                  <c:v>101.58308756458909</c:v>
                </c:pt>
                <c:pt idx="17">
                  <c:v>101.89788853360112</c:v>
                </c:pt>
                <c:pt idx="18">
                  <c:v>102.21569919632002</c:v>
                </c:pt>
                <c:pt idx="19">
                  <c:v>102.55490218481816</c:v>
                </c:pt>
                <c:pt idx="20">
                  <c:v>102.90555808822519</c:v>
                </c:pt>
                <c:pt idx="21">
                  <c:v>103.26628139157346</c:v>
                </c:pt>
                <c:pt idx="22">
                  <c:v>103.65382312941878</c:v>
                </c:pt>
                <c:pt idx="23">
                  <c:v>103.95645253695592</c:v>
                </c:pt>
                <c:pt idx="24">
                  <c:v>104.19293432420611</c:v>
                </c:pt>
                <c:pt idx="25">
                  <c:v>104.38864952083171</c:v>
                </c:pt>
                <c:pt idx="26">
                  <c:v>104.52220397915053</c:v>
                </c:pt>
                <c:pt idx="27">
                  <c:v>104.59130187499565</c:v>
                </c:pt>
                <c:pt idx="28">
                  <c:v>104.61376366643884</c:v>
                </c:pt>
                <c:pt idx="29">
                  <c:v>104.59764183865568</c:v>
                </c:pt>
                <c:pt idx="30">
                  <c:v>104.53349188996903</c:v>
                </c:pt>
                <c:pt idx="31">
                  <c:v>104.43327322249084</c:v>
                </c:pt>
                <c:pt idx="32">
                  <c:v>104.29858896095561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CC-41CF-9DD4-988D1B563553}"/>
            </c:ext>
          </c:extLst>
        </c:ser>
        <c:ser>
          <c:idx val="5"/>
          <c:order val="4"/>
          <c:tx>
            <c:strRef>
              <c:f>[3]Main!$BR$119</c:f>
              <c:strCache>
                <c:ptCount val="1"/>
                <c:pt idx="0">
                  <c:v>l_EV_HIGHP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[3]Main!$BR$120:$BR$152</c:f>
              <c:numCache>
                <c:formatCode>General</c:formatCode>
                <c:ptCount val="33"/>
                <c:pt idx="0">
                  <c:v>100</c:v>
                </c:pt>
                <c:pt idx="1">
                  <c:v>99.989021503115652</c:v>
                </c:pt>
                <c:pt idx="2">
                  <c:v>100.00373988894312</c:v>
                </c:pt>
                <c:pt idx="3">
                  <c:v>100.02430488903329</c:v>
                </c:pt>
                <c:pt idx="4">
                  <c:v>100.06728865047216</c:v>
                </c:pt>
                <c:pt idx="5">
                  <c:v>100.11451806209476</c:v>
                </c:pt>
                <c:pt idx="6">
                  <c:v>100.1670976440065</c:v>
                </c:pt>
                <c:pt idx="7">
                  <c:v>100.23172016218703</c:v>
                </c:pt>
                <c:pt idx="8">
                  <c:v>100.28549555099711</c:v>
                </c:pt>
                <c:pt idx="9">
                  <c:v>100.36569627905715</c:v>
                </c:pt>
                <c:pt idx="10">
                  <c:v>100.43574163776246</c:v>
                </c:pt>
                <c:pt idx="11">
                  <c:v>100.50284137460015</c:v>
                </c:pt>
                <c:pt idx="12">
                  <c:v>100.65888437404752</c:v>
                </c:pt>
                <c:pt idx="13">
                  <c:v>100.83891406300459</c:v>
                </c:pt>
                <c:pt idx="14">
                  <c:v>101.03692722945686</c:v>
                </c:pt>
                <c:pt idx="15">
                  <c:v>101.29624078663534</c:v>
                </c:pt>
                <c:pt idx="16">
                  <c:v>101.59994787663784</c:v>
                </c:pt>
                <c:pt idx="17">
                  <c:v>101.92714251737533</c:v>
                </c:pt>
                <c:pt idx="18">
                  <c:v>102.2526143885232</c:v>
                </c:pt>
                <c:pt idx="19">
                  <c:v>102.59549221146256</c:v>
                </c:pt>
                <c:pt idx="20">
                  <c:v>102.94617007220744</c:v>
                </c:pt>
                <c:pt idx="21">
                  <c:v>103.30163332093139</c:v>
                </c:pt>
                <c:pt idx="22">
                  <c:v>103.59378053934466</c:v>
                </c:pt>
                <c:pt idx="23">
                  <c:v>103.81843497746222</c:v>
                </c:pt>
                <c:pt idx="24">
                  <c:v>103.98959462367002</c:v>
                </c:pt>
                <c:pt idx="25">
                  <c:v>104.12142443093275</c:v>
                </c:pt>
                <c:pt idx="26">
                  <c:v>104.1920584044252</c:v>
                </c:pt>
                <c:pt idx="27">
                  <c:v>104.20088007776232</c:v>
                </c:pt>
                <c:pt idx="28">
                  <c:v>104.16669640552016</c:v>
                </c:pt>
                <c:pt idx="29">
                  <c:v>104.09797418416392</c:v>
                </c:pt>
                <c:pt idx="30">
                  <c:v>103.98541207675743</c:v>
                </c:pt>
                <c:pt idx="31">
                  <c:v>103.84082449316033</c:v>
                </c:pt>
                <c:pt idx="32">
                  <c:v>103.66570262259174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CC-41CF-9DD4-988D1B563553}"/>
            </c:ext>
          </c:extLst>
        </c:ser>
        <c:ser>
          <c:idx val="6"/>
          <c:order val="5"/>
          <c:tx>
            <c:strRef>
              <c:f>[3]Main!$BS$119</c:f>
              <c:strCache>
                <c:ptCount val="1"/>
                <c:pt idx="0">
                  <c:v>l_EV_ASI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[3]Main!$BS$120:$BS$152</c:f>
              <c:numCache>
                <c:formatCode>General</c:formatCode>
                <c:ptCount val="33"/>
                <c:pt idx="0">
                  <c:v>100</c:v>
                </c:pt>
                <c:pt idx="1">
                  <c:v>99.991999232407565</c:v>
                </c:pt>
                <c:pt idx="2">
                  <c:v>100.01136807512073</c:v>
                </c:pt>
                <c:pt idx="3">
                  <c:v>100.03786010661075</c:v>
                </c:pt>
                <c:pt idx="4">
                  <c:v>100.07126572846617</c:v>
                </c:pt>
                <c:pt idx="5">
                  <c:v>100.11275045030635</c:v>
                </c:pt>
                <c:pt idx="6">
                  <c:v>100.16287641120552</c:v>
                </c:pt>
                <c:pt idx="7">
                  <c:v>100.22736580394402</c:v>
                </c:pt>
                <c:pt idx="8">
                  <c:v>100.28298501804198</c:v>
                </c:pt>
                <c:pt idx="9">
                  <c:v>100.34675683743217</c:v>
                </c:pt>
                <c:pt idx="10">
                  <c:v>100.39713794257568</c:v>
                </c:pt>
                <c:pt idx="11">
                  <c:v>100.4257586752461</c:v>
                </c:pt>
                <c:pt idx="12">
                  <c:v>100.44785768272465</c:v>
                </c:pt>
                <c:pt idx="13">
                  <c:v>100.45940273573801</c:v>
                </c:pt>
                <c:pt idx="14">
                  <c:v>100.4684035723148</c:v>
                </c:pt>
                <c:pt idx="15">
                  <c:v>100.45797849278186</c:v>
                </c:pt>
                <c:pt idx="16">
                  <c:v>100.43642678396196</c:v>
                </c:pt>
                <c:pt idx="17">
                  <c:v>100.41476176633809</c:v>
                </c:pt>
                <c:pt idx="18">
                  <c:v>100.38561410233856</c:v>
                </c:pt>
                <c:pt idx="19">
                  <c:v>100.33977191326673</c:v>
                </c:pt>
                <c:pt idx="20">
                  <c:v>100.29050397476512</c:v>
                </c:pt>
                <c:pt idx="21">
                  <c:v>100.23719007519686</c:v>
                </c:pt>
                <c:pt idx="22">
                  <c:v>100.16963886441479</c:v>
                </c:pt>
                <c:pt idx="23">
                  <c:v>100.10090786578084</c:v>
                </c:pt>
                <c:pt idx="24">
                  <c:v>100.02830896725048</c:v>
                </c:pt>
                <c:pt idx="25">
                  <c:v>99.941631556098699</c:v>
                </c:pt>
                <c:pt idx="26">
                  <c:v>99.865632920308528</c:v>
                </c:pt>
                <c:pt idx="27">
                  <c:v>99.799649039018888</c:v>
                </c:pt>
                <c:pt idx="28">
                  <c:v>99.726172840903857</c:v>
                </c:pt>
                <c:pt idx="29">
                  <c:v>99.646109503320758</c:v>
                </c:pt>
                <c:pt idx="30">
                  <c:v>99.573534811062402</c:v>
                </c:pt>
                <c:pt idx="31">
                  <c:v>99.499902578424383</c:v>
                </c:pt>
                <c:pt idx="32">
                  <c:v>99.427859234370658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C-41CF-9DD4-988D1B563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9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AFF+NES (Other)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82599560711852"/>
          <c:y val="0.14403799584482771"/>
          <c:w val="0.69199214423018074"/>
          <c:h val="0.64551479214416163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68-4539-ADA3-EC3E97B5243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68-4539-ADA3-EC3E97B5243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68-4539-ADA3-EC3E97B5243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68-4539-ADA3-EC3E97B5243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68-4539-ADA3-EC3E97B5243F}"/>
              </c:ext>
            </c:extLst>
          </c:dPt>
          <c:dLbls>
            <c:dLbl>
              <c:idx val="0"/>
              <c:layout>
                <c:manualLayout>
                  <c:x val="-3.044777407591805E-2"/>
                  <c:y val="9.4979640453449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68-4539-ADA3-EC3E97B5243F}"/>
                </c:ext>
              </c:extLst>
            </c:dLbl>
            <c:dLbl>
              <c:idx val="1"/>
              <c:layout>
                <c:manualLayout>
                  <c:x val="0.1217910963036722"/>
                  <c:y val="-6.9651736332529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68-4539-ADA3-EC3E97B5243F}"/>
                </c:ext>
              </c:extLst>
            </c:dLbl>
            <c:dLbl>
              <c:idx val="4"/>
              <c:layout>
                <c:manualLayout>
                  <c:x val="0.14208961235428422"/>
                  <c:y val="-2.216191610580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68-4539-ADA3-EC3E97B5243F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'ByDefault Exogenous variables'!$V$2:$Z$2</c:f>
              <c:strCache>
                <c:ptCount val="5"/>
                <c:pt idx="0">
                  <c:v>OTH_BIOW</c:v>
                </c:pt>
                <c:pt idx="1">
                  <c:v>OTH_COAL</c:v>
                </c:pt>
                <c:pt idx="2">
                  <c:v>OTH_ELEC</c:v>
                </c:pt>
                <c:pt idx="3">
                  <c:v>OTH_NG</c:v>
                </c:pt>
                <c:pt idx="4">
                  <c:v>OTH_OIL</c:v>
                </c:pt>
              </c:strCache>
            </c:strRef>
          </c:cat>
          <c:val>
            <c:numRef>
              <c:f>'ByDefault Exogenous variables'!$V$84:$Z$84</c:f>
              <c:numCache>
                <c:formatCode>0.00%</c:formatCode>
                <c:ptCount val="5"/>
                <c:pt idx="0">
                  <c:v>4.4615384615384564E-2</c:v>
                </c:pt>
                <c:pt idx="1">
                  <c:v>1.9230769230769232E-3</c:v>
                </c:pt>
                <c:pt idx="2">
                  <c:v>0.13884615384615384</c:v>
                </c:pt>
                <c:pt idx="3">
                  <c:v>0.32461538461538464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68-4539-ADA3-EC3E97B5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61124858091449"/>
          <c:w val="1"/>
          <c:h val="0.16939282332839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Households' Savings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[3]Main!$BU$119</c:f>
              <c:strCache>
                <c:ptCount val="1"/>
                <c:pt idx="0">
                  <c:v>save_0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[3]Main!$BU$120:$BU$152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7-4113-924D-AAE5EF034001}"/>
            </c:ext>
          </c:extLst>
        </c:ser>
        <c:ser>
          <c:idx val="2"/>
          <c:order val="1"/>
          <c:tx>
            <c:strRef>
              <c:f>[3]Main!$BV$119</c:f>
              <c:strCache>
                <c:ptCount val="1"/>
                <c:pt idx="0">
                  <c:v>save_ev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[3]Main!$BV$120:$BV$152</c:f>
              <c:numCache>
                <c:formatCode>General</c:formatCode>
                <c:ptCount val="33"/>
                <c:pt idx="0">
                  <c:v>100.00010750913694</c:v>
                </c:pt>
                <c:pt idx="1">
                  <c:v>104.13395112245925</c:v>
                </c:pt>
                <c:pt idx="2">
                  <c:v>28.055882576285235</c:v>
                </c:pt>
                <c:pt idx="3">
                  <c:v>-151.28168054775531</c:v>
                </c:pt>
                <c:pt idx="4">
                  <c:v>-149.31969117526111</c:v>
                </c:pt>
                <c:pt idx="5">
                  <c:v>-149.38538163618804</c:v>
                </c:pt>
                <c:pt idx="6">
                  <c:v>-147.3488930557094</c:v>
                </c:pt>
                <c:pt idx="7">
                  <c:v>-150.82730322067997</c:v>
                </c:pt>
                <c:pt idx="8">
                  <c:v>-147.37531321824343</c:v>
                </c:pt>
                <c:pt idx="9">
                  <c:v>-151.80485460759746</c:v>
                </c:pt>
                <c:pt idx="10">
                  <c:v>-154.15791591393199</c:v>
                </c:pt>
                <c:pt idx="11">
                  <c:v>-148.31707779548836</c:v>
                </c:pt>
                <c:pt idx="12">
                  <c:v>-146.08601389610217</c:v>
                </c:pt>
                <c:pt idx="13">
                  <c:v>-157.30742273312993</c:v>
                </c:pt>
                <c:pt idx="14">
                  <c:v>-165.10958709489509</c:v>
                </c:pt>
                <c:pt idx="15">
                  <c:v>-171.30808292696128</c:v>
                </c:pt>
                <c:pt idx="16">
                  <c:v>-174.87463825792128</c:v>
                </c:pt>
                <c:pt idx="17">
                  <c:v>-176.62759192119395</c:v>
                </c:pt>
                <c:pt idx="18">
                  <c:v>-174.05089998949435</c:v>
                </c:pt>
                <c:pt idx="19">
                  <c:v>-171.73341096806195</c:v>
                </c:pt>
                <c:pt idx="20">
                  <c:v>-172.15253293417422</c:v>
                </c:pt>
                <c:pt idx="21">
                  <c:v>-174.08952739703159</c:v>
                </c:pt>
                <c:pt idx="22">
                  <c:v>-175.73236505322328</c:v>
                </c:pt>
                <c:pt idx="23">
                  <c:v>-170.5661417125599</c:v>
                </c:pt>
                <c:pt idx="24">
                  <c:v>-165.14375640265274</c:v>
                </c:pt>
                <c:pt idx="25">
                  <c:v>-159.99489367394372</c:v>
                </c:pt>
                <c:pt idx="26">
                  <c:v>-159.09323368974799</c:v>
                </c:pt>
                <c:pt idx="27">
                  <c:v>-160.07856570717661</c:v>
                </c:pt>
                <c:pt idx="28">
                  <c:v>-159.69170487549931</c:v>
                </c:pt>
                <c:pt idx="29">
                  <c:v>-158.87616487585194</c:v>
                </c:pt>
                <c:pt idx="30">
                  <c:v>-159.6591121914484</c:v>
                </c:pt>
                <c:pt idx="31">
                  <c:v>-159.87718606081091</c:v>
                </c:pt>
                <c:pt idx="32">
                  <c:v>-160.12413187066215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7-4113-924D-AAE5EF034001}"/>
            </c:ext>
          </c:extLst>
        </c:ser>
        <c:ser>
          <c:idx val="3"/>
          <c:order val="2"/>
          <c:tx>
            <c:strRef>
              <c:f>[3]Main!$BW$119</c:f>
              <c:strCache>
                <c:ptCount val="1"/>
                <c:pt idx="0">
                  <c:v>save_EXP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[3]Main!$BW$120:$BW$152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102.12548108087994</c:v>
                </c:pt>
                <c:pt idx="3">
                  <c:v>98.733426765379164</c:v>
                </c:pt>
                <c:pt idx="4">
                  <c:v>98.765917564492696</c:v>
                </c:pt>
                <c:pt idx="5">
                  <c:v>98.494104907857931</c:v>
                </c:pt>
                <c:pt idx="6">
                  <c:v>98.371196322761037</c:v>
                </c:pt>
                <c:pt idx="7">
                  <c:v>98.170907632103862</c:v>
                </c:pt>
                <c:pt idx="8">
                  <c:v>98.245018487763318</c:v>
                </c:pt>
                <c:pt idx="9">
                  <c:v>96.842920524348557</c:v>
                </c:pt>
                <c:pt idx="10">
                  <c:v>96.797394416645929</c:v>
                </c:pt>
                <c:pt idx="11">
                  <c:v>96.284967676564179</c:v>
                </c:pt>
                <c:pt idx="12">
                  <c:v>96.27639434315455</c:v>
                </c:pt>
                <c:pt idx="13">
                  <c:v>96.823801728023511</c:v>
                </c:pt>
                <c:pt idx="14">
                  <c:v>97.480157393032528</c:v>
                </c:pt>
                <c:pt idx="15">
                  <c:v>97.904366326158396</c:v>
                </c:pt>
                <c:pt idx="16">
                  <c:v>98.300808789679735</c:v>
                </c:pt>
                <c:pt idx="17">
                  <c:v>98.65548678863378</c:v>
                </c:pt>
                <c:pt idx="18">
                  <c:v>98.966305504553688</c:v>
                </c:pt>
                <c:pt idx="19">
                  <c:v>99.126021161344966</c:v>
                </c:pt>
                <c:pt idx="20">
                  <c:v>99.231979313720629</c:v>
                </c:pt>
                <c:pt idx="21">
                  <c:v>99.287744763942797</c:v>
                </c:pt>
                <c:pt idx="22">
                  <c:v>99.282965029062169</c:v>
                </c:pt>
                <c:pt idx="23">
                  <c:v>99.265207387288726</c:v>
                </c:pt>
                <c:pt idx="24">
                  <c:v>99.20910389820456</c:v>
                </c:pt>
                <c:pt idx="25">
                  <c:v>99.128130197165945</c:v>
                </c:pt>
                <c:pt idx="26">
                  <c:v>99.055673674520619</c:v>
                </c:pt>
                <c:pt idx="27">
                  <c:v>98.978191341297844</c:v>
                </c:pt>
                <c:pt idx="28">
                  <c:v>98.877933797553297</c:v>
                </c:pt>
                <c:pt idx="29">
                  <c:v>98.765099474931532</c:v>
                </c:pt>
                <c:pt idx="30">
                  <c:v>98.666236897460607</c:v>
                </c:pt>
                <c:pt idx="31">
                  <c:v>98.562776538516943</c:v>
                </c:pt>
                <c:pt idx="32">
                  <c:v>98.463979406395836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7-4113-924D-AAE5EF034001}"/>
            </c:ext>
          </c:extLst>
        </c:ser>
        <c:ser>
          <c:idx val="4"/>
          <c:order val="3"/>
          <c:tx>
            <c:strRef>
              <c:f>[3]Main!$BX$119</c:f>
              <c:strCache>
                <c:ptCount val="1"/>
                <c:pt idx="0">
                  <c:v>save_EV_LOWP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[3]Main!$BX$120:$BX$152</c:f>
              <c:numCache>
                <c:formatCode>General</c:formatCode>
                <c:ptCount val="33"/>
                <c:pt idx="0">
                  <c:v>100.00010750913694</c:v>
                </c:pt>
                <c:pt idx="1">
                  <c:v>103.73127860412998</c:v>
                </c:pt>
                <c:pt idx="2">
                  <c:v>24.011901487107558</c:v>
                </c:pt>
                <c:pt idx="3">
                  <c:v>65.49392820911406</c:v>
                </c:pt>
                <c:pt idx="4">
                  <c:v>66.717536570602562</c:v>
                </c:pt>
                <c:pt idx="5">
                  <c:v>66.831926765231316</c:v>
                </c:pt>
                <c:pt idx="6">
                  <c:v>67.860681384830286</c:v>
                </c:pt>
                <c:pt idx="7">
                  <c:v>66.365679276214877</c:v>
                </c:pt>
                <c:pt idx="8">
                  <c:v>67.966773116147635</c:v>
                </c:pt>
                <c:pt idx="9">
                  <c:v>65.509784010358928</c:v>
                </c:pt>
                <c:pt idx="10">
                  <c:v>65.433964731172082</c:v>
                </c:pt>
                <c:pt idx="11">
                  <c:v>66.345689651105559</c:v>
                </c:pt>
                <c:pt idx="12">
                  <c:v>68.094941165886453</c:v>
                </c:pt>
                <c:pt idx="13">
                  <c:v>63.801637421078709</c:v>
                </c:pt>
                <c:pt idx="14">
                  <c:v>61.99738930882166</c:v>
                </c:pt>
                <c:pt idx="15">
                  <c:v>57.646012044715093</c:v>
                </c:pt>
                <c:pt idx="16">
                  <c:v>55.355681231102103</c:v>
                </c:pt>
                <c:pt idx="17">
                  <c:v>55.422857553254957</c:v>
                </c:pt>
                <c:pt idx="18">
                  <c:v>57.463636421043326</c:v>
                </c:pt>
                <c:pt idx="19">
                  <c:v>58.052081519493861</c:v>
                </c:pt>
                <c:pt idx="20">
                  <c:v>58.35050330170472</c:v>
                </c:pt>
                <c:pt idx="21">
                  <c:v>58.111339242239765</c:v>
                </c:pt>
                <c:pt idx="22">
                  <c:v>56.706594537222152</c:v>
                </c:pt>
                <c:pt idx="23">
                  <c:v>58.578092594525728</c:v>
                </c:pt>
                <c:pt idx="24">
                  <c:v>60.522799248808518</c:v>
                </c:pt>
                <c:pt idx="25">
                  <c:v>61.287630921651377</c:v>
                </c:pt>
                <c:pt idx="26">
                  <c:v>62.426971895774258</c:v>
                </c:pt>
                <c:pt idx="27">
                  <c:v>63.390392645128529</c:v>
                </c:pt>
                <c:pt idx="28">
                  <c:v>63.376076021119118</c:v>
                </c:pt>
                <c:pt idx="29">
                  <c:v>62.917973359760587</c:v>
                </c:pt>
                <c:pt idx="30">
                  <c:v>62.898884805843878</c:v>
                </c:pt>
                <c:pt idx="31">
                  <c:v>62.694341963932303</c:v>
                </c:pt>
                <c:pt idx="32">
                  <c:v>62.61689611990348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97-4113-924D-AAE5EF034001}"/>
            </c:ext>
          </c:extLst>
        </c:ser>
        <c:ser>
          <c:idx val="5"/>
          <c:order val="4"/>
          <c:tx>
            <c:strRef>
              <c:f>[3]Main!$BY$119</c:f>
              <c:strCache>
                <c:ptCount val="1"/>
                <c:pt idx="0">
                  <c:v>save_EV_HIGHP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[3]Main!$BY$120:$BY$152</c:f>
              <c:numCache>
                <c:formatCode>General</c:formatCode>
                <c:ptCount val="33"/>
                <c:pt idx="0">
                  <c:v>100.00010750913694</c:v>
                </c:pt>
                <c:pt idx="1">
                  <c:v>105.38369322029868</c:v>
                </c:pt>
                <c:pt idx="2">
                  <c:v>40.56225047033152</c:v>
                </c:pt>
                <c:pt idx="3">
                  <c:v>68.044517947191864</c:v>
                </c:pt>
                <c:pt idx="4">
                  <c:v>67.75322045231735</c:v>
                </c:pt>
                <c:pt idx="5">
                  <c:v>67.267045229622923</c:v>
                </c:pt>
                <c:pt idx="6">
                  <c:v>67.869710013969879</c:v>
                </c:pt>
                <c:pt idx="7">
                  <c:v>66.089316622946981</c:v>
                </c:pt>
                <c:pt idx="8">
                  <c:v>67.494808084023006</c:v>
                </c:pt>
                <c:pt idx="9">
                  <c:v>64.714446818201097</c:v>
                </c:pt>
                <c:pt idx="10">
                  <c:v>64.538842675763718</c:v>
                </c:pt>
                <c:pt idx="11">
                  <c:v>65.558836805838808</c:v>
                </c:pt>
                <c:pt idx="12">
                  <c:v>58.481216244279032</c:v>
                </c:pt>
                <c:pt idx="13">
                  <c:v>57.224741369521062</c:v>
                </c:pt>
                <c:pt idx="14">
                  <c:v>57.768066249763741</c:v>
                </c:pt>
                <c:pt idx="15">
                  <c:v>54.920485886456213</c:v>
                </c:pt>
                <c:pt idx="16">
                  <c:v>53.401626730119354</c:v>
                </c:pt>
                <c:pt idx="17">
                  <c:v>53.831716703456394</c:v>
                </c:pt>
                <c:pt idx="18">
                  <c:v>56.040566497290627</c:v>
                </c:pt>
                <c:pt idx="19">
                  <c:v>56.693241571553841</c:v>
                </c:pt>
                <c:pt idx="20">
                  <c:v>56.979150666548094</c:v>
                </c:pt>
                <c:pt idx="21">
                  <c:v>56.76402736903313</c:v>
                </c:pt>
                <c:pt idx="22">
                  <c:v>58.057771630180596</c:v>
                </c:pt>
                <c:pt idx="23">
                  <c:v>59.981867190045499</c:v>
                </c:pt>
                <c:pt idx="24">
                  <c:v>61.239895743262622</c:v>
                </c:pt>
                <c:pt idx="25">
                  <c:v>61.405135503784379</c:v>
                </c:pt>
                <c:pt idx="26">
                  <c:v>62.131006560593647</c:v>
                </c:pt>
                <c:pt idx="27">
                  <c:v>62.837872570101865</c:v>
                </c:pt>
                <c:pt idx="28">
                  <c:v>62.699046664546479</c:v>
                </c:pt>
                <c:pt idx="29">
                  <c:v>62.21444716506975</c:v>
                </c:pt>
                <c:pt idx="30">
                  <c:v>62.230417392408484</c:v>
                </c:pt>
                <c:pt idx="31">
                  <c:v>62.103226930717149</c:v>
                </c:pt>
                <c:pt idx="32">
                  <c:v>62.126566363522066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97-4113-924D-AAE5EF034001}"/>
            </c:ext>
          </c:extLst>
        </c:ser>
        <c:ser>
          <c:idx val="6"/>
          <c:order val="5"/>
          <c:tx>
            <c:strRef>
              <c:f>[3]Main!$BZ$119</c:f>
              <c:strCache>
                <c:ptCount val="1"/>
                <c:pt idx="0">
                  <c:v>save_EV_ASI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[3]Main!$BZ$120:$BZ$152</c:f>
              <c:numCache>
                <c:formatCode>General</c:formatCode>
                <c:ptCount val="33"/>
                <c:pt idx="0">
                  <c:v>100.00010750913694</c:v>
                </c:pt>
                <c:pt idx="1">
                  <c:v>104.13395112245925</c:v>
                </c:pt>
                <c:pt idx="2">
                  <c:v>28.055882576285235</c:v>
                </c:pt>
                <c:pt idx="3">
                  <c:v>66.101856905557597</c:v>
                </c:pt>
                <c:pt idx="4">
                  <c:v>72.151004415236187</c:v>
                </c:pt>
                <c:pt idx="5">
                  <c:v>71.432715159033847</c:v>
                </c:pt>
                <c:pt idx="6">
                  <c:v>71.053056350631635</c:v>
                </c:pt>
                <c:pt idx="7">
                  <c:v>68.448155802478013</c:v>
                </c:pt>
                <c:pt idx="8">
                  <c:v>69.535710363810466</c:v>
                </c:pt>
                <c:pt idx="9">
                  <c:v>69.599364276416082</c:v>
                </c:pt>
                <c:pt idx="10">
                  <c:v>70.658220796434676</c:v>
                </c:pt>
                <c:pt idx="11">
                  <c:v>74.478585249786349</c:v>
                </c:pt>
                <c:pt idx="12">
                  <c:v>76.266169014019269</c:v>
                </c:pt>
                <c:pt idx="13">
                  <c:v>78.130687739891343</c:v>
                </c:pt>
                <c:pt idx="14">
                  <c:v>78.589460324842264</c:v>
                </c:pt>
                <c:pt idx="15">
                  <c:v>80.137883406981615</c:v>
                </c:pt>
                <c:pt idx="16">
                  <c:v>81.509989062474105</c:v>
                </c:pt>
                <c:pt idx="17">
                  <c:v>81.770388273172614</c:v>
                </c:pt>
                <c:pt idx="18">
                  <c:v>82.764063931052107</c:v>
                </c:pt>
                <c:pt idx="19">
                  <c:v>84.633987096196137</c:v>
                </c:pt>
                <c:pt idx="20">
                  <c:v>85.416267435210884</c:v>
                </c:pt>
                <c:pt idx="21">
                  <c:v>85.928424641000191</c:v>
                </c:pt>
                <c:pt idx="22">
                  <c:v>87.404910472328396</c:v>
                </c:pt>
                <c:pt idx="23">
                  <c:v>87.982109709317413</c:v>
                </c:pt>
                <c:pt idx="24">
                  <c:v>88.629091171915093</c:v>
                </c:pt>
                <c:pt idx="25">
                  <c:v>90.3571204433091</c:v>
                </c:pt>
                <c:pt idx="26">
                  <c:v>90.197044980364282</c:v>
                </c:pt>
                <c:pt idx="27">
                  <c:v>89.510595476239629</c:v>
                </c:pt>
                <c:pt idx="28">
                  <c:v>90.224166632514255</c:v>
                </c:pt>
                <c:pt idx="29">
                  <c:v>91.479823603464226</c:v>
                </c:pt>
                <c:pt idx="30">
                  <c:v>91.732486023088228</c:v>
                </c:pt>
                <c:pt idx="31">
                  <c:v>92.365301164162531</c:v>
                </c:pt>
                <c:pt idx="32">
                  <c:v>92.88648239499426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7-4113-924D-AAE5EF034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Trade Balance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[3]Main!$CI$119</c:f>
              <c:strCache>
                <c:ptCount val="1"/>
                <c:pt idx="0">
                  <c:v>tb_0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[3]Main!$CI$120:$CI$152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5-4523-A649-DBF116AFEB4D}"/>
            </c:ext>
          </c:extLst>
        </c:ser>
        <c:ser>
          <c:idx val="2"/>
          <c:order val="1"/>
          <c:tx>
            <c:strRef>
              <c:f>[3]Main!$CJ$119</c:f>
              <c:strCache>
                <c:ptCount val="1"/>
                <c:pt idx="0">
                  <c:v>tb_ev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[3]Main!$CJ$120:$CJ$152</c:f>
              <c:numCache>
                <c:formatCode>General</c:formatCode>
                <c:ptCount val="33"/>
                <c:pt idx="0">
                  <c:v>99.999973169826674</c:v>
                </c:pt>
                <c:pt idx="1">
                  <c:v>99.423289110834716</c:v>
                </c:pt>
                <c:pt idx="2">
                  <c:v>97.796584113966006</c:v>
                </c:pt>
                <c:pt idx="3">
                  <c:v>94.24291912899011</c:v>
                </c:pt>
                <c:pt idx="4">
                  <c:v>89.300328825671087</c:v>
                </c:pt>
                <c:pt idx="5">
                  <c:v>84.491037536537107</c:v>
                </c:pt>
                <c:pt idx="6">
                  <c:v>79.622851597031257</c:v>
                </c:pt>
                <c:pt idx="7">
                  <c:v>74.222715689649064</c:v>
                </c:pt>
                <c:pt idx="8">
                  <c:v>70.352486801311258</c:v>
                </c:pt>
                <c:pt idx="9">
                  <c:v>64.802734149206543</c:v>
                </c:pt>
                <c:pt idx="10">
                  <c:v>59.862896635706697</c:v>
                </c:pt>
                <c:pt idx="11">
                  <c:v>56.2558371956111</c:v>
                </c:pt>
                <c:pt idx="12">
                  <c:v>52.43475442055238</c:v>
                </c:pt>
                <c:pt idx="13">
                  <c:v>47.31234413483736</c:v>
                </c:pt>
                <c:pt idx="14">
                  <c:v>41.716719481608322</c:v>
                </c:pt>
                <c:pt idx="15">
                  <c:v>35.753537379169757</c:v>
                </c:pt>
                <c:pt idx="16">
                  <c:v>29.992723757890921</c:v>
                </c:pt>
                <c:pt idx="17">
                  <c:v>24.898160406940281</c:v>
                </c:pt>
                <c:pt idx="18">
                  <c:v>21.219410595658946</c:v>
                </c:pt>
                <c:pt idx="19">
                  <c:v>18.126517825043837</c:v>
                </c:pt>
                <c:pt idx="20">
                  <c:v>15.490091597630006</c:v>
                </c:pt>
                <c:pt idx="21">
                  <c:v>13.139737746803055</c:v>
                </c:pt>
                <c:pt idx="22">
                  <c:v>11.074266452541069</c:v>
                </c:pt>
                <c:pt idx="23">
                  <c:v>9.5507120453285612</c:v>
                </c:pt>
                <c:pt idx="24">
                  <c:v>8.3535351806403142</c:v>
                </c:pt>
                <c:pt idx="25">
                  <c:v>7.3125533370601525</c:v>
                </c:pt>
                <c:pt idx="26">
                  <c:v>6.5183626650147231</c:v>
                </c:pt>
                <c:pt idx="27">
                  <c:v>5.8329354756667282</c:v>
                </c:pt>
                <c:pt idx="28">
                  <c:v>5.0586929536056751</c:v>
                </c:pt>
                <c:pt idx="29">
                  <c:v>4.332746833231889</c:v>
                </c:pt>
                <c:pt idx="30">
                  <c:v>3.7808595223774399</c:v>
                </c:pt>
                <c:pt idx="31">
                  <c:v>3.2434713226538481</c:v>
                </c:pt>
                <c:pt idx="32">
                  <c:v>2.7200529420593735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5-4523-A649-DBF116AFEB4D}"/>
            </c:ext>
          </c:extLst>
        </c:ser>
        <c:ser>
          <c:idx val="3"/>
          <c:order val="2"/>
          <c:tx>
            <c:strRef>
              <c:f>[3]Main!$CK$119</c:f>
              <c:strCache>
                <c:ptCount val="1"/>
                <c:pt idx="0">
                  <c:v>tb_EXP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[3]Main!$CK$120:$CK$152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99.534349474476414</c:v>
                </c:pt>
                <c:pt idx="3">
                  <c:v>99.024514694933529</c:v>
                </c:pt>
                <c:pt idx="4">
                  <c:v>98.522061421891308</c:v>
                </c:pt>
                <c:pt idx="5">
                  <c:v>98.032124627012877</c:v>
                </c:pt>
                <c:pt idx="6">
                  <c:v>97.486124240965538</c:v>
                </c:pt>
                <c:pt idx="7">
                  <c:v>96.716927786561115</c:v>
                </c:pt>
                <c:pt idx="8">
                  <c:v>96.432704925976026</c:v>
                </c:pt>
                <c:pt idx="9">
                  <c:v>93.11224894339378</c:v>
                </c:pt>
                <c:pt idx="10">
                  <c:v>90.772126626589824</c:v>
                </c:pt>
                <c:pt idx="11">
                  <c:v>89.613776478427468</c:v>
                </c:pt>
                <c:pt idx="12">
                  <c:v>88.867419722999387</c:v>
                </c:pt>
                <c:pt idx="13">
                  <c:v>88.388816618030333</c:v>
                </c:pt>
                <c:pt idx="14">
                  <c:v>87.980869639815694</c:v>
                </c:pt>
                <c:pt idx="15">
                  <c:v>87.091894510551967</c:v>
                </c:pt>
                <c:pt idx="16">
                  <c:v>85.93616156136892</c:v>
                </c:pt>
                <c:pt idx="17">
                  <c:v>84.73469532945208</c:v>
                </c:pt>
                <c:pt idx="18">
                  <c:v>84.238861349372485</c:v>
                </c:pt>
                <c:pt idx="19">
                  <c:v>83.729949758385601</c:v>
                </c:pt>
                <c:pt idx="20">
                  <c:v>83.305894469994755</c:v>
                </c:pt>
                <c:pt idx="21">
                  <c:v>82.790844119365659</c:v>
                </c:pt>
                <c:pt idx="22">
                  <c:v>81.834825299912779</c:v>
                </c:pt>
                <c:pt idx="23">
                  <c:v>81.14284792777481</c:v>
                </c:pt>
                <c:pt idx="24">
                  <c:v>80.40815911594153</c:v>
                </c:pt>
                <c:pt idx="25">
                  <c:v>79.255568063966933</c:v>
                </c:pt>
                <c:pt idx="26">
                  <c:v>78.397655996322129</c:v>
                </c:pt>
                <c:pt idx="27">
                  <c:v>77.569207360361446</c:v>
                </c:pt>
                <c:pt idx="28">
                  <c:v>75.934342767658265</c:v>
                </c:pt>
                <c:pt idx="29">
                  <c:v>73.705478325244712</c:v>
                </c:pt>
                <c:pt idx="30">
                  <c:v>71.760195240700014</c:v>
                </c:pt>
                <c:pt idx="31">
                  <c:v>69.233937651372841</c:v>
                </c:pt>
                <c:pt idx="32">
                  <c:v>66.076455306695465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5-4523-A649-DBF116AFEB4D}"/>
            </c:ext>
          </c:extLst>
        </c:ser>
        <c:ser>
          <c:idx val="4"/>
          <c:order val="3"/>
          <c:tx>
            <c:strRef>
              <c:f>[3]Main!$CL$119</c:f>
              <c:strCache>
                <c:ptCount val="1"/>
                <c:pt idx="0">
                  <c:v>tb_EV_LOWP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[3]Main!$CL$120:$CL$152</c:f>
              <c:numCache>
                <c:formatCode>General</c:formatCode>
                <c:ptCount val="33"/>
                <c:pt idx="0">
                  <c:v>99.999973169826674</c:v>
                </c:pt>
                <c:pt idx="1">
                  <c:v>99.455240163167858</c:v>
                </c:pt>
                <c:pt idx="2">
                  <c:v>97.748977181487604</c:v>
                </c:pt>
                <c:pt idx="3">
                  <c:v>94.195627263765957</c:v>
                </c:pt>
                <c:pt idx="4">
                  <c:v>89.260834286916918</c:v>
                </c:pt>
                <c:pt idx="5">
                  <c:v>84.459697305667518</c:v>
                </c:pt>
                <c:pt idx="6">
                  <c:v>79.594573873049143</c:v>
                </c:pt>
                <c:pt idx="7">
                  <c:v>74.190858406290062</c:v>
                </c:pt>
                <c:pt idx="8">
                  <c:v>70.30652963836603</c:v>
                </c:pt>
                <c:pt idx="9">
                  <c:v>64.644015815168089</c:v>
                </c:pt>
                <c:pt idx="10">
                  <c:v>59.81726157717641</c:v>
                </c:pt>
                <c:pt idx="11">
                  <c:v>55.86955209736999</c:v>
                </c:pt>
                <c:pt idx="12">
                  <c:v>52.041535486406183</c:v>
                </c:pt>
                <c:pt idx="13">
                  <c:v>46.996795157553045</c:v>
                </c:pt>
                <c:pt idx="14">
                  <c:v>41.768060396955256</c:v>
                </c:pt>
                <c:pt idx="15">
                  <c:v>35.311483620899907</c:v>
                </c:pt>
                <c:pt idx="16">
                  <c:v>29.173945440399759</c:v>
                </c:pt>
                <c:pt idx="17">
                  <c:v>24.174181488269571</c:v>
                </c:pt>
                <c:pt idx="18">
                  <c:v>20.780912109447758</c:v>
                </c:pt>
                <c:pt idx="19">
                  <c:v>17.744716116431903</c:v>
                </c:pt>
                <c:pt idx="20">
                  <c:v>15.228748064912855</c:v>
                </c:pt>
                <c:pt idx="21">
                  <c:v>12.99497400779199</c:v>
                </c:pt>
                <c:pt idx="22">
                  <c:v>10.889294360368741</c:v>
                </c:pt>
                <c:pt idx="23">
                  <c:v>9.3948843988454183</c:v>
                </c:pt>
                <c:pt idx="24">
                  <c:v>8.2199944095639452</c:v>
                </c:pt>
                <c:pt idx="25">
                  <c:v>7.1241790217164347</c:v>
                </c:pt>
                <c:pt idx="26">
                  <c:v>6.3666587036152249</c:v>
                </c:pt>
                <c:pt idx="27">
                  <c:v>5.7599076483145595</c:v>
                </c:pt>
                <c:pt idx="28">
                  <c:v>5.0074923961189821</c:v>
                </c:pt>
                <c:pt idx="29">
                  <c:v>4.2689479490641968</c:v>
                </c:pt>
                <c:pt idx="30">
                  <c:v>3.7313448912716911</c:v>
                </c:pt>
                <c:pt idx="31">
                  <c:v>3.200028428535628</c:v>
                </c:pt>
                <c:pt idx="32">
                  <c:v>2.6847478779866156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45-4523-A649-DBF116AFEB4D}"/>
            </c:ext>
          </c:extLst>
        </c:ser>
        <c:ser>
          <c:idx val="5"/>
          <c:order val="4"/>
          <c:tx>
            <c:strRef>
              <c:f>[3]Main!$CM$119</c:f>
              <c:strCache>
                <c:ptCount val="1"/>
                <c:pt idx="0">
                  <c:v>tb_EV_HIGHP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[3]Main!$CM$120:$CM$152</c:f>
              <c:numCache>
                <c:formatCode>General</c:formatCode>
                <c:ptCount val="33"/>
                <c:pt idx="0">
                  <c:v>99.999973169826674</c:v>
                </c:pt>
                <c:pt idx="1">
                  <c:v>99.324072685168673</c:v>
                </c:pt>
                <c:pt idx="2">
                  <c:v>97.944504927998636</c:v>
                </c:pt>
                <c:pt idx="3">
                  <c:v>94.389592900766701</c:v>
                </c:pt>
                <c:pt idx="4">
                  <c:v>89.422505540829917</c:v>
                </c:pt>
                <c:pt idx="5">
                  <c:v>84.587685086554089</c:v>
                </c:pt>
                <c:pt idx="6">
                  <c:v>79.709673140644043</c:v>
                </c:pt>
                <c:pt idx="7">
                  <c:v>74.320060482074112</c:v>
                </c:pt>
                <c:pt idx="8">
                  <c:v>70.492339457936751</c:v>
                </c:pt>
                <c:pt idx="9">
                  <c:v>64.870981688191478</c:v>
                </c:pt>
                <c:pt idx="10">
                  <c:v>60.140505757626066</c:v>
                </c:pt>
                <c:pt idx="11">
                  <c:v>56.352557568604205</c:v>
                </c:pt>
                <c:pt idx="12">
                  <c:v>50.509397278029809</c:v>
                </c:pt>
                <c:pt idx="13">
                  <c:v>44.796212549721247</c:v>
                </c:pt>
                <c:pt idx="14">
                  <c:v>39.471499760502191</c:v>
                </c:pt>
                <c:pt idx="15">
                  <c:v>33.205853424271673</c:v>
                </c:pt>
                <c:pt idx="16">
                  <c:v>27.364561389980338</c:v>
                </c:pt>
                <c:pt idx="17">
                  <c:v>22.661420848480546</c:v>
                </c:pt>
                <c:pt idx="18">
                  <c:v>19.499384839488091</c:v>
                </c:pt>
                <c:pt idx="19">
                  <c:v>16.674005768835414</c:v>
                </c:pt>
                <c:pt idx="20">
                  <c:v>14.333753569139464</c:v>
                </c:pt>
                <c:pt idx="21">
                  <c:v>12.259124450084167</c:v>
                </c:pt>
                <c:pt idx="22">
                  <c:v>10.501429278476113</c:v>
                </c:pt>
                <c:pt idx="23">
                  <c:v>9.1979623280644347</c:v>
                </c:pt>
                <c:pt idx="24">
                  <c:v>8.1279517235514227</c:v>
                </c:pt>
                <c:pt idx="25">
                  <c:v>7.0999890698585384</c:v>
                </c:pt>
                <c:pt idx="26">
                  <c:v>6.3867078862791793</c:v>
                </c:pt>
                <c:pt idx="27">
                  <c:v>5.8093122866737108</c:v>
                </c:pt>
                <c:pt idx="28">
                  <c:v>5.0727159649616791</c:v>
                </c:pt>
                <c:pt idx="29">
                  <c:v>4.3399317554918913</c:v>
                </c:pt>
                <c:pt idx="30">
                  <c:v>3.8044041900624483</c:v>
                </c:pt>
                <c:pt idx="31">
                  <c:v>3.2704621756446559</c:v>
                </c:pt>
                <c:pt idx="32">
                  <c:v>2.7493968128270767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45-4523-A649-DBF116AFEB4D}"/>
            </c:ext>
          </c:extLst>
        </c:ser>
        <c:ser>
          <c:idx val="6"/>
          <c:order val="5"/>
          <c:tx>
            <c:strRef>
              <c:f>[3]Main!$CN$119</c:f>
              <c:strCache>
                <c:ptCount val="1"/>
                <c:pt idx="0">
                  <c:v>tb_EV_ASI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[3]Main!$CN$120:$CN$152</c:f>
              <c:numCache>
                <c:formatCode>General</c:formatCode>
                <c:ptCount val="33"/>
                <c:pt idx="0">
                  <c:v>99.999973169826674</c:v>
                </c:pt>
                <c:pt idx="1">
                  <c:v>99.423289110834716</c:v>
                </c:pt>
                <c:pt idx="2">
                  <c:v>97.796584113966006</c:v>
                </c:pt>
                <c:pt idx="3">
                  <c:v>94.24291912899011</c:v>
                </c:pt>
                <c:pt idx="4">
                  <c:v>90.207209778644156</c:v>
                </c:pt>
                <c:pt idx="5">
                  <c:v>86.002046470916383</c:v>
                </c:pt>
                <c:pt idx="6">
                  <c:v>81.479642311349266</c:v>
                </c:pt>
                <c:pt idx="7">
                  <c:v>76.225297936918324</c:v>
                </c:pt>
                <c:pt idx="8">
                  <c:v>72.47259582115349</c:v>
                </c:pt>
                <c:pt idx="9">
                  <c:v>67.419966747410797</c:v>
                </c:pt>
                <c:pt idx="10">
                  <c:v>63.270174872908591</c:v>
                </c:pt>
                <c:pt idx="11">
                  <c:v>60.581260465923435</c:v>
                </c:pt>
                <c:pt idx="12">
                  <c:v>57.764218516821138</c:v>
                </c:pt>
                <c:pt idx="13">
                  <c:v>55.19501187886474</c:v>
                </c:pt>
                <c:pt idx="14">
                  <c:v>52.424376966024774</c:v>
                </c:pt>
                <c:pt idx="15">
                  <c:v>49.482861879129764</c:v>
                </c:pt>
                <c:pt idx="16">
                  <c:v>46.446441336862925</c:v>
                </c:pt>
                <c:pt idx="17">
                  <c:v>43.252957050455883</c:v>
                </c:pt>
                <c:pt idx="18">
                  <c:v>41.123644362780112</c:v>
                </c:pt>
                <c:pt idx="19">
                  <c:v>39.512676898797515</c:v>
                </c:pt>
                <c:pt idx="20">
                  <c:v>37.902225757740666</c:v>
                </c:pt>
                <c:pt idx="21">
                  <c:v>36.099347993180778</c:v>
                </c:pt>
                <c:pt idx="22">
                  <c:v>34.558403792459821</c:v>
                </c:pt>
                <c:pt idx="23">
                  <c:v>33.031021808577272</c:v>
                </c:pt>
                <c:pt idx="24">
                  <c:v>31.547600054574218</c:v>
                </c:pt>
                <c:pt idx="25">
                  <c:v>30.412464369776142</c:v>
                </c:pt>
                <c:pt idx="26">
                  <c:v>28.926160365706284</c:v>
                </c:pt>
                <c:pt idx="27">
                  <c:v>26.889035222655053</c:v>
                </c:pt>
                <c:pt idx="28">
                  <c:v>24.592020762679258</c:v>
                </c:pt>
                <c:pt idx="29">
                  <c:v>22.469955372298227</c:v>
                </c:pt>
                <c:pt idx="30">
                  <c:v>20.46957115841894</c:v>
                </c:pt>
                <c:pt idx="31">
                  <c:v>18.371428496519194</c:v>
                </c:pt>
                <c:pt idx="32">
                  <c:v>16.083175251812683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45-4523-A649-DBF116AFE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Final to Useful energy efficiency (Transport sector)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[3]Main!$CW$119</c:f>
              <c:strCache>
                <c:ptCount val="1"/>
                <c:pt idx="0">
                  <c:v>uex_eff_tpt_0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[3]Main!$CW$120:$CW$152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F-4346-89B2-85722BCB7577}"/>
            </c:ext>
          </c:extLst>
        </c:ser>
        <c:ser>
          <c:idx val="2"/>
          <c:order val="1"/>
          <c:tx>
            <c:strRef>
              <c:f>[3]Main!$CX$119</c:f>
              <c:strCache>
                <c:ptCount val="1"/>
                <c:pt idx="0">
                  <c:v>uex_eff_tpt_ev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[3]Main!$CX$120:$CX$152</c:f>
              <c:numCache>
                <c:formatCode>General</c:formatCode>
                <c:ptCount val="33"/>
                <c:pt idx="0">
                  <c:v>100</c:v>
                </c:pt>
                <c:pt idx="1">
                  <c:v>100.18996773812408</c:v>
                </c:pt>
                <c:pt idx="2">
                  <c:v>103.154287486432</c:v>
                </c:pt>
                <c:pt idx="3">
                  <c:v>104.26807461398431</c:v>
                </c:pt>
                <c:pt idx="4">
                  <c:v>105.44889931304449</c:v>
                </c:pt>
                <c:pt idx="5">
                  <c:v>106.42825112107623</c:v>
                </c:pt>
                <c:pt idx="6">
                  <c:v>107.37356316405761</c:v>
                </c:pt>
                <c:pt idx="7">
                  <c:v>108.31545521590303</c:v>
                </c:pt>
                <c:pt idx="8">
                  <c:v>109.26683395204027</c:v>
                </c:pt>
                <c:pt idx="9">
                  <c:v>110.20445547440613</c:v>
                </c:pt>
                <c:pt idx="10">
                  <c:v>111.12688549595215</c:v>
                </c:pt>
                <c:pt idx="11">
                  <c:v>112.0514805426854</c:v>
                </c:pt>
                <c:pt idx="12">
                  <c:v>112.98712130456342</c:v>
                </c:pt>
                <c:pt idx="13">
                  <c:v>116.23128789922613</c:v>
                </c:pt>
                <c:pt idx="14">
                  <c:v>119.62569036451247</c:v>
                </c:pt>
                <c:pt idx="15">
                  <c:v>123.26070128503835</c:v>
                </c:pt>
                <c:pt idx="16">
                  <c:v>127.07349330496393</c:v>
                </c:pt>
                <c:pt idx="17">
                  <c:v>131.13160811696491</c:v>
                </c:pt>
                <c:pt idx="18">
                  <c:v>135.43430489709277</c:v>
                </c:pt>
                <c:pt idx="19">
                  <c:v>140.04319155348657</c:v>
                </c:pt>
                <c:pt idx="20">
                  <c:v>144.96492865666164</c:v>
                </c:pt>
                <c:pt idx="21">
                  <c:v>150.23003581667152</c:v>
                </c:pt>
                <c:pt idx="22">
                  <c:v>155.90982157307255</c:v>
                </c:pt>
                <c:pt idx="23">
                  <c:v>158.61182970193789</c:v>
                </c:pt>
                <c:pt idx="24">
                  <c:v>161.41526220240763</c:v>
                </c:pt>
                <c:pt idx="25">
                  <c:v>164.31730413683781</c:v>
                </c:pt>
                <c:pt idx="26">
                  <c:v>167.32516726026032</c:v>
                </c:pt>
                <c:pt idx="27">
                  <c:v>170.46818188265667</c:v>
                </c:pt>
                <c:pt idx="28">
                  <c:v>173.75186419958067</c:v>
                </c:pt>
                <c:pt idx="29">
                  <c:v>177.17098695730442</c:v>
                </c:pt>
                <c:pt idx="30">
                  <c:v>180.73997698996283</c:v>
                </c:pt>
                <c:pt idx="31">
                  <c:v>184.47983866539428</c:v>
                </c:pt>
                <c:pt idx="32">
                  <c:v>188.39990618522208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F-4346-89B2-85722BCB7577}"/>
            </c:ext>
          </c:extLst>
        </c:ser>
        <c:ser>
          <c:idx val="3"/>
          <c:order val="2"/>
          <c:tx>
            <c:strRef>
              <c:f>[3]Main!$CY$119</c:f>
              <c:strCache>
                <c:ptCount val="1"/>
                <c:pt idx="0">
                  <c:v>uex_eff_tpt_EXP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[3]Main!$CY$120:$CY$152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99.99872503919643</c:v>
                </c:pt>
                <c:pt idx="3">
                  <c:v>99.996193933816286</c:v>
                </c:pt>
                <c:pt idx="4">
                  <c:v>99.994054404251315</c:v>
                </c:pt>
                <c:pt idx="5">
                  <c:v>99.992458214431295</c:v>
                </c:pt>
                <c:pt idx="6">
                  <c:v>99.991018720228411</c:v>
                </c:pt>
                <c:pt idx="7">
                  <c:v>99.98909529903375</c:v>
                </c:pt>
                <c:pt idx="8">
                  <c:v>99.988163770735923</c:v>
                </c:pt>
                <c:pt idx="9">
                  <c:v>99.980986124508433</c:v>
                </c:pt>
                <c:pt idx="10">
                  <c:v>99.969829432655146</c:v>
                </c:pt>
                <c:pt idx="11">
                  <c:v>99.967911254686271</c:v>
                </c:pt>
                <c:pt idx="12">
                  <c:v>99.971473709079874</c:v>
                </c:pt>
                <c:pt idx="13">
                  <c:v>99.975890185597223</c:v>
                </c:pt>
                <c:pt idx="14">
                  <c:v>99.979349096322878</c:v>
                </c:pt>
                <c:pt idx="15">
                  <c:v>99.981108925174169</c:v>
                </c:pt>
                <c:pt idx="16">
                  <c:v>99.981489980741358</c:v>
                </c:pt>
                <c:pt idx="17">
                  <c:v>99.980704968298099</c:v>
                </c:pt>
                <c:pt idx="18">
                  <c:v>99.979459078682012</c:v>
                </c:pt>
                <c:pt idx="19">
                  <c:v>99.978255543210309</c:v>
                </c:pt>
                <c:pt idx="20">
                  <c:v>99.976633471213304</c:v>
                </c:pt>
                <c:pt idx="21">
                  <c:v>99.974416663198454</c:v>
                </c:pt>
                <c:pt idx="22">
                  <c:v>99.971556097460066</c:v>
                </c:pt>
                <c:pt idx="23">
                  <c:v>99.968306061828585</c:v>
                </c:pt>
                <c:pt idx="24">
                  <c:v>99.964972329643743</c:v>
                </c:pt>
                <c:pt idx="25">
                  <c:v>99.961319246843303</c:v>
                </c:pt>
                <c:pt idx="26">
                  <c:v>99.957352794328116</c:v>
                </c:pt>
                <c:pt idx="27">
                  <c:v>99.953250369978107</c:v>
                </c:pt>
                <c:pt idx="28">
                  <c:v>99.94904398702883</c:v>
                </c:pt>
                <c:pt idx="29">
                  <c:v>99.944856679968879</c:v>
                </c:pt>
                <c:pt idx="30">
                  <c:v>99.940600510242788</c:v>
                </c:pt>
                <c:pt idx="31">
                  <c:v>99.936418720871828</c:v>
                </c:pt>
                <c:pt idx="32">
                  <c:v>99.932254463387508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F-4346-89B2-85722BCB7577}"/>
            </c:ext>
          </c:extLst>
        </c:ser>
        <c:ser>
          <c:idx val="4"/>
          <c:order val="3"/>
          <c:tx>
            <c:strRef>
              <c:f>[3]Main!$CZ$119</c:f>
              <c:strCache>
                <c:ptCount val="1"/>
                <c:pt idx="0">
                  <c:v>uex_eff_tpt_EV_LOWP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[3]Main!$CZ$120:$CZ$152</c:f>
              <c:numCache>
                <c:formatCode>General</c:formatCode>
                <c:ptCount val="33"/>
                <c:pt idx="0">
                  <c:v>100</c:v>
                </c:pt>
                <c:pt idx="1">
                  <c:v>100.18996773812408</c:v>
                </c:pt>
                <c:pt idx="2">
                  <c:v>103.154287486432</c:v>
                </c:pt>
                <c:pt idx="3">
                  <c:v>104.26807461398431</c:v>
                </c:pt>
                <c:pt idx="4">
                  <c:v>105.44889931304449</c:v>
                </c:pt>
                <c:pt idx="5">
                  <c:v>106.42825112107623</c:v>
                </c:pt>
                <c:pt idx="6">
                  <c:v>107.37356316405761</c:v>
                </c:pt>
                <c:pt idx="7">
                  <c:v>108.31545521590303</c:v>
                </c:pt>
                <c:pt idx="8">
                  <c:v>109.26683395204027</c:v>
                </c:pt>
                <c:pt idx="9">
                  <c:v>110.20445547440613</c:v>
                </c:pt>
                <c:pt idx="10">
                  <c:v>111.12688549595215</c:v>
                </c:pt>
                <c:pt idx="11">
                  <c:v>112.0514805426854</c:v>
                </c:pt>
                <c:pt idx="12">
                  <c:v>112.98712130456342</c:v>
                </c:pt>
                <c:pt idx="13">
                  <c:v>116.23128789922613</c:v>
                </c:pt>
                <c:pt idx="14">
                  <c:v>119.62569036451247</c:v>
                </c:pt>
                <c:pt idx="15">
                  <c:v>123.26070128503835</c:v>
                </c:pt>
                <c:pt idx="16">
                  <c:v>127.07349330496393</c:v>
                </c:pt>
                <c:pt idx="17">
                  <c:v>131.13160811696491</c:v>
                </c:pt>
                <c:pt idx="18">
                  <c:v>135.43430489709277</c:v>
                </c:pt>
                <c:pt idx="19">
                  <c:v>140.04319155348657</c:v>
                </c:pt>
                <c:pt idx="20">
                  <c:v>144.96492865666164</c:v>
                </c:pt>
                <c:pt idx="21">
                  <c:v>150.23003581667152</c:v>
                </c:pt>
                <c:pt idx="22">
                  <c:v>155.90982157307255</c:v>
                </c:pt>
                <c:pt idx="23">
                  <c:v>158.61182970193789</c:v>
                </c:pt>
                <c:pt idx="24">
                  <c:v>161.41526220240763</c:v>
                </c:pt>
                <c:pt idx="25">
                  <c:v>164.31730413683781</c:v>
                </c:pt>
                <c:pt idx="26">
                  <c:v>167.32516726026032</c:v>
                </c:pt>
                <c:pt idx="27">
                  <c:v>170.46818188265667</c:v>
                </c:pt>
                <c:pt idx="28">
                  <c:v>173.75186419958067</c:v>
                </c:pt>
                <c:pt idx="29">
                  <c:v>177.17098695730442</c:v>
                </c:pt>
                <c:pt idx="30">
                  <c:v>180.73997698996283</c:v>
                </c:pt>
                <c:pt idx="31">
                  <c:v>184.47983866539428</c:v>
                </c:pt>
                <c:pt idx="32">
                  <c:v>188.39990618522208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EF-4346-89B2-85722BCB7577}"/>
            </c:ext>
          </c:extLst>
        </c:ser>
        <c:ser>
          <c:idx val="5"/>
          <c:order val="4"/>
          <c:tx>
            <c:strRef>
              <c:f>[3]Main!$DA$119</c:f>
              <c:strCache>
                <c:ptCount val="1"/>
                <c:pt idx="0">
                  <c:v>uex_eff_tpt_EV_HIGHP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[3]Main!$DA$120:$DA$152</c:f>
              <c:numCache>
                <c:formatCode>General</c:formatCode>
                <c:ptCount val="33"/>
                <c:pt idx="0">
                  <c:v>100</c:v>
                </c:pt>
                <c:pt idx="1">
                  <c:v>100.18996773812408</c:v>
                </c:pt>
                <c:pt idx="2">
                  <c:v>103.154287486432</c:v>
                </c:pt>
                <c:pt idx="3">
                  <c:v>104.26807461398431</c:v>
                </c:pt>
                <c:pt idx="4">
                  <c:v>105.44889931304449</c:v>
                </c:pt>
                <c:pt idx="5">
                  <c:v>106.42825112107623</c:v>
                </c:pt>
                <c:pt idx="6">
                  <c:v>107.37356316405761</c:v>
                </c:pt>
                <c:pt idx="7">
                  <c:v>108.31545521590303</c:v>
                </c:pt>
                <c:pt idx="8">
                  <c:v>109.26683395204027</c:v>
                </c:pt>
                <c:pt idx="9">
                  <c:v>110.20445547440613</c:v>
                </c:pt>
                <c:pt idx="10">
                  <c:v>111.12688549595215</c:v>
                </c:pt>
                <c:pt idx="11">
                  <c:v>112.0514805426854</c:v>
                </c:pt>
                <c:pt idx="12">
                  <c:v>112.98712130456342</c:v>
                </c:pt>
                <c:pt idx="13">
                  <c:v>116.23128789922613</c:v>
                </c:pt>
                <c:pt idx="14">
                  <c:v>119.62569036451247</c:v>
                </c:pt>
                <c:pt idx="15">
                  <c:v>123.26070128503835</c:v>
                </c:pt>
                <c:pt idx="16">
                  <c:v>127.07349330496393</c:v>
                </c:pt>
                <c:pt idx="17">
                  <c:v>131.13160811696491</c:v>
                </c:pt>
                <c:pt idx="18">
                  <c:v>135.43430489709277</c:v>
                </c:pt>
                <c:pt idx="19">
                  <c:v>140.04319155348657</c:v>
                </c:pt>
                <c:pt idx="20">
                  <c:v>144.96492865666164</c:v>
                </c:pt>
                <c:pt idx="21">
                  <c:v>150.23003581667152</c:v>
                </c:pt>
                <c:pt idx="22">
                  <c:v>155.90982157307255</c:v>
                </c:pt>
                <c:pt idx="23">
                  <c:v>158.61182970193789</c:v>
                </c:pt>
                <c:pt idx="24">
                  <c:v>161.41526220240763</c:v>
                </c:pt>
                <c:pt idx="25">
                  <c:v>164.31730413683781</c:v>
                </c:pt>
                <c:pt idx="26">
                  <c:v>167.32516726026032</c:v>
                </c:pt>
                <c:pt idx="27">
                  <c:v>170.46818188265667</c:v>
                </c:pt>
                <c:pt idx="28">
                  <c:v>173.75186419958067</c:v>
                </c:pt>
                <c:pt idx="29">
                  <c:v>177.17098695730442</c:v>
                </c:pt>
                <c:pt idx="30">
                  <c:v>180.73997698996283</c:v>
                </c:pt>
                <c:pt idx="31">
                  <c:v>184.47983866539428</c:v>
                </c:pt>
                <c:pt idx="32">
                  <c:v>188.39990618522208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EF-4346-89B2-85722BCB7577}"/>
            </c:ext>
          </c:extLst>
        </c:ser>
        <c:ser>
          <c:idx val="6"/>
          <c:order val="5"/>
          <c:tx>
            <c:strRef>
              <c:f>[3]Main!$DB$119</c:f>
              <c:strCache>
                <c:ptCount val="1"/>
                <c:pt idx="0">
                  <c:v>uex_eff_tpt_EV_ASI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[3]Main!$DB$120:$DB$152</c:f>
              <c:numCache>
                <c:formatCode>General</c:formatCode>
                <c:ptCount val="33"/>
                <c:pt idx="0">
                  <c:v>100</c:v>
                </c:pt>
                <c:pt idx="1">
                  <c:v>100.18996773812408</c:v>
                </c:pt>
                <c:pt idx="2">
                  <c:v>103.154287486432</c:v>
                </c:pt>
                <c:pt idx="3">
                  <c:v>104.26807461398431</c:v>
                </c:pt>
                <c:pt idx="4">
                  <c:v>105.44889931304449</c:v>
                </c:pt>
                <c:pt idx="5">
                  <c:v>106.42825112107623</c:v>
                </c:pt>
                <c:pt idx="6">
                  <c:v>107.37356316405761</c:v>
                </c:pt>
                <c:pt idx="7">
                  <c:v>108.31545521590303</c:v>
                </c:pt>
                <c:pt idx="8">
                  <c:v>109.26683395204027</c:v>
                </c:pt>
                <c:pt idx="9">
                  <c:v>110.20445547440613</c:v>
                </c:pt>
                <c:pt idx="10">
                  <c:v>111.12688549595215</c:v>
                </c:pt>
                <c:pt idx="11">
                  <c:v>112.0514805426854</c:v>
                </c:pt>
                <c:pt idx="12">
                  <c:v>112.98712130456342</c:v>
                </c:pt>
                <c:pt idx="13">
                  <c:v>116.23128789922613</c:v>
                </c:pt>
                <c:pt idx="14">
                  <c:v>119.62569036451247</c:v>
                </c:pt>
                <c:pt idx="15">
                  <c:v>123.26070128503835</c:v>
                </c:pt>
                <c:pt idx="16">
                  <c:v>127.07349330496393</c:v>
                </c:pt>
                <c:pt idx="17">
                  <c:v>131.13160811696491</c:v>
                </c:pt>
                <c:pt idx="18">
                  <c:v>135.43430489709277</c:v>
                </c:pt>
                <c:pt idx="19">
                  <c:v>140.04319155348657</c:v>
                </c:pt>
                <c:pt idx="20">
                  <c:v>144.96492865666164</c:v>
                </c:pt>
                <c:pt idx="21">
                  <c:v>150.23003581667152</c:v>
                </c:pt>
                <c:pt idx="22">
                  <c:v>155.90982157307255</c:v>
                </c:pt>
                <c:pt idx="23">
                  <c:v>158.61182970193789</c:v>
                </c:pt>
                <c:pt idx="24">
                  <c:v>161.41526220240763</c:v>
                </c:pt>
                <c:pt idx="25">
                  <c:v>164.31730413683781</c:v>
                </c:pt>
                <c:pt idx="26">
                  <c:v>167.32516726026032</c:v>
                </c:pt>
                <c:pt idx="27">
                  <c:v>170.46818188265667</c:v>
                </c:pt>
                <c:pt idx="28">
                  <c:v>173.75186419958067</c:v>
                </c:pt>
                <c:pt idx="29">
                  <c:v>177.17098695730442</c:v>
                </c:pt>
                <c:pt idx="30">
                  <c:v>180.73997698996283</c:v>
                </c:pt>
                <c:pt idx="31">
                  <c:v>184.47983866539428</c:v>
                </c:pt>
                <c:pt idx="32">
                  <c:v>188.39990618522208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EF-4346-89B2-85722BCB7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Useful energy (Transport sector)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[3]Main!$DD$119</c:f>
              <c:strCache>
                <c:ptCount val="1"/>
                <c:pt idx="0">
                  <c:v>uex_s_tpt_0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[3]Main!$DD$120:$DD$152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8-41BC-ABBA-1D97A5E63835}"/>
            </c:ext>
          </c:extLst>
        </c:ser>
        <c:ser>
          <c:idx val="2"/>
          <c:order val="1"/>
          <c:tx>
            <c:strRef>
              <c:f>[3]Main!$DE$119</c:f>
              <c:strCache>
                <c:ptCount val="1"/>
                <c:pt idx="0">
                  <c:v>uex_s_tpt_ev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[3]Main!$DE$120:$DE$152</c:f>
              <c:numCache>
                <c:formatCode>General</c:formatCode>
                <c:ptCount val="33"/>
                <c:pt idx="0">
                  <c:v>99.999979913442999</c:v>
                </c:pt>
                <c:pt idx="1">
                  <c:v>99.827192129774645</c:v>
                </c:pt>
                <c:pt idx="2">
                  <c:v>100</c:v>
                </c:pt>
                <c:pt idx="3">
                  <c:v>100</c:v>
                </c:pt>
                <c:pt idx="4">
                  <c:v>100.36859696934896</c:v>
                </c:pt>
                <c:pt idx="5">
                  <c:v>100.46230821850875</c:v>
                </c:pt>
                <c:pt idx="6">
                  <c:v>100.50657191341242</c:v>
                </c:pt>
                <c:pt idx="7">
                  <c:v>100.53142838819716</c:v>
                </c:pt>
                <c:pt idx="8">
                  <c:v>100.55502395592848</c:v>
                </c:pt>
                <c:pt idx="9">
                  <c:v>100.91726498660336</c:v>
                </c:pt>
                <c:pt idx="10">
                  <c:v>101.36635153218576</c:v>
                </c:pt>
                <c:pt idx="11">
                  <c:v>101.74590659746383</c:v>
                </c:pt>
                <c:pt idx="12">
                  <c:v>102.19811699448965</c:v>
                </c:pt>
                <c:pt idx="13">
                  <c:v>104.2657465490615</c:v>
                </c:pt>
                <c:pt idx="14">
                  <c:v>106.35502177472526</c:v>
                </c:pt>
                <c:pt idx="15">
                  <c:v>108.77810623300138</c:v>
                </c:pt>
                <c:pt idx="16">
                  <c:v>111.33266832600481</c:v>
                </c:pt>
                <c:pt idx="17">
                  <c:v>113.91517625120075</c:v>
                </c:pt>
                <c:pt idx="18">
                  <c:v>116.33788741305166</c:v>
                </c:pt>
                <c:pt idx="19">
                  <c:v>118.86117060026807</c:v>
                </c:pt>
                <c:pt idx="20">
                  <c:v>121.50986371252773</c:v>
                </c:pt>
                <c:pt idx="21">
                  <c:v>124.31531535459972</c:v>
                </c:pt>
                <c:pt idx="22">
                  <c:v>127.32932269951272</c:v>
                </c:pt>
                <c:pt idx="23">
                  <c:v>128.04371478881907</c:v>
                </c:pt>
                <c:pt idx="24">
                  <c:v>128.28855321952724</c:v>
                </c:pt>
                <c:pt idx="25">
                  <c:v>128.45513567451096</c:v>
                </c:pt>
                <c:pt idx="26">
                  <c:v>128.56789637722636</c:v>
                </c:pt>
                <c:pt idx="27">
                  <c:v>128.64400085683974</c:v>
                </c:pt>
                <c:pt idx="28">
                  <c:v>128.69524535980787</c:v>
                </c:pt>
                <c:pt idx="29">
                  <c:v>128.72969760302246</c:v>
                </c:pt>
                <c:pt idx="30">
                  <c:v>128.75282540292389</c:v>
                </c:pt>
                <c:pt idx="31">
                  <c:v>128.76835469235149</c:v>
                </c:pt>
                <c:pt idx="32">
                  <c:v>128.77878479890455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8-41BC-ABBA-1D97A5E63835}"/>
            </c:ext>
          </c:extLst>
        </c:ser>
        <c:ser>
          <c:idx val="3"/>
          <c:order val="2"/>
          <c:tx>
            <c:strRef>
              <c:f>[3]Main!$DF$119</c:f>
              <c:strCache>
                <c:ptCount val="1"/>
                <c:pt idx="0">
                  <c:v>uex_s_tpt_EXP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[3]Main!$DF$120:$DF$152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100.00544891630908</c:v>
                </c:pt>
                <c:pt idx="3">
                  <c:v>100.00904911897658</c:v>
                </c:pt>
                <c:pt idx="4">
                  <c:v>100.01201839209332</c:v>
                </c:pt>
                <c:pt idx="5">
                  <c:v>100.01555751001661</c:v>
                </c:pt>
                <c:pt idx="6">
                  <c:v>100.01991518180088</c:v>
                </c:pt>
                <c:pt idx="7">
                  <c:v>100.02698846176457</c:v>
                </c:pt>
                <c:pt idx="8">
                  <c:v>100.02685447702227</c:v>
                </c:pt>
                <c:pt idx="9">
                  <c:v>100.06517438635402</c:v>
                </c:pt>
                <c:pt idx="10">
                  <c:v>100.07219538906676</c:v>
                </c:pt>
                <c:pt idx="11">
                  <c:v>100.06972150204872</c:v>
                </c:pt>
                <c:pt idx="12">
                  <c:v>100.06962741305696</c:v>
                </c:pt>
                <c:pt idx="13">
                  <c:v>100.07018827280589</c:v>
                </c:pt>
                <c:pt idx="14">
                  <c:v>100.07163233895361</c:v>
                </c:pt>
                <c:pt idx="15">
                  <c:v>100.07237205965153</c:v>
                </c:pt>
                <c:pt idx="16">
                  <c:v>100.07208368491798</c:v>
                </c:pt>
                <c:pt idx="17">
                  <c:v>100.07140606693982</c:v>
                </c:pt>
                <c:pt idx="18">
                  <c:v>100.06747983450448</c:v>
                </c:pt>
                <c:pt idx="19">
                  <c:v>100.0629723785861</c:v>
                </c:pt>
                <c:pt idx="20">
                  <c:v>100.05818844168266</c:v>
                </c:pt>
                <c:pt idx="21">
                  <c:v>100.05303121529367</c:v>
                </c:pt>
                <c:pt idx="22">
                  <c:v>100.04854570280938</c:v>
                </c:pt>
                <c:pt idx="23">
                  <c:v>100.04220828772529</c:v>
                </c:pt>
                <c:pt idx="24">
                  <c:v>100.03618294447355</c:v>
                </c:pt>
                <c:pt idx="25">
                  <c:v>100.03034336350964</c:v>
                </c:pt>
                <c:pt idx="26">
                  <c:v>100.02443933340683</c:v>
                </c:pt>
                <c:pt idx="27">
                  <c:v>100.01857638564201</c:v>
                </c:pt>
                <c:pt idx="28">
                  <c:v>100.01245386550259</c:v>
                </c:pt>
                <c:pt idx="29">
                  <c:v>100.00663117526275</c:v>
                </c:pt>
                <c:pt idx="30">
                  <c:v>100.00092854510531</c:v>
                </c:pt>
                <c:pt idx="31">
                  <c:v>99.995375836077443</c:v>
                </c:pt>
                <c:pt idx="32">
                  <c:v>99.989805084848101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8-41BC-ABBA-1D97A5E63835}"/>
            </c:ext>
          </c:extLst>
        </c:ser>
        <c:ser>
          <c:idx val="4"/>
          <c:order val="3"/>
          <c:tx>
            <c:strRef>
              <c:f>[3]Main!$DG$119</c:f>
              <c:strCache>
                <c:ptCount val="1"/>
                <c:pt idx="0">
                  <c:v>uex_s_tpt_EV_LOWP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[3]Main!$DG$120:$DG$152</c:f>
              <c:numCache>
                <c:formatCode>General</c:formatCode>
                <c:ptCount val="33"/>
                <c:pt idx="0">
                  <c:v>99.999979913442999</c:v>
                </c:pt>
                <c:pt idx="1">
                  <c:v>99.827778193186717</c:v>
                </c:pt>
                <c:pt idx="2">
                  <c:v>100</c:v>
                </c:pt>
                <c:pt idx="3">
                  <c:v>100</c:v>
                </c:pt>
                <c:pt idx="4">
                  <c:v>100.36859696934896</c:v>
                </c:pt>
                <c:pt idx="5">
                  <c:v>100.46230821850875</c:v>
                </c:pt>
                <c:pt idx="6">
                  <c:v>100.50657191341242</c:v>
                </c:pt>
                <c:pt idx="7">
                  <c:v>100.53142838819716</c:v>
                </c:pt>
                <c:pt idx="8">
                  <c:v>100.55502395592848</c:v>
                </c:pt>
                <c:pt idx="9">
                  <c:v>100.91726498660336</c:v>
                </c:pt>
                <c:pt idx="10">
                  <c:v>101.36635153218576</c:v>
                </c:pt>
                <c:pt idx="11">
                  <c:v>101.74590659746383</c:v>
                </c:pt>
                <c:pt idx="12">
                  <c:v>102.19811699448965</c:v>
                </c:pt>
                <c:pt idx="13">
                  <c:v>104.2657465490615</c:v>
                </c:pt>
                <c:pt idx="14">
                  <c:v>106.35502177472526</c:v>
                </c:pt>
                <c:pt idx="15">
                  <c:v>108.77810623300138</c:v>
                </c:pt>
                <c:pt idx="16">
                  <c:v>111.33266832600481</c:v>
                </c:pt>
                <c:pt idx="17">
                  <c:v>113.91517625120075</c:v>
                </c:pt>
                <c:pt idx="18">
                  <c:v>116.33788741305166</c:v>
                </c:pt>
                <c:pt idx="19">
                  <c:v>118.86117060026807</c:v>
                </c:pt>
                <c:pt idx="20">
                  <c:v>121.50986371252773</c:v>
                </c:pt>
                <c:pt idx="21">
                  <c:v>124.31531535459972</c:v>
                </c:pt>
                <c:pt idx="22">
                  <c:v>127.32932269951272</c:v>
                </c:pt>
                <c:pt idx="23">
                  <c:v>128.04371478881907</c:v>
                </c:pt>
                <c:pt idx="24">
                  <c:v>128.28855321952724</c:v>
                </c:pt>
                <c:pt idx="25">
                  <c:v>128.45513567451096</c:v>
                </c:pt>
                <c:pt idx="26">
                  <c:v>128.56789637722636</c:v>
                </c:pt>
                <c:pt idx="27">
                  <c:v>128.64400085683974</c:v>
                </c:pt>
                <c:pt idx="28">
                  <c:v>128.69524535980787</c:v>
                </c:pt>
                <c:pt idx="29">
                  <c:v>128.72969760302246</c:v>
                </c:pt>
                <c:pt idx="30">
                  <c:v>128.75282540292389</c:v>
                </c:pt>
                <c:pt idx="31">
                  <c:v>128.76835469235149</c:v>
                </c:pt>
                <c:pt idx="32">
                  <c:v>128.77878479890455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28-41BC-ABBA-1D97A5E63835}"/>
            </c:ext>
          </c:extLst>
        </c:ser>
        <c:ser>
          <c:idx val="5"/>
          <c:order val="4"/>
          <c:tx>
            <c:strRef>
              <c:f>[3]Main!$DH$119</c:f>
              <c:strCache>
                <c:ptCount val="1"/>
                <c:pt idx="0">
                  <c:v>uex_s_tpt_EV_HIGHP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[3]Main!$DH$120:$DH$152</c:f>
              <c:numCache>
                <c:formatCode>General</c:formatCode>
                <c:ptCount val="33"/>
                <c:pt idx="0">
                  <c:v>99.999979913442999</c:v>
                </c:pt>
                <c:pt idx="1">
                  <c:v>99.82543393953847</c:v>
                </c:pt>
                <c:pt idx="2">
                  <c:v>100</c:v>
                </c:pt>
                <c:pt idx="3">
                  <c:v>100</c:v>
                </c:pt>
                <c:pt idx="4">
                  <c:v>100.36859696934896</c:v>
                </c:pt>
                <c:pt idx="5">
                  <c:v>100.46230821850875</c:v>
                </c:pt>
                <c:pt idx="6">
                  <c:v>100.50657191341242</c:v>
                </c:pt>
                <c:pt idx="7">
                  <c:v>100.53142838819716</c:v>
                </c:pt>
                <c:pt idx="8">
                  <c:v>100.55502395592848</c:v>
                </c:pt>
                <c:pt idx="9">
                  <c:v>100.91726498660336</c:v>
                </c:pt>
                <c:pt idx="10">
                  <c:v>101.36635153218576</c:v>
                </c:pt>
                <c:pt idx="11">
                  <c:v>101.74590659746383</c:v>
                </c:pt>
                <c:pt idx="12">
                  <c:v>104.40256541254605</c:v>
                </c:pt>
                <c:pt idx="13">
                  <c:v>106.51481035870366</c:v>
                </c:pt>
                <c:pt idx="14">
                  <c:v>108.64913885236962</c:v>
                </c:pt>
                <c:pt idx="15">
                  <c:v>111.12449489035821</c:v>
                </c:pt>
                <c:pt idx="16">
                  <c:v>113.73415042310296</c:v>
                </c:pt>
                <c:pt idx="17">
                  <c:v>116.37238605606855</c:v>
                </c:pt>
                <c:pt idx="18">
                  <c:v>118.84735010747012</c:v>
                </c:pt>
                <c:pt idx="19">
                  <c:v>121.42506561337703</c:v>
                </c:pt>
                <c:pt idx="20">
                  <c:v>124.1308875306121</c:v>
                </c:pt>
                <c:pt idx="21">
                  <c:v>126.94646530681796</c:v>
                </c:pt>
                <c:pt idx="22">
                  <c:v>127.68631445868887</c:v>
                </c:pt>
                <c:pt idx="23">
                  <c:v>128.04371478881907</c:v>
                </c:pt>
                <c:pt idx="24">
                  <c:v>128.28855321952724</c:v>
                </c:pt>
                <c:pt idx="25">
                  <c:v>128.45513567451096</c:v>
                </c:pt>
                <c:pt idx="26">
                  <c:v>128.56789637722636</c:v>
                </c:pt>
                <c:pt idx="27">
                  <c:v>128.64400085683974</c:v>
                </c:pt>
                <c:pt idx="28">
                  <c:v>128.69524535980787</c:v>
                </c:pt>
                <c:pt idx="29">
                  <c:v>128.72969760302246</c:v>
                </c:pt>
                <c:pt idx="30">
                  <c:v>128.75282540292389</c:v>
                </c:pt>
                <c:pt idx="31">
                  <c:v>128.76835469235149</c:v>
                </c:pt>
                <c:pt idx="32">
                  <c:v>128.77878479890455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28-41BC-ABBA-1D97A5E63835}"/>
            </c:ext>
          </c:extLst>
        </c:ser>
        <c:ser>
          <c:idx val="6"/>
          <c:order val="5"/>
          <c:tx>
            <c:strRef>
              <c:f>[3]Main!$DI$119</c:f>
              <c:strCache>
                <c:ptCount val="1"/>
                <c:pt idx="0">
                  <c:v>uex_s_tpt_EV_ASI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[3]Main!$DI$120:$DI$152</c:f>
              <c:numCache>
                <c:formatCode>General</c:formatCode>
                <c:ptCount val="33"/>
                <c:pt idx="0">
                  <c:v>99.999979913442999</c:v>
                </c:pt>
                <c:pt idx="1">
                  <c:v>99.827192129774645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28-41BC-ABBA-1D97A5E63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Useful energy (Total)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[3]Main!$DK$119</c:f>
              <c:strCache>
                <c:ptCount val="1"/>
                <c:pt idx="0">
                  <c:v>uex_tot_0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[3]Main!$DK$120:$DK$152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5-4BF6-91E0-F90159DB7848}"/>
            </c:ext>
          </c:extLst>
        </c:ser>
        <c:ser>
          <c:idx val="2"/>
          <c:order val="1"/>
          <c:tx>
            <c:strRef>
              <c:f>[3]Main!$DL$119</c:f>
              <c:strCache>
                <c:ptCount val="1"/>
                <c:pt idx="0">
                  <c:v>uex_tot_ev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[3]Main!$DL$120:$DL$152</c:f>
              <c:numCache>
                <c:formatCode>General</c:formatCode>
                <c:ptCount val="33"/>
                <c:pt idx="0">
                  <c:v>100</c:v>
                </c:pt>
                <c:pt idx="1">
                  <c:v>99.920611922614626</c:v>
                </c:pt>
                <c:pt idx="2">
                  <c:v>100.00795636526149</c:v>
                </c:pt>
                <c:pt idx="3">
                  <c:v>100.01712383119411</c:v>
                </c:pt>
                <c:pt idx="4">
                  <c:v>100.19334359766039</c:v>
                </c:pt>
                <c:pt idx="5">
                  <c:v>100.25511473230488</c:v>
                </c:pt>
                <c:pt idx="6">
                  <c:v>100.30359712693451</c:v>
                </c:pt>
                <c:pt idx="7">
                  <c:v>100.35821943262997</c:v>
                </c:pt>
                <c:pt idx="8">
                  <c:v>100.41239116367322</c:v>
                </c:pt>
                <c:pt idx="9">
                  <c:v>100.64866233293237</c:v>
                </c:pt>
                <c:pt idx="10">
                  <c:v>100.9164759426027</c:v>
                </c:pt>
                <c:pt idx="11">
                  <c:v>101.15184838236935</c:v>
                </c:pt>
                <c:pt idx="12">
                  <c:v>101.42966455361659</c:v>
                </c:pt>
                <c:pt idx="13">
                  <c:v>102.43083960296788</c:v>
                </c:pt>
                <c:pt idx="14">
                  <c:v>103.46711065902566</c:v>
                </c:pt>
                <c:pt idx="15">
                  <c:v>104.66571545501068</c:v>
                </c:pt>
                <c:pt idx="16">
                  <c:v>105.96249810419002</c:v>
                </c:pt>
                <c:pt idx="17">
                  <c:v>107.32047431016187</c:v>
                </c:pt>
                <c:pt idx="18">
                  <c:v>108.64664479305064</c:v>
                </c:pt>
                <c:pt idx="19">
                  <c:v>110.03929163680439</c:v>
                </c:pt>
                <c:pt idx="20">
                  <c:v>111.53259724720027</c:v>
                </c:pt>
                <c:pt idx="21">
                  <c:v>113.11721794885435</c:v>
                </c:pt>
                <c:pt idx="22">
                  <c:v>114.83010316471187</c:v>
                </c:pt>
                <c:pt idx="23">
                  <c:v>115.53572510989153</c:v>
                </c:pt>
                <c:pt idx="24">
                  <c:v>116.02281353078378</c:v>
                </c:pt>
                <c:pt idx="25">
                  <c:v>116.47927249466308</c:v>
                </c:pt>
                <c:pt idx="26">
                  <c:v>116.87945619950206</c:v>
                </c:pt>
                <c:pt idx="27">
                  <c:v>117.2118336177566</c:v>
                </c:pt>
                <c:pt idx="28">
                  <c:v>117.48442269367574</c:v>
                </c:pt>
                <c:pt idx="29">
                  <c:v>117.73868278775733</c:v>
                </c:pt>
                <c:pt idx="30">
                  <c:v>117.9428663725448</c:v>
                </c:pt>
                <c:pt idx="31">
                  <c:v>118.12087506643755</c:v>
                </c:pt>
                <c:pt idx="32">
                  <c:v>118.26462728587268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5-4BF6-91E0-F90159DB7848}"/>
            </c:ext>
          </c:extLst>
        </c:ser>
        <c:ser>
          <c:idx val="3"/>
          <c:order val="2"/>
          <c:tx>
            <c:strRef>
              <c:f>[3]Main!$DM$119</c:f>
              <c:strCache>
                <c:ptCount val="1"/>
                <c:pt idx="0">
                  <c:v>uex_tot_EXP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[3]Main!$DM$120:$DM$152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100.00609423722157</c:v>
                </c:pt>
                <c:pt idx="3">
                  <c:v>100.01069195313583</c:v>
                </c:pt>
                <c:pt idx="4">
                  <c:v>100.01461221895212</c:v>
                </c:pt>
                <c:pt idx="5">
                  <c:v>100.01932934512668</c:v>
                </c:pt>
                <c:pt idx="6">
                  <c:v>100.02535341860667</c:v>
                </c:pt>
                <c:pt idx="7">
                  <c:v>100.03494048999272</c:v>
                </c:pt>
                <c:pt idx="8">
                  <c:v>100.0368989814001</c:v>
                </c:pt>
                <c:pt idx="9">
                  <c:v>100.08192730291437</c:v>
                </c:pt>
                <c:pt idx="10">
                  <c:v>100.09542616246766</c:v>
                </c:pt>
                <c:pt idx="11">
                  <c:v>100.09719078888052</c:v>
                </c:pt>
                <c:pt idx="12">
                  <c:v>100.10237890660845</c:v>
                </c:pt>
                <c:pt idx="13">
                  <c:v>100.10995221857387</c:v>
                </c:pt>
                <c:pt idx="14">
                  <c:v>100.11940628211376</c:v>
                </c:pt>
                <c:pt idx="15">
                  <c:v>100.12790107794909</c:v>
                </c:pt>
                <c:pt idx="16">
                  <c:v>100.13487069651134</c:v>
                </c:pt>
                <c:pt idx="17">
                  <c:v>100.14121279642545</c:v>
                </c:pt>
                <c:pt idx="18">
                  <c:v>100.14365960626031</c:v>
                </c:pt>
                <c:pt idx="19">
                  <c:v>100.14442370458012</c:v>
                </c:pt>
                <c:pt idx="20">
                  <c:v>100.14537820544972</c:v>
                </c:pt>
                <c:pt idx="21">
                  <c:v>100.14582646225428</c:v>
                </c:pt>
                <c:pt idx="22">
                  <c:v>100.1468556847498</c:v>
                </c:pt>
                <c:pt idx="23">
                  <c:v>100.14603432503367</c:v>
                </c:pt>
                <c:pt idx="24">
                  <c:v>100.14518956070496</c:v>
                </c:pt>
                <c:pt idx="25">
                  <c:v>100.1445093633164</c:v>
                </c:pt>
                <c:pt idx="26">
                  <c:v>100.1439551717354</c:v>
                </c:pt>
                <c:pt idx="27">
                  <c:v>100.14355325154823</c:v>
                </c:pt>
                <c:pt idx="28">
                  <c:v>100.14246281428451</c:v>
                </c:pt>
                <c:pt idx="29">
                  <c:v>100.14185787761929</c:v>
                </c:pt>
                <c:pt idx="30">
                  <c:v>100.14139472117691</c:v>
                </c:pt>
                <c:pt idx="31">
                  <c:v>100.14100242013303</c:v>
                </c:pt>
                <c:pt idx="32">
                  <c:v>100.14057574100852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5-4BF6-91E0-F90159DB7848}"/>
            </c:ext>
          </c:extLst>
        </c:ser>
        <c:ser>
          <c:idx val="4"/>
          <c:order val="3"/>
          <c:tx>
            <c:strRef>
              <c:f>[3]Main!$DN$119</c:f>
              <c:strCache>
                <c:ptCount val="1"/>
                <c:pt idx="0">
                  <c:v>uex_tot_EV_LOWP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[3]Main!$DN$120:$DN$152</c:f>
              <c:numCache>
                <c:formatCode>General</c:formatCode>
                <c:ptCount val="33"/>
                <c:pt idx="0">
                  <c:v>100</c:v>
                </c:pt>
                <c:pt idx="1">
                  <c:v>99.933986155953846</c:v>
                </c:pt>
                <c:pt idx="2">
                  <c:v>100.03724256079848</c:v>
                </c:pt>
                <c:pt idx="3">
                  <c:v>100.06465290411823</c:v>
                </c:pt>
                <c:pt idx="4">
                  <c:v>100.26079095858633</c:v>
                </c:pt>
                <c:pt idx="5">
                  <c:v>100.34409496662222</c:v>
                </c:pt>
                <c:pt idx="6">
                  <c:v>100.41539362993345</c:v>
                </c:pt>
                <c:pt idx="7">
                  <c:v>100.49401088237443</c:v>
                </c:pt>
                <c:pt idx="8">
                  <c:v>100.57322685117724</c:v>
                </c:pt>
                <c:pt idx="9">
                  <c:v>100.88396065315087</c:v>
                </c:pt>
                <c:pt idx="10">
                  <c:v>101.12602871711837</c:v>
                </c:pt>
                <c:pt idx="11">
                  <c:v>101.51562616999524</c:v>
                </c:pt>
                <c:pt idx="12">
                  <c:v>101.82454378821672</c:v>
                </c:pt>
                <c:pt idx="13">
                  <c:v>102.82978327898438</c:v>
                </c:pt>
                <c:pt idx="14">
                  <c:v>103.74129733432937</c:v>
                </c:pt>
                <c:pt idx="15">
                  <c:v>105.13684004120762</c:v>
                </c:pt>
                <c:pt idx="16">
                  <c:v>106.675174691954</c:v>
                </c:pt>
                <c:pt idx="17">
                  <c:v>108.144056184885</c:v>
                </c:pt>
                <c:pt idx="18">
                  <c:v>109.45417375297406</c:v>
                </c:pt>
                <c:pt idx="19">
                  <c:v>110.94749037597171</c:v>
                </c:pt>
                <c:pt idx="20">
                  <c:v>112.45638295585633</c:v>
                </c:pt>
                <c:pt idx="21">
                  <c:v>114.01090152103525</c:v>
                </c:pt>
                <c:pt idx="22">
                  <c:v>115.87412892353657</c:v>
                </c:pt>
                <c:pt idx="23">
                  <c:v>116.63007680039908</c:v>
                </c:pt>
                <c:pt idx="24">
                  <c:v>117.18170777150586</c:v>
                </c:pt>
                <c:pt idx="25">
                  <c:v>117.91258621764206</c:v>
                </c:pt>
                <c:pt idx="26">
                  <c:v>118.37748546541209</c:v>
                </c:pt>
                <c:pt idx="27">
                  <c:v>118.60557469598909</c:v>
                </c:pt>
                <c:pt idx="28">
                  <c:v>118.89484438626144</c:v>
                </c:pt>
                <c:pt idx="29">
                  <c:v>119.2812885116832</c:v>
                </c:pt>
                <c:pt idx="30">
                  <c:v>119.49182567874026</c:v>
                </c:pt>
                <c:pt idx="31">
                  <c:v>119.71873048799996</c:v>
                </c:pt>
                <c:pt idx="32">
                  <c:v>119.89207410851604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25-4BF6-91E0-F90159DB7848}"/>
            </c:ext>
          </c:extLst>
        </c:ser>
        <c:ser>
          <c:idx val="5"/>
          <c:order val="4"/>
          <c:tx>
            <c:strRef>
              <c:f>[3]Main!$DO$119</c:f>
              <c:strCache>
                <c:ptCount val="1"/>
                <c:pt idx="0">
                  <c:v>uex_tot_EV_HIGHP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[3]Main!$DO$120:$DO$152</c:f>
              <c:numCache>
                <c:formatCode>General</c:formatCode>
                <c:ptCount val="33"/>
                <c:pt idx="0">
                  <c:v>100</c:v>
                </c:pt>
                <c:pt idx="1">
                  <c:v>99.87920323862204</c:v>
                </c:pt>
                <c:pt idx="2">
                  <c:v>99.917304586590646</c:v>
                </c:pt>
                <c:pt idx="3">
                  <c:v>99.870694191763519</c:v>
                </c:pt>
                <c:pt idx="4">
                  <c:v>99.986048220322544</c:v>
                </c:pt>
                <c:pt idx="5">
                  <c:v>99.982383381656703</c:v>
                </c:pt>
                <c:pt idx="6">
                  <c:v>99.962251576741181</c:v>
                </c:pt>
                <c:pt idx="7">
                  <c:v>99.944889318056923</c:v>
                </c:pt>
                <c:pt idx="8">
                  <c:v>99.924243492539517</c:v>
                </c:pt>
                <c:pt idx="9">
                  <c:v>100.14482883406188</c:v>
                </c:pt>
                <c:pt idx="10">
                  <c:v>100.29728327871982</c:v>
                </c:pt>
                <c:pt idx="11">
                  <c:v>100.59567562115764</c:v>
                </c:pt>
                <c:pt idx="12">
                  <c:v>101.7925409003732</c:v>
                </c:pt>
                <c:pt idx="13">
                  <c:v>102.74978382084336</c:v>
                </c:pt>
                <c:pt idx="14">
                  <c:v>103.61711480093108</c:v>
                </c:pt>
                <c:pt idx="15">
                  <c:v>104.98450257844711</c:v>
                </c:pt>
                <c:pt idx="16">
                  <c:v>106.50198089023537</c:v>
                </c:pt>
                <c:pt idx="17">
                  <c:v>107.95044968806616</c:v>
                </c:pt>
                <c:pt idx="18">
                  <c:v>109.22879816956211</c:v>
                </c:pt>
                <c:pt idx="19">
                  <c:v>110.68330420029261</c:v>
                </c:pt>
                <c:pt idx="20">
                  <c:v>112.14792895168628</c:v>
                </c:pt>
                <c:pt idx="21">
                  <c:v>113.6313697119289</c:v>
                </c:pt>
                <c:pt idx="22">
                  <c:v>114.39361543503887</c:v>
                </c:pt>
                <c:pt idx="23">
                  <c:v>114.88198461762487</c:v>
                </c:pt>
                <c:pt idx="24">
                  <c:v>115.31632554480589</c:v>
                </c:pt>
                <c:pt idx="25">
                  <c:v>115.91164519458425</c:v>
                </c:pt>
                <c:pt idx="26">
                  <c:v>116.23511773525003</c:v>
                </c:pt>
                <c:pt idx="27">
                  <c:v>116.3234134011656</c:v>
                </c:pt>
                <c:pt idx="28">
                  <c:v>116.47370678152205</c:v>
                </c:pt>
                <c:pt idx="29">
                  <c:v>116.72146442597894</c:v>
                </c:pt>
                <c:pt idx="30">
                  <c:v>116.8014182457155</c:v>
                </c:pt>
                <c:pt idx="31">
                  <c:v>116.9014556919568</c:v>
                </c:pt>
                <c:pt idx="32">
                  <c:v>116.95358765130574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25-4BF6-91E0-F90159DB7848}"/>
            </c:ext>
          </c:extLst>
        </c:ser>
        <c:ser>
          <c:idx val="6"/>
          <c:order val="5"/>
          <c:tx>
            <c:strRef>
              <c:f>[3]Main!$DP$119</c:f>
              <c:strCache>
                <c:ptCount val="1"/>
                <c:pt idx="0">
                  <c:v>uex_tot_EV_ASI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[3]Main!$DP$120:$DP$152</c:f>
              <c:numCache>
                <c:formatCode>General</c:formatCode>
                <c:ptCount val="33"/>
                <c:pt idx="0">
                  <c:v>100</c:v>
                </c:pt>
                <c:pt idx="1">
                  <c:v>99.920611922614626</c:v>
                </c:pt>
                <c:pt idx="2">
                  <c:v>100.00795636526149</c:v>
                </c:pt>
                <c:pt idx="3">
                  <c:v>100.01712383119411</c:v>
                </c:pt>
                <c:pt idx="4">
                  <c:v>100.02691290044291</c:v>
                </c:pt>
                <c:pt idx="5">
                  <c:v>100.0432259616757</c:v>
                </c:pt>
                <c:pt idx="6">
                  <c:v>100.06760911628446</c:v>
                </c:pt>
                <c:pt idx="7">
                  <c:v>100.10426559854648</c:v>
                </c:pt>
                <c:pt idx="8">
                  <c:v>100.13913501266786</c:v>
                </c:pt>
                <c:pt idx="9">
                  <c:v>100.20446880433508</c:v>
                </c:pt>
                <c:pt idx="10">
                  <c:v>100.26042107563755</c:v>
                </c:pt>
                <c:pt idx="11">
                  <c:v>100.31013947489467</c:v>
                </c:pt>
                <c:pt idx="12">
                  <c:v>100.36545477847859</c:v>
                </c:pt>
                <c:pt idx="13">
                  <c:v>100.42001596978835</c:v>
                </c:pt>
                <c:pt idx="14">
                  <c:v>100.47508774496012</c:v>
                </c:pt>
                <c:pt idx="15">
                  <c:v>100.51999735581975</c:v>
                </c:pt>
                <c:pt idx="16">
                  <c:v>100.56197356593535</c:v>
                </c:pt>
                <c:pt idx="17">
                  <c:v>100.60341059441831</c:v>
                </c:pt>
                <c:pt idx="18">
                  <c:v>100.63804126802768</c:v>
                </c:pt>
                <c:pt idx="19">
                  <c:v>100.66332209234294</c:v>
                </c:pt>
                <c:pt idx="20">
                  <c:v>100.69034943790437</c:v>
                </c:pt>
                <c:pt idx="21">
                  <c:v>100.71409573053313</c:v>
                </c:pt>
                <c:pt idx="22">
                  <c:v>100.73392675783722</c:v>
                </c:pt>
                <c:pt idx="23">
                  <c:v>100.75107348466744</c:v>
                </c:pt>
                <c:pt idx="24">
                  <c:v>100.76390134838594</c:v>
                </c:pt>
                <c:pt idx="25">
                  <c:v>100.77247445916858</c:v>
                </c:pt>
                <c:pt idx="26">
                  <c:v>100.77927099798517</c:v>
                </c:pt>
                <c:pt idx="27">
                  <c:v>100.78283478764851</c:v>
                </c:pt>
                <c:pt idx="28">
                  <c:v>100.78082368201981</c:v>
                </c:pt>
                <c:pt idx="29">
                  <c:v>100.7817316530588</c:v>
                </c:pt>
                <c:pt idx="30">
                  <c:v>100.78460718840081</c:v>
                </c:pt>
                <c:pt idx="31">
                  <c:v>100.78828480166777</c:v>
                </c:pt>
                <c:pt idx="32">
                  <c:v>100.79076249406017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25-4BF6-91E0-F90159DB7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Unemployment Rate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[3]Main!$DR$119</c:f>
              <c:strCache>
                <c:ptCount val="1"/>
                <c:pt idx="0">
                  <c:v>ur_0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[3]Main!$DR$120:$DR$152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6-4B7D-A1A9-B9A490E62927}"/>
            </c:ext>
          </c:extLst>
        </c:ser>
        <c:ser>
          <c:idx val="2"/>
          <c:order val="1"/>
          <c:tx>
            <c:strRef>
              <c:f>[3]Main!$DS$119</c:f>
              <c:strCache>
                <c:ptCount val="1"/>
                <c:pt idx="0">
                  <c:v>ur_ev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[3]Main!$DS$120:$DS$152</c:f>
              <c:numCache>
                <c:formatCode>General</c:formatCode>
                <c:ptCount val="33"/>
                <c:pt idx="0">
                  <c:v>99.99996210586788</c:v>
                </c:pt>
                <c:pt idx="1">
                  <c:v>100.30995625505017</c:v>
                </c:pt>
                <c:pt idx="2">
                  <c:v>99.585168099400562</c:v>
                </c:pt>
                <c:pt idx="3">
                  <c:v>98.377375253295298</c:v>
                </c:pt>
                <c:pt idx="4">
                  <c:v>96.476615714580859</c:v>
                </c:pt>
                <c:pt idx="5">
                  <c:v>94.102018236490096</c:v>
                </c:pt>
                <c:pt idx="6">
                  <c:v>91.351425738270194</c:v>
                </c:pt>
                <c:pt idx="7">
                  <c:v>87.954032835309178</c:v>
                </c:pt>
                <c:pt idx="8">
                  <c:v>84.88453247168799</c:v>
                </c:pt>
                <c:pt idx="9">
                  <c:v>81.23251837786303</c:v>
                </c:pt>
                <c:pt idx="10">
                  <c:v>77.985756116185357</c:v>
                </c:pt>
                <c:pt idx="11">
                  <c:v>75.857331725049704</c:v>
                </c:pt>
                <c:pt idx="12">
                  <c:v>74.057477535199865</c:v>
                </c:pt>
                <c:pt idx="13">
                  <c:v>70.138442955436403</c:v>
                </c:pt>
                <c:pt idx="14">
                  <c:v>65.088642681240216</c:v>
                </c:pt>
                <c:pt idx="15">
                  <c:v>60.180325676432894</c:v>
                </c:pt>
                <c:pt idx="16">
                  <c:v>55.216483652410105</c:v>
                </c:pt>
                <c:pt idx="17">
                  <c:v>49.829501740842645</c:v>
                </c:pt>
                <c:pt idx="18">
                  <c:v>44.257287677903449</c:v>
                </c:pt>
                <c:pt idx="19">
                  <c:v>39.081995393350105</c:v>
                </c:pt>
                <c:pt idx="20">
                  <c:v>33.840308987095803</c:v>
                </c:pt>
                <c:pt idx="21">
                  <c:v>28.59406637270963</c:v>
                </c:pt>
                <c:pt idx="22">
                  <c:v>23.919981533774809</c:v>
                </c:pt>
                <c:pt idx="23">
                  <c:v>21.154506116836306</c:v>
                </c:pt>
                <c:pt idx="24">
                  <c:v>19.942367309132457</c:v>
                </c:pt>
                <c:pt idx="25">
                  <c:v>20.420043119319843</c:v>
                </c:pt>
                <c:pt idx="26">
                  <c:v>21.419106474931308</c:v>
                </c:pt>
                <c:pt idx="27">
                  <c:v>22.858001537716131</c:v>
                </c:pt>
                <c:pt idx="28">
                  <c:v>25.295160883525124</c:v>
                </c:pt>
                <c:pt idx="29">
                  <c:v>28.604652101621475</c:v>
                </c:pt>
                <c:pt idx="30">
                  <c:v>32.145687001198809</c:v>
                </c:pt>
                <c:pt idx="31">
                  <c:v>36.114019903203356</c:v>
                </c:pt>
                <c:pt idx="32">
                  <c:v>40.325053440015481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6-4B7D-A1A9-B9A490E62927}"/>
            </c:ext>
          </c:extLst>
        </c:ser>
        <c:ser>
          <c:idx val="3"/>
          <c:order val="2"/>
          <c:tx>
            <c:strRef>
              <c:f>[3]Main!$DT$119</c:f>
              <c:strCache>
                <c:ptCount val="1"/>
                <c:pt idx="0">
                  <c:v>ur_EXP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[3]Main!$DT$120:$DT$152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99.899227775616339</c:v>
                </c:pt>
                <c:pt idx="3">
                  <c:v>99.748864364392659</c:v>
                </c:pt>
                <c:pt idx="4">
                  <c:v>99.645611900553249</c:v>
                </c:pt>
                <c:pt idx="5">
                  <c:v>99.511684482865732</c:v>
                </c:pt>
                <c:pt idx="6">
                  <c:v>99.368510675513534</c:v>
                </c:pt>
                <c:pt idx="7">
                  <c:v>99.179880598082619</c:v>
                </c:pt>
                <c:pt idx="8">
                  <c:v>99.145981528204914</c:v>
                </c:pt>
                <c:pt idx="9">
                  <c:v>98.397315523198955</c:v>
                </c:pt>
                <c:pt idx="10">
                  <c:v>98.061807960532477</c:v>
                </c:pt>
                <c:pt idx="11">
                  <c:v>98.126997854472407</c:v>
                </c:pt>
                <c:pt idx="12">
                  <c:v>98.383573179899201</c:v>
                </c:pt>
                <c:pt idx="13">
                  <c:v>98.775350134971305</c:v>
                </c:pt>
                <c:pt idx="14">
                  <c:v>99.241065283304152</c:v>
                </c:pt>
                <c:pt idx="15">
                  <c:v>99.762353375350642</c:v>
                </c:pt>
                <c:pt idx="16">
                  <c:v>100.29607278854127</c:v>
                </c:pt>
                <c:pt idx="17">
                  <c:v>100.81239323483771</c:v>
                </c:pt>
                <c:pt idx="18">
                  <c:v>101.34850374361785</c:v>
                </c:pt>
                <c:pt idx="19">
                  <c:v>101.87559495478345</c:v>
                </c:pt>
                <c:pt idx="20">
                  <c:v>102.3832371012975</c:v>
                </c:pt>
                <c:pt idx="21">
                  <c:v>102.86872340071278</c:v>
                </c:pt>
                <c:pt idx="22">
                  <c:v>103.30733410460233</c:v>
                </c:pt>
                <c:pt idx="23">
                  <c:v>103.73005584462767</c:v>
                </c:pt>
                <c:pt idx="24">
                  <c:v>104.12145283149061</c:v>
                </c:pt>
                <c:pt idx="25">
                  <c:v>104.46490068294234</c:v>
                </c:pt>
                <c:pt idx="26">
                  <c:v>104.78338857157571</c:v>
                </c:pt>
                <c:pt idx="27">
                  <c:v>105.08216499735522</c:v>
                </c:pt>
                <c:pt idx="28">
                  <c:v>105.34996433175269</c:v>
                </c:pt>
                <c:pt idx="29">
                  <c:v>105.57911333694554</c:v>
                </c:pt>
                <c:pt idx="30">
                  <c:v>105.78721856734393</c:v>
                </c:pt>
                <c:pt idx="31">
                  <c:v>105.96685318902291</c:v>
                </c:pt>
                <c:pt idx="32">
                  <c:v>106.12312522271648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6-4B7D-A1A9-B9A490E62927}"/>
            </c:ext>
          </c:extLst>
        </c:ser>
        <c:ser>
          <c:idx val="4"/>
          <c:order val="3"/>
          <c:tx>
            <c:strRef>
              <c:f>[3]Main!$DU$119</c:f>
              <c:strCache>
                <c:ptCount val="1"/>
                <c:pt idx="0">
                  <c:v>ur_EV_LOWP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[3]Main!$DU$120:$DU$152</c:f>
              <c:numCache>
                <c:formatCode>General</c:formatCode>
                <c:ptCount val="33"/>
                <c:pt idx="0">
                  <c:v>99.99996210586788</c:v>
                </c:pt>
                <c:pt idx="1">
                  <c:v>100.27254019241408</c:v>
                </c:pt>
                <c:pt idx="2">
                  <c:v>99.495275973703158</c:v>
                </c:pt>
                <c:pt idx="3">
                  <c:v>98.189385298720737</c:v>
                </c:pt>
                <c:pt idx="4">
                  <c:v>96.206756043249698</c:v>
                </c:pt>
                <c:pt idx="5">
                  <c:v>93.709989103772713</c:v>
                </c:pt>
                <c:pt idx="6">
                  <c:v>90.813137893174996</c:v>
                </c:pt>
                <c:pt idx="7">
                  <c:v>87.245053962914469</c:v>
                </c:pt>
                <c:pt idx="8">
                  <c:v>83.978733846915731</c:v>
                </c:pt>
                <c:pt idx="9">
                  <c:v>79.955632244887582</c:v>
                </c:pt>
                <c:pt idx="10">
                  <c:v>76.658658280760903</c:v>
                </c:pt>
                <c:pt idx="11">
                  <c:v>73.868094535628799</c:v>
                </c:pt>
                <c:pt idx="12">
                  <c:v>71.757511791442909</c:v>
                </c:pt>
                <c:pt idx="13">
                  <c:v>67.695647865986246</c:v>
                </c:pt>
                <c:pt idx="14">
                  <c:v>63.059940023221003</c:v>
                </c:pt>
                <c:pt idx="15">
                  <c:v>57.441549053764199</c:v>
                </c:pt>
                <c:pt idx="16">
                  <c:v>51.501986525350617</c:v>
                </c:pt>
                <c:pt idx="17">
                  <c:v>45.651479390248674</c:v>
                </c:pt>
                <c:pt idx="18">
                  <c:v>40.13688447724536</c:v>
                </c:pt>
                <c:pt idx="19">
                  <c:v>34.695797494390426</c:v>
                </c:pt>
                <c:pt idx="20">
                  <c:v>29.47599009231654</c:v>
                </c:pt>
                <c:pt idx="21">
                  <c:v>24.449880228553891</c:v>
                </c:pt>
                <c:pt idx="22">
                  <c:v>19.4812409782492</c:v>
                </c:pt>
                <c:pt idx="23">
                  <c:v>16.68444553852887</c:v>
                </c:pt>
                <c:pt idx="24">
                  <c:v>15.442411547535539</c:v>
                </c:pt>
                <c:pt idx="25">
                  <c:v>15.35299758800417</c:v>
                </c:pt>
                <c:pt idx="26">
                  <c:v>16.296010516466509</c:v>
                </c:pt>
                <c:pt idx="27">
                  <c:v>18.134073932773973</c:v>
                </c:pt>
                <c:pt idx="28">
                  <c:v>20.71644170728252</c:v>
                </c:pt>
                <c:pt idx="29">
                  <c:v>23.899508173903641</c:v>
                </c:pt>
                <c:pt idx="30">
                  <c:v>27.563918962946836</c:v>
                </c:pt>
                <c:pt idx="31">
                  <c:v>31.588896073007437</c:v>
                </c:pt>
                <c:pt idx="32">
                  <c:v>35.88472967572482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56-4B7D-A1A9-B9A490E62927}"/>
            </c:ext>
          </c:extLst>
        </c:ser>
        <c:ser>
          <c:idx val="5"/>
          <c:order val="4"/>
          <c:tx>
            <c:strRef>
              <c:f>[3]Main!$DV$119</c:f>
              <c:strCache>
                <c:ptCount val="1"/>
                <c:pt idx="0">
                  <c:v>ur_EV_HIGHP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[3]Main!$DV$120:$DV$152</c:f>
              <c:numCache>
                <c:formatCode>General</c:formatCode>
                <c:ptCount val="33"/>
                <c:pt idx="0">
                  <c:v>99.99996210586788</c:v>
                </c:pt>
                <c:pt idx="1">
                  <c:v>100.42602565786594</c:v>
                </c:pt>
                <c:pt idx="2">
                  <c:v>99.863436002696744</c:v>
                </c:pt>
                <c:pt idx="3">
                  <c:v>98.95800856062489</c:v>
                </c:pt>
                <c:pt idx="4">
                  <c:v>97.308413161182841</c:v>
                </c:pt>
                <c:pt idx="5">
                  <c:v>95.307654725587994</c:v>
                </c:pt>
                <c:pt idx="6">
                  <c:v>93.003244045973133</c:v>
                </c:pt>
                <c:pt idx="7">
                  <c:v>90.124500947180763</c:v>
                </c:pt>
                <c:pt idx="8">
                  <c:v>87.651008849980499</c:v>
                </c:pt>
                <c:pt idx="9">
                  <c:v>84.357871293239512</c:v>
                </c:pt>
                <c:pt idx="10">
                  <c:v>81.784795709114533</c:v>
                </c:pt>
                <c:pt idx="11">
                  <c:v>79.695653703155813</c:v>
                </c:pt>
                <c:pt idx="12">
                  <c:v>74.534804977305242</c:v>
                </c:pt>
                <c:pt idx="13">
                  <c:v>69.113054435521988</c:v>
                </c:pt>
                <c:pt idx="14">
                  <c:v>63.670986791703569</c:v>
                </c:pt>
                <c:pt idx="15">
                  <c:v>57.408808736619889</c:v>
                </c:pt>
                <c:pt idx="16">
                  <c:v>50.98538553839915</c:v>
                </c:pt>
                <c:pt idx="17">
                  <c:v>44.813450661899552</c:v>
                </c:pt>
                <c:pt idx="18">
                  <c:v>39.139165418233688</c:v>
                </c:pt>
                <c:pt idx="19">
                  <c:v>33.65847789318012</c:v>
                </c:pt>
                <c:pt idx="20">
                  <c:v>28.490427803986375</c:v>
                </c:pt>
                <c:pt idx="21">
                  <c:v>23.631711067885448</c:v>
                </c:pt>
                <c:pt idx="22">
                  <c:v>20.804411898183279</c:v>
                </c:pt>
                <c:pt idx="23">
                  <c:v>19.590688900403244</c:v>
                </c:pt>
                <c:pt idx="24">
                  <c:v>19.542947446047137</c:v>
                </c:pt>
                <c:pt idx="25">
                  <c:v>20.507523361708284</c:v>
                </c:pt>
                <c:pt idx="26">
                  <c:v>22.406703037804185</c:v>
                </c:pt>
                <c:pt idx="27">
                  <c:v>25.095391691097948</c:v>
                </c:pt>
                <c:pt idx="28">
                  <c:v>28.398689357842439</c:v>
                </c:pt>
                <c:pt idx="29">
                  <c:v>32.170000767024746</c:v>
                </c:pt>
                <c:pt idx="30">
                  <c:v>36.321410690022425</c:v>
                </c:pt>
                <c:pt idx="31">
                  <c:v>40.731027422976346</c:v>
                </c:pt>
                <c:pt idx="32">
                  <c:v>45.324740701930686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56-4B7D-A1A9-B9A490E62927}"/>
            </c:ext>
          </c:extLst>
        </c:ser>
        <c:ser>
          <c:idx val="6"/>
          <c:order val="5"/>
          <c:tx>
            <c:strRef>
              <c:f>[3]Main!$DW$119</c:f>
              <c:strCache>
                <c:ptCount val="1"/>
                <c:pt idx="0">
                  <c:v>ur_EV_ASI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[3]Main!$DW$120:$DW$152</c:f>
              <c:numCache>
                <c:formatCode>General</c:formatCode>
                <c:ptCount val="33"/>
                <c:pt idx="0">
                  <c:v>99.99996210586788</c:v>
                </c:pt>
                <c:pt idx="1">
                  <c:v>100.30995625505017</c:v>
                </c:pt>
                <c:pt idx="2">
                  <c:v>99.585168099400562</c:v>
                </c:pt>
                <c:pt idx="3">
                  <c:v>98.377375253295298</c:v>
                </c:pt>
                <c:pt idx="4">
                  <c:v>97.149932606820656</c:v>
                </c:pt>
                <c:pt idx="5">
                  <c:v>95.380058393033124</c:v>
                </c:pt>
                <c:pt idx="6">
                  <c:v>93.179443714923522</c:v>
                </c:pt>
                <c:pt idx="7">
                  <c:v>90.310491221075864</c:v>
                </c:pt>
                <c:pt idx="8">
                  <c:v>87.759614401609525</c:v>
                </c:pt>
                <c:pt idx="9">
                  <c:v>85.168361973647237</c:v>
                </c:pt>
                <c:pt idx="10">
                  <c:v>83.398243633846832</c:v>
                </c:pt>
                <c:pt idx="11">
                  <c:v>82.807765278866853</c:v>
                </c:pt>
                <c:pt idx="12">
                  <c:v>82.691081640874032</c:v>
                </c:pt>
                <c:pt idx="13">
                  <c:v>83.086005719545611</c:v>
                </c:pt>
                <c:pt idx="14">
                  <c:v>83.589338518540401</c:v>
                </c:pt>
                <c:pt idx="15">
                  <c:v>84.952184578193311</c:v>
                </c:pt>
                <c:pt idx="16">
                  <c:v>86.630379111731031</c:v>
                </c:pt>
                <c:pt idx="17">
                  <c:v>88.122942492327141</c:v>
                </c:pt>
                <c:pt idx="18">
                  <c:v>89.581610813358168</c:v>
                </c:pt>
                <c:pt idx="19">
                  <c:v>91.315811560821373</c:v>
                </c:pt>
                <c:pt idx="20">
                  <c:v>92.9488247072414</c:v>
                </c:pt>
                <c:pt idx="21">
                  <c:v>94.51406478975268</c:v>
                </c:pt>
                <c:pt idx="22">
                  <c:v>96.26169516077087</c:v>
                </c:pt>
                <c:pt idx="23">
                  <c:v>97.875071882008299</c:v>
                </c:pt>
                <c:pt idx="24">
                  <c:v>99.42947276713538</c:v>
                </c:pt>
                <c:pt idx="25">
                  <c:v>101.12545604046812</c:v>
                </c:pt>
                <c:pt idx="26">
                  <c:v>102.48714511022547</c:v>
                </c:pt>
                <c:pt idx="27">
                  <c:v>103.57233715339481</c:v>
                </c:pt>
                <c:pt idx="28">
                  <c:v>104.70573559600159</c:v>
                </c:pt>
                <c:pt idx="29">
                  <c:v>105.85752401252586</c:v>
                </c:pt>
                <c:pt idx="30">
                  <c:v>106.81416306324094</c:v>
                </c:pt>
                <c:pt idx="31">
                  <c:v>107.71717832287619</c:v>
                </c:pt>
                <c:pt idx="32">
                  <c:v>108.5339618440438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6-4B7D-A1A9-B9A490E62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Hourly Wages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[3]Main!$DY$119</c:f>
              <c:strCache>
                <c:ptCount val="1"/>
                <c:pt idx="0">
                  <c:v>w_hour_0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[3]Main!$DY$120:$DY$152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4-43E3-A18B-864F50F2BEDA}"/>
            </c:ext>
          </c:extLst>
        </c:ser>
        <c:ser>
          <c:idx val="2"/>
          <c:order val="1"/>
          <c:tx>
            <c:strRef>
              <c:f>[3]Main!$DZ$119</c:f>
              <c:strCache>
                <c:ptCount val="1"/>
                <c:pt idx="0">
                  <c:v>w_hour_ev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[3]Main!$DZ$120:$DZ$152</c:f>
              <c:numCache>
                <c:formatCode>General</c:formatCode>
                <c:ptCount val="33"/>
                <c:pt idx="0">
                  <c:v>100</c:v>
                </c:pt>
                <c:pt idx="1">
                  <c:v>99.964829987959078</c:v>
                </c:pt>
                <c:pt idx="2">
                  <c:v>100.05938084169078</c:v>
                </c:pt>
                <c:pt idx="3">
                  <c:v>100.10394494146206</c:v>
                </c:pt>
                <c:pt idx="4">
                  <c:v>100.19957263333747</c:v>
                </c:pt>
                <c:pt idx="5">
                  <c:v>100.21941500718614</c:v>
                </c:pt>
                <c:pt idx="6">
                  <c:v>100.20473934751935</c:v>
                </c:pt>
                <c:pt idx="7">
                  <c:v>100.18270176603697</c:v>
                </c:pt>
                <c:pt idx="8">
                  <c:v>100.05682064442135</c:v>
                </c:pt>
                <c:pt idx="9">
                  <c:v>100.12081190900791</c:v>
                </c:pt>
                <c:pt idx="10">
                  <c:v>100.10725477093547</c:v>
                </c:pt>
                <c:pt idx="11">
                  <c:v>100.02434130425559</c:v>
                </c:pt>
                <c:pt idx="12">
                  <c:v>99.987592265166256</c:v>
                </c:pt>
                <c:pt idx="13">
                  <c:v>100.24389907687782</c:v>
                </c:pt>
                <c:pt idx="14">
                  <c:v>100.55120590250222</c:v>
                </c:pt>
                <c:pt idx="15">
                  <c:v>100.85542610561967</c:v>
                </c:pt>
                <c:pt idx="16">
                  <c:v>101.16660264259002</c:v>
                </c:pt>
                <c:pt idx="17">
                  <c:v>101.48345118558636</c:v>
                </c:pt>
                <c:pt idx="18">
                  <c:v>101.72279929862077</c:v>
                </c:pt>
                <c:pt idx="19">
                  <c:v>101.90640600737524</c:v>
                </c:pt>
                <c:pt idx="20">
                  <c:v>102.12918585264124</c:v>
                </c:pt>
                <c:pt idx="21">
                  <c:v>102.36761795446135</c:v>
                </c:pt>
                <c:pt idx="22">
                  <c:v>102.60065349424924</c:v>
                </c:pt>
                <c:pt idx="23">
                  <c:v>102.50838216467412</c:v>
                </c:pt>
                <c:pt idx="24">
                  <c:v>102.30773445039591</c:v>
                </c:pt>
                <c:pt idx="25">
                  <c:v>102.05298844276388</c:v>
                </c:pt>
                <c:pt idx="26">
                  <c:v>101.92241779235447</c:v>
                </c:pt>
                <c:pt idx="27">
                  <c:v>101.8379704020393</c:v>
                </c:pt>
                <c:pt idx="28">
                  <c:v>101.72530398222737</c:v>
                </c:pt>
                <c:pt idx="29">
                  <c:v>101.64995423656053</c:v>
                </c:pt>
                <c:pt idx="30">
                  <c:v>101.66605878704719</c:v>
                </c:pt>
                <c:pt idx="31">
                  <c:v>101.6939784003507</c:v>
                </c:pt>
                <c:pt idx="32">
                  <c:v>101.75994679911011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4-43E3-A18B-864F50F2BEDA}"/>
            </c:ext>
          </c:extLst>
        </c:ser>
        <c:ser>
          <c:idx val="3"/>
          <c:order val="2"/>
          <c:tx>
            <c:strRef>
              <c:f>[3]Main!$EA$119</c:f>
              <c:strCache>
                <c:ptCount val="1"/>
                <c:pt idx="0">
                  <c:v>w_hour_EXP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[3]Main!$EA$120:$EA$152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100.02331024580754</c:v>
                </c:pt>
                <c:pt idx="3">
                  <c:v>100.0430579380065</c:v>
                </c:pt>
                <c:pt idx="4">
                  <c:v>100.06024182578616</c:v>
                </c:pt>
                <c:pt idx="5">
                  <c:v>100.07696118023412</c:v>
                </c:pt>
                <c:pt idx="6">
                  <c:v>100.09553533474447</c:v>
                </c:pt>
                <c:pt idx="7">
                  <c:v>100.12532514619267</c:v>
                </c:pt>
                <c:pt idx="8">
                  <c:v>100.12602466482727</c:v>
                </c:pt>
                <c:pt idx="9">
                  <c:v>100.28670359455636</c:v>
                </c:pt>
                <c:pt idx="10">
                  <c:v>100.33665037339594</c:v>
                </c:pt>
                <c:pt idx="11">
                  <c:v>100.3360685436206</c:v>
                </c:pt>
                <c:pt idx="12">
                  <c:v>100.3248696840611</c:v>
                </c:pt>
                <c:pt idx="13">
                  <c:v>100.31346637197825</c:v>
                </c:pt>
                <c:pt idx="14">
                  <c:v>100.31395900574179</c:v>
                </c:pt>
                <c:pt idx="15">
                  <c:v>100.32257334196667</c:v>
                </c:pt>
                <c:pt idx="16">
                  <c:v>100.33601394795248</c:v>
                </c:pt>
                <c:pt idx="17">
                  <c:v>100.354338322087</c:v>
                </c:pt>
                <c:pt idx="18">
                  <c:v>100.3640209634265</c:v>
                </c:pt>
                <c:pt idx="19">
                  <c:v>100.37363800688327</c:v>
                </c:pt>
                <c:pt idx="20">
                  <c:v>100.38398082186531</c:v>
                </c:pt>
                <c:pt idx="21">
                  <c:v>100.39473973994075</c:v>
                </c:pt>
                <c:pt idx="22">
                  <c:v>100.41002972726231</c:v>
                </c:pt>
                <c:pt idx="23">
                  <c:v>100.41873644842659</c:v>
                </c:pt>
                <c:pt idx="24">
                  <c:v>100.42863343854962</c:v>
                </c:pt>
                <c:pt idx="25">
                  <c:v>100.43907458453766</c:v>
                </c:pt>
                <c:pt idx="26">
                  <c:v>100.44880897153199</c:v>
                </c:pt>
                <c:pt idx="27">
                  <c:v>100.45810384592436</c:v>
                </c:pt>
                <c:pt idx="28">
                  <c:v>100.46545779880583</c:v>
                </c:pt>
                <c:pt idx="29">
                  <c:v>100.47286187541003</c:v>
                </c:pt>
                <c:pt idx="30">
                  <c:v>100.47944831309388</c:v>
                </c:pt>
                <c:pt idx="31">
                  <c:v>100.48551388833538</c:v>
                </c:pt>
                <c:pt idx="32">
                  <c:v>100.49021836640532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4-43E3-A18B-864F50F2BEDA}"/>
            </c:ext>
          </c:extLst>
        </c:ser>
        <c:ser>
          <c:idx val="4"/>
          <c:order val="3"/>
          <c:tx>
            <c:strRef>
              <c:f>[3]Main!$EB$119</c:f>
              <c:strCache>
                <c:ptCount val="1"/>
                <c:pt idx="0">
                  <c:v>w_hour_EV_LOWP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[3]Main!$EB$120:$EB$152</c:f>
              <c:numCache>
                <c:formatCode>General</c:formatCode>
                <c:ptCount val="33"/>
                <c:pt idx="0">
                  <c:v>100</c:v>
                </c:pt>
                <c:pt idx="1">
                  <c:v>99.969644326783126</c:v>
                </c:pt>
                <c:pt idx="2">
                  <c:v>100.07028240061371</c:v>
                </c:pt>
                <c:pt idx="3">
                  <c:v>100.1224692908005</c:v>
                </c:pt>
                <c:pt idx="4">
                  <c:v>100.22685660521277</c:v>
                </c:pt>
                <c:pt idx="5">
                  <c:v>100.25655353487045</c:v>
                </c:pt>
                <c:pt idx="6">
                  <c:v>100.25267666160474</c:v>
                </c:pt>
                <c:pt idx="7">
                  <c:v>100.24224082130257</c:v>
                </c:pt>
                <c:pt idx="8">
                  <c:v>100.12869185350087</c:v>
                </c:pt>
                <c:pt idx="9">
                  <c:v>100.22416900422415</c:v>
                </c:pt>
                <c:pt idx="10">
                  <c:v>100.20168968527489</c:v>
                </c:pt>
                <c:pt idx="11">
                  <c:v>100.18754928298073</c:v>
                </c:pt>
                <c:pt idx="12">
                  <c:v>100.15736526380557</c:v>
                </c:pt>
                <c:pt idx="13">
                  <c:v>100.41850655467282</c:v>
                </c:pt>
                <c:pt idx="14">
                  <c:v>100.67017120520057</c:v>
                </c:pt>
                <c:pt idx="15">
                  <c:v>101.0814628999905</c:v>
                </c:pt>
                <c:pt idx="16">
                  <c:v>101.48021566067899</c:v>
                </c:pt>
                <c:pt idx="17">
                  <c:v>101.80965324060573</c:v>
                </c:pt>
                <c:pt idx="18">
                  <c:v>102.01320998814352</c:v>
                </c:pt>
                <c:pt idx="19">
                  <c:v>102.24569356500118</c:v>
                </c:pt>
                <c:pt idx="20">
                  <c:v>102.46146689733392</c:v>
                </c:pt>
                <c:pt idx="21">
                  <c:v>102.69386877332715</c:v>
                </c:pt>
                <c:pt idx="22">
                  <c:v>103.02473501866361</c:v>
                </c:pt>
                <c:pt idx="23">
                  <c:v>102.94182006527274</c:v>
                </c:pt>
                <c:pt idx="24">
                  <c:v>102.77556060331494</c:v>
                </c:pt>
                <c:pt idx="25">
                  <c:v>102.65193185288054</c:v>
                </c:pt>
                <c:pt idx="26">
                  <c:v>102.50355403923925</c:v>
                </c:pt>
                <c:pt idx="27">
                  <c:v>102.36861867267982</c:v>
                </c:pt>
                <c:pt idx="28">
                  <c:v>102.3079017216306</c:v>
                </c:pt>
                <c:pt idx="29">
                  <c:v>102.3202063809624</c:v>
                </c:pt>
                <c:pt idx="30">
                  <c:v>102.34028297733546</c:v>
                </c:pt>
                <c:pt idx="31">
                  <c:v>102.41123022356832</c:v>
                </c:pt>
                <c:pt idx="32">
                  <c:v>102.49774540669858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4-43E3-A18B-864F50F2BEDA}"/>
            </c:ext>
          </c:extLst>
        </c:ser>
        <c:ser>
          <c:idx val="5"/>
          <c:order val="4"/>
          <c:tx>
            <c:strRef>
              <c:f>[3]Main!$EC$119</c:f>
              <c:strCache>
                <c:ptCount val="1"/>
                <c:pt idx="0">
                  <c:v>w_hour_EV_HIGHP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[3]Main!$EC$120:$EC$152</c:f>
              <c:numCache>
                <c:formatCode>General</c:formatCode>
                <c:ptCount val="33"/>
                <c:pt idx="0">
                  <c:v>100</c:v>
                </c:pt>
                <c:pt idx="1">
                  <c:v>99.949930876229942</c:v>
                </c:pt>
                <c:pt idx="2">
                  <c:v>100.02567141294755</c:v>
                </c:pt>
                <c:pt idx="3">
                  <c:v>100.04683233626312</c:v>
                </c:pt>
                <c:pt idx="4">
                  <c:v>100.11564851731595</c:v>
                </c:pt>
                <c:pt idx="5">
                  <c:v>100.10541290380829</c:v>
                </c:pt>
                <c:pt idx="6">
                  <c:v>100.05811611687398</c:v>
                </c:pt>
                <c:pt idx="7">
                  <c:v>100.00096108240946</c:v>
                </c:pt>
                <c:pt idx="8">
                  <c:v>99.838111173186761</c:v>
                </c:pt>
                <c:pt idx="9">
                  <c:v>99.888885209765235</c:v>
                </c:pt>
                <c:pt idx="10">
                  <c:v>99.820991599472009</c:v>
                </c:pt>
                <c:pt idx="11">
                  <c:v>99.762322552125127</c:v>
                </c:pt>
                <c:pt idx="12">
                  <c:v>100.09773406057472</c:v>
                </c:pt>
                <c:pt idx="13">
                  <c:v>100.3482040701922</c:v>
                </c:pt>
                <c:pt idx="14">
                  <c:v>100.56861768243738</c:v>
                </c:pt>
                <c:pt idx="15">
                  <c:v>100.91252394169771</c:v>
                </c:pt>
                <c:pt idx="16">
                  <c:v>101.24149731773606</c:v>
                </c:pt>
                <c:pt idx="17">
                  <c:v>101.50962238003343</c:v>
                </c:pt>
                <c:pt idx="18">
                  <c:v>101.65742699760878</c:v>
                </c:pt>
                <c:pt idx="19">
                  <c:v>101.8420098966192</c:v>
                </c:pt>
                <c:pt idx="20">
                  <c:v>102.01555087484559</c:v>
                </c:pt>
                <c:pt idx="21">
                  <c:v>102.20127537944201</c:v>
                </c:pt>
                <c:pt idx="22">
                  <c:v>102.11072559110727</c:v>
                </c:pt>
                <c:pt idx="23">
                  <c:v>101.89334308897905</c:v>
                </c:pt>
                <c:pt idx="24">
                  <c:v>101.67015748728343</c:v>
                </c:pt>
                <c:pt idx="25">
                  <c:v>101.53331018818676</c:v>
                </c:pt>
                <c:pt idx="26">
                  <c:v>101.38630352532476</c:v>
                </c:pt>
                <c:pt idx="27">
                  <c:v>101.25008486833576</c:v>
                </c:pt>
                <c:pt idx="28">
                  <c:v>101.18037877424274</c:v>
                </c:pt>
                <c:pt idx="29">
                  <c:v>101.17474344124865</c:v>
                </c:pt>
                <c:pt idx="30">
                  <c:v>101.16901677747749</c:v>
                </c:pt>
                <c:pt idx="31">
                  <c:v>101.20683059020445</c:v>
                </c:pt>
                <c:pt idx="32">
                  <c:v>101.25450671554485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D4-43E3-A18B-864F50F2BEDA}"/>
            </c:ext>
          </c:extLst>
        </c:ser>
        <c:ser>
          <c:idx val="6"/>
          <c:order val="5"/>
          <c:tx>
            <c:strRef>
              <c:f>[3]Main!$ED$119</c:f>
              <c:strCache>
                <c:ptCount val="1"/>
                <c:pt idx="0">
                  <c:v>w_hour_EV_ASI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[3]Main!$ED$120:$ED$152</c:f>
              <c:numCache>
                <c:formatCode>General</c:formatCode>
                <c:ptCount val="33"/>
                <c:pt idx="0">
                  <c:v>100</c:v>
                </c:pt>
                <c:pt idx="1">
                  <c:v>99.964829987959078</c:v>
                </c:pt>
                <c:pt idx="2">
                  <c:v>100.05938084169078</c:v>
                </c:pt>
                <c:pt idx="3">
                  <c:v>100.10394494146206</c:v>
                </c:pt>
                <c:pt idx="4">
                  <c:v>100.1259108430846</c:v>
                </c:pt>
                <c:pt idx="5">
                  <c:v>100.12171286208233</c:v>
                </c:pt>
                <c:pt idx="6">
                  <c:v>100.09776497726008</c:v>
                </c:pt>
                <c:pt idx="7">
                  <c:v>100.07914513641845</c:v>
                </c:pt>
                <c:pt idx="8">
                  <c:v>99.960658967064504</c:v>
                </c:pt>
                <c:pt idx="9">
                  <c:v>99.96835428068664</c:v>
                </c:pt>
                <c:pt idx="10">
                  <c:v>99.878140923565027</c:v>
                </c:pt>
                <c:pt idx="11">
                  <c:v>99.732292284039701</c:v>
                </c:pt>
                <c:pt idx="12">
                  <c:v>99.628462417758229</c:v>
                </c:pt>
                <c:pt idx="13">
                  <c:v>99.532924996898416</c:v>
                </c:pt>
                <c:pt idx="14">
                  <c:v>99.48106514512628</c:v>
                </c:pt>
                <c:pt idx="15">
                  <c:v>99.395152343909189</c:v>
                </c:pt>
                <c:pt idx="16">
                  <c:v>99.342231330534275</c:v>
                </c:pt>
                <c:pt idx="17">
                  <c:v>99.333259791979188</c:v>
                </c:pt>
                <c:pt idx="18">
                  <c:v>99.310579107349199</c:v>
                </c:pt>
                <c:pt idx="19">
                  <c:v>99.267834669794212</c:v>
                </c:pt>
                <c:pt idx="20">
                  <c:v>99.267013015974243</c:v>
                </c:pt>
                <c:pt idx="21">
                  <c:v>99.273956979802691</c:v>
                </c:pt>
                <c:pt idx="22">
                  <c:v>99.268749617109947</c:v>
                </c:pt>
                <c:pt idx="23">
                  <c:v>99.303125673196902</c:v>
                </c:pt>
                <c:pt idx="24">
                  <c:v>99.338485981229638</c:v>
                </c:pt>
                <c:pt idx="25">
                  <c:v>99.359897269012123</c:v>
                </c:pt>
                <c:pt idx="26">
                  <c:v>99.448242151029859</c:v>
                </c:pt>
                <c:pt idx="27">
                  <c:v>99.524202391949743</c:v>
                </c:pt>
                <c:pt idx="28">
                  <c:v>99.538623732225432</c:v>
                </c:pt>
                <c:pt idx="29">
                  <c:v>99.548116409230445</c:v>
                </c:pt>
                <c:pt idx="30">
                  <c:v>99.59265370785144</c:v>
                </c:pt>
                <c:pt idx="31">
                  <c:v>99.618937552305411</c:v>
                </c:pt>
                <c:pt idx="32">
                  <c:v>99.65148198242899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4-43E3-A18B-864F50F2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9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Gross Domestic Product (GDP)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[3]Main!$EF$119</c:f>
              <c:strCache>
                <c:ptCount val="1"/>
                <c:pt idx="0">
                  <c:v>y_0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[3]Main!$EF$120:$EF$152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4-4275-9A55-E18B42745BD8}"/>
            </c:ext>
          </c:extLst>
        </c:ser>
        <c:ser>
          <c:idx val="2"/>
          <c:order val="1"/>
          <c:tx>
            <c:strRef>
              <c:f>[3]Main!$EG$119</c:f>
              <c:strCache>
                <c:ptCount val="1"/>
                <c:pt idx="0">
                  <c:v>y_ev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[3]Main!$EG$120:$EG$152</c:f>
              <c:numCache>
                <c:formatCode>General</c:formatCode>
                <c:ptCount val="33"/>
                <c:pt idx="0">
                  <c:v>100</c:v>
                </c:pt>
                <c:pt idx="1">
                  <c:v>99.920508565134583</c:v>
                </c:pt>
                <c:pt idx="2">
                  <c:v>100.15602181754201</c:v>
                </c:pt>
                <c:pt idx="3">
                  <c:v>100.30795705154401</c:v>
                </c:pt>
                <c:pt idx="4">
                  <c:v>100.63451824953658</c:v>
                </c:pt>
                <c:pt idx="5">
                  <c:v>100.86320993300367</c:v>
                </c:pt>
                <c:pt idx="6">
                  <c:v>101.10207006013911</c:v>
                </c:pt>
                <c:pt idx="7">
                  <c:v>101.42286098580162</c:v>
                </c:pt>
                <c:pt idx="8">
                  <c:v>101.57192549865704</c:v>
                </c:pt>
                <c:pt idx="9">
                  <c:v>102.03486586979683</c:v>
                </c:pt>
                <c:pt idx="10">
                  <c:v>102.36353349352595</c:v>
                </c:pt>
                <c:pt idx="11">
                  <c:v>102.53955076181687</c:v>
                </c:pt>
                <c:pt idx="12">
                  <c:v>102.84367412750407</c:v>
                </c:pt>
                <c:pt idx="13">
                  <c:v>103.84122323541294</c:v>
                </c:pt>
                <c:pt idx="14">
                  <c:v>104.94082417100783</c:v>
                </c:pt>
                <c:pt idx="15">
                  <c:v>106.04801242738918</c:v>
                </c:pt>
                <c:pt idx="16">
                  <c:v>107.27809348307201</c:v>
                </c:pt>
                <c:pt idx="17">
                  <c:v>108.67287360918785</c:v>
                </c:pt>
                <c:pt idx="18">
                  <c:v>110.01067188597152</c:v>
                </c:pt>
                <c:pt idx="19">
                  <c:v>111.29169341569559</c:v>
                </c:pt>
                <c:pt idx="20">
                  <c:v>112.75235768605492</c:v>
                </c:pt>
                <c:pt idx="21">
                  <c:v>114.30034987770553</c:v>
                </c:pt>
                <c:pt idx="22">
                  <c:v>115.80733318007721</c:v>
                </c:pt>
                <c:pt idx="23">
                  <c:v>116.4893191554151</c:v>
                </c:pt>
                <c:pt idx="24">
                  <c:v>116.93283234417129</c:v>
                </c:pt>
                <c:pt idx="25">
                  <c:v>117.14990685559566</c:v>
                </c:pt>
                <c:pt idx="26">
                  <c:v>117.55866904192796</c:v>
                </c:pt>
                <c:pt idx="27">
                  <c:v>117.93970094623405</c:v>
                </c:pt>
                <c:pt idx="28">
                  <c:v>118.04757795569306</c:v>
                </c:pt>
                <c:pt idx="29">
                  <c:v>118.06080832418876</c:v>
                </c:pt>
                <c:pt idx="30">
                  <c:v>118.18826412657286</c:v>
                </c:pt>
                <c:pt idx="31">
                  <c:v>118.2047529629276</c:v>
                </c:pt>
                <c:pt idx="32">
                  <c:v>118.21624998071267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4-4275-9A55-E18B42745BD8}"/>
            </c:ext>
          </c:extLst>
        </c:ser>
        <c:ser>
          <c:idx val="3"/>
          <c:order val="2"/>
          <c:tx>
            <c:strRef>
              <c:f>[3]Main!$EH$119</c:f>
              <c:strCache>
                <c:ptCount val="1"/>
                <c:pt idx="0">
                  <c:v>y_EXP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[3]Main!$EH$120:$EH$152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100.03145069059558</c:v>
                </c:pt>
                <c:pt idx="3">
                  <c:v>100.05103879465679</c:v>
                </c:pt>
                <c:pt idx="4">
                  <c:v>100.06639963019212</c:v>
                </c:pt>
                <c:pt idx="5">
                  <c:v>100.08322241843769</c:v>
                </c:pt>
                <c:pt idx="6">
                  <c:v>100.10318840815034</c:v>
                </c:pt>
                <c:pt idx="7">
                  <c:v>100.13736651605664</c:v>
                </c:pt>
                <c:pt idx="8">
                  <c:v>100.12843178016345</c:v>
                </c:pt>
                <c:pt idx="9">
                  <c:v>100.34188847711481</c:v>
                </c:pt>
                <c:pt idx="10">
                  <c:v>100.362926161579</c:v>
                </c:pt>
                <c:pt idx="11">
                  <c:v>100.33438633412523</c:v>
                </c:pt>
                <c:pt idx="12">
                  <c:v>100.31797067371754</c:v>
                </c:pt>
                <c:pt idx="13">
                  <c:v>100.30479886881746</c:v>
                </c:pt>
                <c:pt idx="14">
                  <c:v>100.3009451736805</c:v>
                </c:pt>
                <c:pt idx="15">
                  <c:v>100.29894292184548</c:v>
                </c:pt>
                <c:pt idx="16">
                  <c:v>100.29725293705147</c:v>
                </c:pt>
                <c:pt idx="17">
                  <c:v>100.29865394157002</c:v>
                </c:pt>
                <c:pt idx="18">
                  <c:v>100.28590321360983</c:v>
                </c:pt>
                <c:pt idx="19">
                  <c:v>100.27418511043155</c:v>
                </c:pt>
                <c:pt idx="20">
                  <c:v>100.26402968037641</c:v>
                </c:pt>
                <c:pt idx="21">
                  <c:v>100.25444781155738</c:v>
                </c:pt>
                <c:pt idx="22">
                  <c:v>100.25101971853633</c:v>
                </c:pt>
                <c:pt idx="23">
                  <c:v>100.23888254236498</c:v>
                </c:pt>
                <c:pt idx="24">
                  <c:v>100.23048052562558</c:v>
                </c:pt>
                <c:pt idx="25">
                  <c:v>100.22418667646168</c:v>
                </c:pt>
                <c:pt idx="26">
                  <c:v>100.21796757515411</c:v>
                </c:pt>
                <c:pt idx="27">
                  <c:v>100.21259855942661</c:v>
                </c:pt>
                <c:pt idx="28">
                  <c:v>100.20594401948286</c:v>
                </c:pt>
                <c:pt idx="29">
                  <c:v>100.20104074731563</c:v>
                </c:pt>
                <c:pt idx="30">
                  <c:v>100.19641261054738</c:v>
                </c:pt>
                <c:pt idx="31">
                  <c:v>100.19224106618604</c:v>
                </c:pt>
                <c:pt idx="32">
                  <c:v>100.18749936817395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4-4275-9A55-E18B42745BD8}"/>
            </c:ext>
          </c:extLst>
        </c:ser>
        <c:ser>
          <c:idx val="4"/>
          <c:order val="3"/>
          <c:tx>
            <c:strRef>
              <c:f>[3]Main!$EI$119</c:f>
              <c:strCache>
                <c:ptCount val="1"/>
                <c:pt idx="0">
                  <c:v>y_EV_LOWP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[3]Main!$EI$120:$EI$152</c:f>
              <c:numCache>
                <c:formatCode>General</c:formatCode>
                <c:ptCount val="33"/>
                <c:pt idx="0">
                  <c:v>100</c:v>
                </c:pt>
                <c:pt idx="1">
                  <c:v>99.930276198977054</c:v>
                </c:pt>
                <c:pt idx="2">
                  <c:v>100.17572798451658</c:v>
                </c:pt>
                <c:pt idx="3">
                  <c:v>100.33834755005164</c:v>
                </c:pt>
                <c:pt idx="4">
                  <c:v>100.6766418365884</c:v>
                </c:pt>
                <c:pt idx="5">
                  <c:v>100.91830491385092</c:v>
                </c:pt>
                <c:pt idx="6">
                  <c:v>101.17120061052465</c:v>
                </c:pt>
                <c:pt idx="7">
                  <c:v>101.50745235223256</c:v>
                </c:pt>
                <c:pt idx="8">
                  <c:v>101.67331490763316</c:v>
                </c:pt>
                <c:pt idx="9">
                  <c:v>102.19621512415142</c:v>
                </c:pt>
                <c:pt idx="10">
                  <c:v>102.48647288950259</c:v>
                </c:pt>
                <c:pt idx="11">
                  <c:v>102.81717696848102</c:v>
                </c:pt>
                <c:pt idx="12">
                  <c:v>103.11683801081298</c:v>
                </c:pt>
                <c:pt idx="13">
                  <c:v>104.10832804293877</c:v>
                </c:pt>
                <c:pt idx="14">
                  <c:v>105.0633315695391</c:v>
                </c:pt>
                <c:pt idx="15">
                  <c:v>106.46377757440889</c:v>
                </c:pt>
                <c:pt idx="16">
                  <c:v>107.93573272433632</c:v>
                </c:pt>
                <c:pt idx="17">
                  <c:v>109.34999771368669</c:v>
                </c:pt>
                <c:pt idx="18">
                  <c:v>110.57657371736914</c:v>
                </c:pt>
                <c:pt idx="19">
                  <c:v>111.98628249284997</c:v>
                </c:pt>
                <c:pt idx="20">
                  <c:v>113.40251657447536</c:v>
                </c:pt>
                <c:pt idx="21">
                  <c:v>114.87911894374326</c:v>
                </c:pt>
                <c:pt idx="22">
                  <c:v>116.62348486846982</c:v>
                </c:pt>
                <c:pt idx="23">
                  <c:v>117.28363835252269</c:v>
                </c:pt>
                <c:pt idx="24">
                  <c:v>117.76622489967157</c:v>
                </c:pt>
                <c:pt idx="25">
                  <c:v>118.33571827676272</c:v>
                </c:pt>
                <c:pt idx="26">
                  <c:v>118.64147760310372</c:v>
                </c:pt>
                <c:pt idx="27">
                  <c:v>118.77853777380588</c:v>
                </c:pt>
                <c:pt idx="28">
                  <c:v>118.95741976693206</c:v>
                </c:pt>
                <c:pt idx="29">
                  <c:v>119.15977887475348</c:v>
                </c:pt>
                <c:pt idx="30">
                  <c:v>119.20920279959452</c:v>
                </c:pt>
                <c:pt idx="31">
                  <c:v>119.27460100107074</c:v>
                </c:pt>
                <c:pt idx="32">
                  <c:v>119.29014143858412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D4-4275-9A55-E18B42745BD8}"/>
            </c:ext>
          </c:extLst>
        </c:ser>
        <c:ser>
          <c:idx val="5"/>
          <c:order val="4"/>
          <c:tx>
            <c:strRef>
              <c:f>[3]Main!$EJ$119</c:f>
              <c:strCache>
                <c:ptCount val="1"/>
                <c:pt idx="0">
                  <c:v>y_EV_HIGHP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[3]Main!$EJ$120:$EJ$152</c:f>
              <c:numCache>
                <c:formatCode>General</c:formatCode>
                <c:ptCount val="33"/>
                <c:pt idx="0">
                  <c:v>100</c:v>
                </c:pt>
                <c:pt idx="1">
                  <c:v>99.890125372306642</c:v>
                </c:pt>
                <c:pt idx="2">
                  <c:v>100.09505586346441</c:v>
                </c:pt>
                <c:pt idx="3">
                  <c:v>100.21424223770629</c:v>
                </c:pt>
                <c:pt idx="4">
                  <c:v>100.50493323876672</c:v>
                </c:pt>
                <c:pt idx="5">
                  <c:v>100.69440388266344</c:v>
                </c:pt>
                <c:pt idx="6">
                  <c:v>100.89070025634729</c:v>
                </c:pt>
                <c:pt idx="7">
                  <c:v>101.16510985940812</c:v>
                </c:pt>
                <c:pt idx="8">
                  <c:v>101.26382171050402</c:v>
                </c:pt>
                <c:pt idx="9">
                  <c:v>101.72751933581216</c:v>
                </c:pt>
                <c:pt idx="10">
                  <c:v>101.95101611015974</c:v>
                </c:pt>
                <c:pt idx="11">
                  <c:v>102.20795408008981</c:v>
                </c:pt>
                <c:pt idx="12">
                  <c:v>103.40326441098854</c:v>
                </c:pt>
                <c:pt idx="13">
                  <c:v>104.35209499624862</c:v>
                </c:pt>
                <c:pt idx="14">
                  <c:v>105.28378810478712</c:v>
                </c:pt>
                <c:pt idx="15">
                  <c:v>106.68539981556599</c:v>
                </c:pt>
                <c:pt idx="16">
                  <c:v>108.16303361367225</c:v>
                </c:pt>
                <c:pt idx="17">
                  <c:v>109.58019875228716</c:v>
                </c:pt>
                <c:pt idx="18">
                  <c:v>110.7951444093039</c:v>
                </c:pt>
                <c:pt idx="19">
                  <c:v>112.19191307404516</c:v>
                </c:pt>
                <c:pt idx="20">
                  <c:v>113.59222198096585</c:v>
                </c:pt>
                <c:pt idx="21">
                  <c:v>115.0285013454626</c:v>
                </c:pt>
                <c:pt idx="22">
                  <c:v>115.76738609112709</c:v>
                </c:pt>
                <c:pt idx="23">
                  <c:v>116.19935558847719</c:v>
                </c:pt>
                <c:pt idx="24">
                  <c:v>116.57816749000663</c:v>
                </c:pt>
                <c:pt idx="25">
                  <c:v>117.02347095414089</c:v>
                </c:pt>
                <c:pt idx="26">
                  <c:v>117.20626214872912</c:v>
                </c:pt>
                <c:pt idx="27">
                  <c:v>117.22952698698607</c:v>
                </c:pt>
                <c:pt idx="28">
                  <c:v>117.30333241177551</c:v>
                </c:pt>
                <c:pt idx="29">
                  <c:v>117.40818794303631</c:v>
                </c:pt>
                <c:pt idx="30">
                  <c:v>117.36920924403964</c:v>
                </c:pt>
                <c:pt idx="31">
                  <c:v>117.35229852214005</c:v>
                </c:pt>
                <c:pt idx="32">
                  <c:v>117.29112362880446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D4-4275-9A55-E18B42745BD8}"/>
            </c:ext>
          </c:extLst>
        </c:ser>
        <c:ser>
          <c:idx val="6"/>
          <c:order val="5"/>
          <c:tx>
            <c:strRef>
              <c:f>[3]Main!$EK$119</c:f>
              <c:strCache>
                <c:ptCount val="1"/>
                <c:pt idx="0">
                  <c:v>y_EV_ASI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[3]Main!$EK$120:$EK$152</c:f>
              <c:numCache>
                <c:formatCode>General</c:formatCode>
                <c:ptCount val="33"/>
                <c:pt idx="0">
                  <c:v>100</c:v>
                </c:pt>
                <c:pt idx="1">
                  <c:v>99.920508565134583</c:v>
                </c:pt>
                <c:pt idx="2">
                  <c:v>100.15602181754201</c:v>
                </c:pt>
                <c:pt idx="3">
                  <c:v>100.30795705154401</c:v>
                </c:pt>
                <c:pt idx="4">
                  <c:v>100.46627765787781</c:v>
                </c:pt>
                <c:pt idx="5">
                  <c:v>100.64759386134209</c:v>
                </c:pt>
                <c:pt idx="6">
                  <c:v>100.85871266168856</c:v>
                </c:pt>
                <c:pt idx="7">
                  <c:v>101.15687741330976</c:v>
                </c:pt>
                <c:pt idx="8">
                  <c:v>101.28318778900559</c:v>
                </c:pt>
                <c:pt idx="9">
                  <c:v>101.57277143058911</c:v>
                </c:pt>
                <c:pt idx="10">
                  <c:v>101.68799001074917</c:v>
                </c:pt>
                <c:pt idx="11">
                  <c:v>101.6782548827286</c:v>
                </c:pt>
                <c:pt idx="12">
                  <c:v>101.75677056981561</c:v>
                </c:pt>
                <c:pt idx="13">
                  <c:v>101.80927887112598</c:v>
                </c:pt>
                <c:pt idx="14">
                  <c:v>101.9278590412554</c:v>
                </c:pt>
                <c:pt idx="15">
                  <c:v>101.89943895188767</c:v>
                </c:pt>
                <c:pt idx="16">
                  <c:v>101.89458942889917</c:v>
                </c:pt>
                <c:pt idx="17">
                  <c:v>101.97643254590884</c:v>
                </c:pt>
                <c:pt idx="18">
                  <c:v>102.00699224921152</c:v>
                </c:pt>
                <c:pt idx="19">
                  <c:v>101.93411569773295</c:v>
                </c:pt>
                <c:pt idx="20">
                  <c:v>101.93752671535718</c:v>
                </c:pt>
                <c:pt idx="21">
                  <c:v>101.93890827690814</c:v>
                </c:pt>
                <c:pt idx="22">
                  <c:v>101.84252807287957</c:v>
                </c:pt>
                <c:pt idx="23">
                  <c:v>101.82288843737463</c:v>
                </c:pt>
                <c:pt idx="24">
                  <c:v>101.78413611258408</c:v>
                </c:pt>
                <c:pt idx="25">
                  <c:v>101.64181220604476</c:v>
                </c:pt>
                <c:pt idx="26">
                  <c:v>101.68135911062406</c:v>
                </c:pt>
                <c:pt idx="27">
                  <c:v>101.75609068290714</c:v>
                </c:pt>
                <c:pt idx="28">
                  <c:v>101.69287234226941</c:v>
                </c:pt>
                <c:pt idx="29">
                  <c:v>101.60080337996786</c:v>
                </c:pt>
                <c:pt idx="30">
                  <c:v>101.61518029737375</c:v>
                </c:pt>
                <c:pt idx="31">
                  <c:v>101.57892985986794</c:v>
                </c:pt>
                <c:pt idx="32">
                  <c:v>101.55716522663533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D4-4275-9A55-E18B42745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Final tu useful energy efficiency (overall)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[3]Main!$EM$119</c:f>
              <c:strCache>
                <c:ptCount val="1"/>
                <c:pt idx="0">
                  <c:v>UEX_EFF_0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[3]Main!$EM$120:$EM$152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E6-43F1-B07D-31BCABB2BBCD}"/>
            </c:ext>
          </c:extLst>
        </c:ser>
        <c:ser>
          <c:idx val="2"/>
          <c:order val="1"/>
          <c:tx>
            <c:strRef>
              <c:f>[3]Main!$EN$119</c:f>
              <c:strCache>
                <c:ptCount val="1"/>
                <c:pt idx="0">
                  <c:v>UEX_EFF_ev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[3]Main!$EN$120:$EN$152</c:f>
              <c:numCache>
                <c:formatCode>General</c:formatCode>
                <c:ptCount val="33"/>
                <c:pt idx="0">
                  <c:v>100</c:v>
                </c:pt>
                <c:pt idx="1">
                  <c:v>100.03933187855137</c:v>
                </c:pt>
                <c:pt idx="2">
                  <c:v>100.98697193951679</c:v>
                </c:pt>
                <c:pt idx="3">
                  <c:v>101.32320914741966</c:v>
                </c:pt>
                <c:pt idx="4">
                  <c:v>101.72241292532003</c:v>
                </c:pt>
                <c:pt idx="5">
                  <c:v>102.01510087190663</c:v>
                </c:pt>
                <c:pt idx="6">
                  <c:v>102.28464766388905</c:v>
                </c:pt>
                <c:pt idx="7">
                  <c:v>102.54580114934814</c:v>
                </c:pt>
                <c:pt idx="8">
                  <c:v>102.79885738817839</c:v>
                </c:pt>
                <c:pt idx="9">
                  <c:v>103.09711414719249</c:v>
                </c:pt>
                <c:pt idx="10">
                  <c:v>103.39979551424862</c:v>
                </c:pt>
                <c:pt idx="11">
                  <c:v>103.70049682652871</c:v>
                </c:pt>
                <c:pt idx="12">
                  <c:v>104.02392888117042</c:v>
                </c:pt>
                <c:pt idx="13">
                  <c:v>105.20252894681506</c:v>
                </c:pt>
                <c:pt idx="14">
                  <c:v>106.40144753440192</c:v>
                </c:pt>
                <c:pt idx="15">
                  <c:v>107.69285901726579</c:v>
                </c:pt>
                <c:pt idx="16">
                  <c:v>109.03066224268538</c:v>
                </c:pt>
                <c:pt idx="17">
                  <c:v>110.40138697912515</c:v>
                </c:pt>
                <c:pt idx="18">
                  <c:v>111.75013331807644</c:v>
                </c:pt>
                <c:pt idx="19">
                  <c:v>113.1278846267804</c:v>
                </c:pt>
                <c:pt idx="20">
                  <c:v>114.55176710385821</c:v>
                </c:pt>
                <c:pt idx="21">
                  <c:v>116.00790223301344</c:v>
                </c:pt>
                <c:pt idx="22">
                  <c:v>117.54874466384436</c:v>
                </c:pt>
                <c:pt idx="23">
                  <c:v>117.98316189414683</c:v>
                </c:pt>
                <c:pt idx="24">
                  <c:v>118.32584519664042</c:v>
                </c:pt>
                <c:pt idx="25">
                  <c:v>118.69532429179642</c:v>
                </c:pt>
                <c:pt idx="26">
                  <c:v>119.06240428518761</c:v>
                </c:pt>
                <c:pt idx="27">
                  <c:v>119.42155356395398</c:v>
                </c:pt>
                <c:pt idx="28">
                  <c:v>119.79709337214476</c:v>
                </c:pt>
                <c:pt idx="29">
                  <c:v>120.22937503745567</c:v>
                </c:pt>
                <c:pt idx="30">
                  <c:v>120.669087999293</c:v>
                </c:pt>
                <c:pt idx="31">
                  <c:v>121.13839873480768</c:v>
                </c:pt>
                <c:pt idx="32">
                  <c:v>121.62639333116162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E6-43F1-B07D-31BCABB2BBCD}"/>
            </c:ext>
          </c:extLst>
        </c:ser>
        <c:ser>
          <c:idx val="3"/>
          <c:order val="2"/>
          <c:tx>
            <c:strRef>
              <c:f>[3]Main!$EO$119</c:f>
              <c:strCache>
                <c:ptCount val="1"/>
                <c:pt idx="0">
                  <c:v>UEX_EFF_EV_LOWP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[3]Main!$EO$120:$EO$152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100.00009533522581</c:v>
                </c:pt>
                <c:pt idx="3">
                  <c:v>99.999023183364841</c:v>
                </c:pt>
                <c:pt idx="4">
                  <c:v>99.997960798879632</c:v>
                </c:pt>
                <c:pt idx="5">
                  <c:v>99.997054861792861</c:v>
                </c:pt>
                <c:pt idx="6">
                  <c:v>99.996098438248822</c:v>
                </c:pt>
                <c:pt idx="7">
                  <c:v>99.995128705564852</c:v>
                </c:pt>
                <c:pt idx="8">
                  <c:v>99.99330942483806</c:v>
                </c:pt>
                <c:pt idx="9">
                  <c:v>99.993909826313384</c:v>
                </c:pt>
                <c:pt idx="10">
                  <c:v>99.986363138046912</c:v>
                </c:pt>
                <c:pt idx="11">
                  <c:v>99.982613426983036</c:v>
                </c:pt>
                <c:pt idx="12">
                  <c:v>99.982172031032221</c:v>
                </c:pt>
                <c:pt idx="13">
                  <c:v>99.98254370436392</c:v>
                </c:pt>
                <c:pt idx="14">
                  <c:v>99.983382502388224</c:v>
                </c:pt>
                <c:pt idx="15">
                  <c:v>99.983706246895096</c:v>
                </c:pt>
                <c:pt idx="16">
                  <c:v>99.983904118952879</c:v>
                </c:pt>
                <c:pt idx="17">
                  <c:v>99.984409243943489</c:v>
                </c:pt>
                <c:pt idx="18">
                  <c:v>99.984763378534481</c:v>
                </c:pt>
                <c:pt idx="19">
                  <c:v>99.984793213381764</c:v>
                </c:pt>
                <c:pt idx="20">
                  <c:v>99.985494634515931</c:v>
                </c:pt>
                <c:pt idx="21">
                  <c:v>99.986080551321692</c:v>
                </c:pt>
                <c:pt idx="22">
                  <c:v>99.986346407196692</c:v>
                </c:pt>
                <c:pt idx="23">
                  <c:v>99.98651912683367</c:v>
                </c:pt>
                <c:pt idx="24">
                  <c:v>99.986523274535912</c:v>
                </c:pt>
                <c:pt idx="25">
                  <c:v>99.986113499951713</c:v>
                </c:pt>
                <c:pt idx="26">
                  <c:v>99.985896259531572</c:v>
                </c:pt>
                <c:pt idx="27">
                  <c:v>99.985678010369597</c:v>
                </c:pt>
                <c:pt idx="28">
                  <c:v>99.98469411373253</c:v>
                </c:pt>
                <c:pt idx="29">
                  <c:v>99.983753385413024</c:v>
                </c:pt>
                <c:pt idx="30">
                  <c:v>99.982856009319505</c:v>
                </c:pt>
                <c:pt idx="31">
                  <c:v>99.981713113082776</c:v>
                </c:pt>
                <c:pt idx="32">
                  <c:v>99.980533198689045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6-43F1-B07D-31BCABB2BBCD}"/>
            </c:ext>
          </c:extLst>
        </c:ser>
        <c:ser>
          <c:idx val="4"/>
          <c:order val="3"/>
          <c:tx>
            <c:strRef>
              <c:f>[3]Main!$EP$119</c:f>
              <c:strCache>
                <c:ptCount val="1"/>
                <c:pt idx="0">
                  <c:v>UEX_EFF_EV_HIGHP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[3]Main!$EP$120:$EP$152</c:f>
              <c:numCache>
                <c:formatCode>General</c:formatCode>
                <c:ptCount val="33"/>
                <c:pt idx="0">
                  <c:v>100</c:v>
                </c:pt>
                <c:pt idx="1">
                  <c:v>100.04220006592924</c:v>
                </c:pt>
                <c:pt idx="2">
                  <c:v>100.99117341534551</c:v>
                </c:pt>
                <c:pt idx="3">
                  <c:v>101.32806871220167</c:v>
                </c:pt>
                <c:pt idx="4">
                  <c:v>101.72713984078432</c:v>
                </c:pt>
                <c:pt idx="5">
                  <c:v>102.01924956284448</c:v>
                </c:pt>
                <c:pt idx="6">
                  <c:v>102.28761094001334</c:v>
                </c:pt>
                <c:pt idx="7">
                  <c:v>102.54707941553599</c:v>
                </c:pt>
                <c:pt idx="8">
                  <c:v>102.79793562008493</c:v>
                </c:pt>
                <c:pt idx="9">
                  <c:v>103.10316529881743</c:v>
                </c:pt>
                <c:pt idx="10">
                  <c:v>103.38420391400086</c:v>
                </c:pt>
                <c:pt idx="11">
                  <c:v>103.71162738873294</c:v>
                </c:pt>
                <c:pt idx="12">
                  <c:v>104.0116001889768</c:v>
                </c:pt>
                <c:pt idx="13">
                  <c:v>105.1693196112182</c:v>
                </c:pt>
                <c:pt idx="14">
                  <c:v>106.33138117005453</c:v>
                </c:pt>
                <c:pt idx="15">
                  <c:v>107.66699054462946</c:v>
                </c:pt>
                <c:pt idx="16">
                  <c:v>109.00497199190558</c:v>
                </c:pt>
                <c:pt idx="17">
                  <c:v>110.32679875807548</c:v>
                </c:pt>
                <c:pt idx="18">
                  <c:v>111.61749481100976</c:v>
                </c:pt>
                <c:pt idx="19">
                  <c:v>112.97366483292492</c:v>
                </c:pt>
                <c:pt idx="20">
                  <c:v>114.35226632037096</c:v>
                </c:pt>
                <c:pt idx="21">
                  <c:v>115.7729536240457</c:v>
                </c:pt>
                <c:pt idx="22">
                  <c:v>117.30664950445617</c:v>
                </c:pt>
                <c:pt idx="23">
                  <c:v>117.70805525540419</c:v>
                </c:pt>
                <c:pt idx="24">
                  <c:v>118.02918848986286</c:v>
                </c:pt>
                <c:pt idx="25">
                  <c:v>118.38700112306179</c:v>
                </c:pt>
                <c:pt idx="26">
                  <c:v>118.6875038596642</c:v>
                </c:pt>
                <c:pt idx="27">
                  <c:v>118.9972951984587</c:v>
                </c:pt>
                <c:pt idx="28">
                  <c:v>119.36720242412673</c:v>
                </c:pt>
                <c:pt idx="29">
                  <c:v>119.79057067601283</c:v>
                </c:pt>
                <c:pt idx="30">
                  <c:v>120.19534341742408</c:v>
                </c:pt>
                <c:pt idx="31">
                  <c:v>120.64844936563365</c:v>
                </c:pt>
                <c:pt idx="32">
                  <c:v>121.11341930198498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E6-43F1-B07D-31BCABB2BBCD}"/>
            </c:ext>
          </c:extLst>
        </c:ser>
        <c:ser>
          <c:idx val="5"/>
          <c:order val="4"/>
          <c:tx>
            <c:strRef>
              <c:f>[3]Main!$EQ$119</c:f>
              <c:strCache>
                <c:ptCount val="1"/>
                <c:pt idx="0">
                  <c:v>UEX_EFF_EXP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[3]Main!$EQ$120:$EQ$152</c:f>
              <c:numCache>
                <c:formatCode>General</c:formatCode>
                <c:ptCount val="33"/>
                <c:pt idx="0">
                  <c:v>100</c:v>
                </c:pt>
                <c:pt idx="1">
                  <c:v>100.03047702325759</c:v>
                </c:pt>
                <c:pt idx="2">
                  <c:v>100.9738980475497</c:v>
                </c:pt>
                <c:pt idx="3">
                  <c:v>101.30836151291503</c:v>
                </c:pt>
                <c:pt idx="4">
                  <c:v>101.70800272157724</c:v>
                </c:pt>
                <c:pt idx="5">
                  <c:v>102.00261651568704</c:v>
                </c:pt>
                <c:pt idx="6">
                  <c:v>102.27620537007543</c:v>
                </c:pt>
                <c:pt idx="7">
                  <c:v>102.54279777192441</c:v>
                </c:pt>
                <c:pt idx="8">
                  <c:v>102.80266099675785</c:v>
                </c:pt>
                <c:pt idx="9">
                  <c:v>103.1223466171358</c:v>
                </c:pt>
                <c:pt idx="10">
                  <c:v>103.41775821045984</c:v>
                </c:pt>
                <c:pt idx="11">
                  <c:v>103.76005913925805</c:v>
                </c:pt>
                <c:pt idx="12">
                  <c:v>104.41015145336979</c:v>
                </c:pt>
                <c:pt idx="13">
                  <c:v>105.58552819001248</c:v>
                </c:pt>
                <c:pt idx="14">
                  <c:v>106.77299152587807</c:v>
                </c:pt>
                <c:pt idx="15">
                  <c:v>108.13876762751254</c:v>
                </c:pt>
                <c:pt idx="16">
                  <c:v>109.50895818296411</c:v>
                </c:pt>
                <c:pt idx="17">
                  <c:v>110.86610812147158</c:v>
                </c:pt>
                <c:pt idx="18">
                  <c:v>112.19436244193595</c:v>
                </c:pt>
                <c:pt idx="19">
                  <c:v>113.59570343441703</c:v>
                </c:pt>
                <c:pt idx="20">
                  <c:v>115.02627741360018</c:v>
                </c:pt>
                <c:pt idx="21">
                  <c:v>116.49615440698575</c:v>
                </c:pt>
                <c:pt idx="22">
                  <c:v>117.61961190249575</c:v>
                </c:pt>
                <c:pt idx="23">
                  <c:v>118.00433148403843</c:v>
                </c:pt>
                <c:pt idx="24">
                  <c:v>118.38504777981414</c:v>
                </c:pt>
                <c:pt idx="25">
                  <c:v>118.80782803369111</c:v>
                </c:pt>
                <c:pt idx="26">
                  <c:v>119.17757683559724</c:v>
                </c:pt>
                <c:pt idx="27">
                  <c:v>119.55871084815594</c:v>
                </c:pt>
                <c:pt idx="28">
                  <c:v>120.00078062615212</c:v>
                </c:pt>
                <c:pt idx="29">
                  <c:v>120.4946958009768</c:v>
                </c:pt>
                <c:pt idx="30">
                  <c:v>120.96855099209021</c:v>
                </c:pt>
                <c:pt idx="31">
                  <c:v>121.48939538240712</c:v>
                </c:pt>
                <c:pt idx="32">
                  <c:v>122.02111978225768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E6-43F1-B07D-31BCABB2BBCD}"/>
            </c:ext>
          </c:extLst>
        </c:ser>
        <c:ser>
          <c:idx val="6"/>
          <c:order val="5"/>
          <c:tx>
            <c:strRef>
              <c:f>[3]Main!$ER$119</c:f>
              <c:strCache>
                <c:ptCount val="1"/>
                <c:pt idx="0">
                  <c:v>UEX_EFF_EV_ASI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[3]Main!$ER$120:$ER$152</c:f>
              <c:numCache>
                <c:formatCode>General</c:formatCode>
                <c:ptCount val="33"/>
                <c:pt idx="0">
                  <c:v>100</c:v>
                </c:pt>
                <c:pt idx="1">
                  <c:v>100.03933187855137</c:v>
                </c:pt>
                <c:pt idx="2">
                  <c:v>100.98697193951679</c:v>
                </c:pt>
                <c:pt idx="3">
                  <c:v>101.32320914741966</c:v>
                </c:pt>
                <c:pt idx="4">
                  <c:v>101.6727365631855</c:v>
                </c:pt>
                <c:pt idx="5">
                  <c:v>101.95640728219284</c:v>
                </c:pt>
                <c:pt idx="6">
                  <c:v>102.22392805317392</c:v>
                </c:pt>
                <c:pt idx="7">
                  <c:v>102.48591037112053</c:v>
                </c:pt>
                <c:pt idx="8">
                  <c:v>102.73985323776238</c:v>
                </c:pt>
                <c:pt idx="9">
                  <c:v>102.98914712477892</c:v>
                </c:pt>
                <c:pt idx="10">
                  <c:v>103.23279249422134</c:v>
                </c:pt>
                <c:pt idx="11">
                  <c:v>103.48651126204012</c:v>
                </c:pt>
                <c:pt idx="12">
                  <c:v>103.75355946731972</c:v>
                </c:pt>
                <c:pt idx="13">
                  <c:v>104.61034405189784</c:v>
                </c:pt>
                <c:pt idx="14">
                  <c:v>105.48084288496983</c:v>
                </c:pt>
                <c:pt idx="15">
                  <c:v>106.37837432957755</c:v>
                </c:pt>
                <c:pt idx="16">
                  <c:v>107.29151249101372</c:v>
                </c:pt>
                <c:pt idx="17">
                  <c:v>108.22659956522023</c:v>
                </c:pt>
                <c:pt idx="18">
                  <c:v>109.16942506094838</c:v>
                </c:pt>
                <c:pt idx="19">
                  <c:v>110.12258460803002</c:v>
                </c:pt>
                <c:pt idx="20">
                  <c:v>111.08431653989346</c:v>
                </c:pt>
                <c:pt idx="21">
                  <c:v>112.04310395737429</c:v>
                </c:pt>
                <c:pt idx="22">
                  <c:v>113.019843824631</c:v>
                </c:pt>
                <c:pt idx="23">
                  <c:v>113.47508445001256</c:v>
                </c:pt>
                <c:pt idx="24">
                  <c:v>113.92776972717776</c:v>
                </c:pt>
                <c:pt idx="25">
                  <c:v>114.39564511108726</c:v>
                </c:pt>
                <c:pt idx="26">
                  <c:v>114.85984135993998</c:v>
                </c:pt>
                <c:pt idx="27">
                  <c:v>115.30712804734505</c:v>
                </c:pt>
                <c:pt idx="28">
                  <c:v>115.75507474491775</c:v>
                </c:pt>
                <c:pt idx="29">
                  <c:v>116.21881345037458</c:v>
                </c:pt>
                <c:pt idx="30">
                  <c:v>116.67799047250541</c:v>
                </c:pt>
                <c:pt idx="31">
                  <c:v>117.14092969594611</c:v>
                </c:pt>
                <c:pt idx="32">
                  <c:v>117.60723463885455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E6-43F1-B07D-31BCABB2B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Labour Productivity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[3]Main!$ET$119</c:f>
              <c:strCache>
                <c:ptCount val="1"/>
                <c:pt idx="0">
                  <c:v>yl_0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[3]Main!$ET$120:$ET$152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E-4223-802B-6A59B2E7D90B}"/>
            </c:ext>
          </c:extLst>
        </c:ser>
        <c:ser>
          <c:idx val="2"/>
          <c:order val="1"/>
          <c:tx>
            <c:strRef>
              <c:f>[3]Main!$EU$119</c:f>
              <c:strCache>
                <c:ptCount val="1"/>
                <c:pt idx="0">
                  <c:v>yl_ev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[3]Main!$EU$120:$EU$152</c:f>
              <c:numCache>
                <c:formatCode>General</c:formatCode>
                <c:ptCount val="33"/>
                <c:pt idx="0">
                  <c:v>100</c:v>
                </c:pt>
                <c:pt idx="1">
                  <c:v>99.92850361246721</c:v>
                </c:pt>
                <c:pt idx="2">
                  <c:v>100.14463729994436</c:v>
                </c:pt>
                <c:pt idx="3">
                  <c:v>100.26999472464267</c:v>
                </c:pt>
                <c:pt idx="4">
                  <c:v>100.54592741035927</c:v>
                </c:pt>
                <c:pt idx="5">
                  <c:v>100.71824619835081</c:v>
                </c:pt>
                <c:pt idx="6">
                  <c:v>100.89367090529831</c:v>
                </c:pt>
                <c:pt idx="7">
                  <c:v>101.13698384202185</c:v>
                </c:pt>
                <c:pt idx="8">
                  <c:v>101.21822486880248</c:v>
                </c:pt>
                <c:pt idx="9">
                  <c:v>101.58912489843927</c:v>
                </c:pt>
                <c:pt idx="10">
                  <c:v>101.82730758574533</c:v>
                </c:pt>
                <c:pt idx="11">
                  <c:v>101.93010325070787</c:v>
                </c:pt>
                <c:pt idx="12">
                  <c:v>102.15794928970135</c:v>
                </c:pt>
                <c:pt idx="13">
                  <c:v>103.00577279675659</c:v>
                </c:pt>
                <c:pt idx="14">
                  <c:v>103.90544909137243</c:v>
                </c:pt>
                <c:pt idx="15">
                  <c:v>104.77822403038883</c:v>
                </c:pt>
                <c:pt idx="16">
                  <c:v>105.73244629629554</c:v>
                </c:pt>
                <c:pt idx="17">
                  <c:v>106.80171967319934</c:v>
                </c:pt>
                <c:pt idx="18">
                  <c:v>107.78683422351757</c:v>
                </c:pt>
                <c:pt idx="19">
                  <c:v>108.70101390489592</c:v>
                </c:pt>
                <c:pt idx="20">
                  <c:v>109.76056379096057</c:v>
                </c:pt>
                <c:pt idx="21">
                  <c:v>110.87745050874969</c:v>
                </c:pt>
                <c:pt idx="22">
                  <c:v>111.94261453991619</c:v>
                </c:pt>
                <c:pt idx="23">
                  <c:v>112.28514961829936</c:v>
                </c:pt>
                <c:pt idx="24">
                  <c:v>112.46807901524934</c:v>
                </c:pt>
                <c:pt idx="25">
                  <c:v>112.50789702653469</c:v>
                </c:pt>
                <c:pt idx="26">
                  <c:v>112.77106777983852</c:v>
                </c:pt>
                <c:pt idx="27">
                  <c:v>113.04881669579696</c:v>
                </c:pt>
                <c:pt idx="28">
                  <c:v>113.12947760981757</c:v>
                </c:pt>
                <c:pt idx="29">
                  <c:v>113.17897455161498</c:v>
                </c:pt>
                <c:pt idx="30">
                  <c:v>113.37357870019183</c:v>
                </c:pt>
                <c:pt idx="31">
                  <c:v>113.50560002554512</c:v>
                </c:pt>
                <c:pt idx="32">
                  <c:v>113.66850618363138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E-4223-802B-6A59B2E7D90B}"/>
            </c:ext>
          </c:extLst>
        </c:ser>
        <c:ser>
          <c:idx val="3"/>
          <c:order val="2"/>
          <c:tx>
            <c:strRef>
              <c:f>[3]Main!$EV$119</c:f>
              <c:strCache>
                <c:ptCount val="1"/>
                <c:pt idx="0">
                  <c:v>yl_exp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[3]Main!$EV$120:$EV$152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100.02868950443226</c:v>
                </c:pt>
                <c:pt idx="3">
                  <c:v>100.04518880355091</c:v>
                </c:pt>
                <c:pt idx="4">
                  <c:v>100.05753383646901</c:v>
                </c:pt>
                <c:pt idx="5">
                  <c:v>100.07130427971002</c:v>
                </c:pt>
                <c:pt idx="6">
                  <c:v>100.08809929501705</c:v>
                </c:pt>
                <c:pt idx="7">
                  <c:v>100.11810493013881</c:v>
                </c:pt>
                <c:pt idx="8">
                  <c:v>100.1086645586997</c:v>
                </c:pt>
                <c:pt idx="9">
                  <c:v>100.30431523278378</c:v>
                </c:pt>
                <c:pt idx="10">
                  <c:v>100.31643286938264</c:v>
                </c:pt>
                <c:pt idx="11">
                  <c:v>100.2878489210823</c:v>
                </c:pt>
                <c:pt idx="12">
                  <c:v>100.27603258221046</c:v>
                </c:pt>
                <c:pt idx="13">
                  <c:v>100.27143856570729</c:v>
                </c:pt>
                <c:pt idx="14">
                  <c:v>100.27922253839894</c:v>
                </c:pt>
                <c:pt idx="15">
                  <c:v>100.29169567506051</c:v>
                </c:pt>
                <c:pt idx="16">
                  <c:v>100.30693602641846</c:v>
                </c:pt>
                <c:pt idx="17">
                  <c:v>100.32710218042196</c:v>
                </c:pt>
                <c:pt idx="18">
                  <c:v>100.33598255838972</c:v>
                </c:pt>
                <c:pt idx="19">
                  <c:v>100.34779444498449</c:v>
                </c:pt>
                <c:pt idx="20">
                  <c:v>100.36258535959499</c:v>
                </c:pt>
                <c:pt idx="21">
                  <c:v>100.37894566386018</c:v>
                </c:pt>
                <c:pt idx="22">
                  <c:v>100.40171635324623</c:v>
                </c:pt>
                <c:pt idx="23">
                  <c:v>100.41675600761661</c:v>
                </c:pt>
                <c:pt idx="24">
                  <c:v>100.43572075343496</c:v>
                </c:pt>
                <c:pt idx="25">
                  <c:v>100.45673533568677</c:v>
                </c:pt>
                <c:pt idx="26">
                  <c:v>100.47761343990466</c:v>
                </c:pt>
                <c:pt idx="27">
                  <c:v>100.49904047690205</c:v>
                </c:pt>
                <c:pt idx="28">
                  <c:v>100.51889455168828</c:v>
                </c:pt>
                <c:pt idx="29">
                  <c:v>100.53992600328117</c:v>
                </c:pt>
                <c:pt idx="30">
                  <c:v>100.56063853967764</c:v>
                </c:pt>
                <c:pt idx="31">
                  <c:v>100.58115649999634</c:v>
                </c:pt>
                <c:pt idx="32">
                  <c:v>100.60047683909821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E-4223-802B-6A59B2E7D90B}"/>
            </c:ext>
          </c:extLst>
        </c:ser>
        <c:ser>
          <c:idx val="4"/>
          <c:order val="3"/>
          <c:tx>
            <c:strRef>
              <c:f>[3]Main!$EW$119</c:f>
              <c:strCache>
                <c:ptCount val="1"/>
                <c:pt idx="0">
                  <c:v>yl_ev_lowp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[3]Main!$EW$120:$EW$152</c:f>
              <c:numCache>
                <c:formatCode>General</c:formatCode>
                <c:ptCount val="33"/>
                <c:pt idx="0">
                  <c:v>100</c:v>
                </c:pt>
                <c:pt idx="1">
                  <c:v>99.937279994600956</c:v>
                </c:pt>
                <c:pt idx="2">
                  <c:v>100.16187394191716</c:v>
                </c:pt>
                <c:pt idx="3">
                  <c:v>100.29599169808752</c:v>
                </c:pt>
                <c:pt idx="4">
                  <c:v>100.58125483489886</c:v>
                </c:pt>
                <c:pt idx="5">
                  <c:v>100.76361117664035</c:v>
                </c:pt>
                <c:pt idx="6">
                  <c:v>100.94972776779831</c:v>
                </c:pt>
                <c:pt idx="7">
                  <c:v>101.2045634236684</c:v>
                </c:pt>
                <c:pt idx="8">
                  <c:v>101.29813282797778</c:v>
                </c:pt>
                <c:pt idx="9">
                  <c:v>101.71953875453822</c:v>
                </c:pt>
                <c:pt idx="10">
                  <c:v>101.91741488348451</c:v>
                </c:pt>
                <c:pt idx="11">
                  <c:v>102.15604834006794</c:v>
                </c:pt>
                <c:pt idx="12">
                  <c:v>102.36877993636625</c:v>
                </c:pt>
                <c:pt idx="13">
                  <c:v>103.20280444320605</c:v>
                </c:pt>
                <c:pt idx="14">
                  <c:v>103.96711656151727</c:v>
                </c:pt>
                <c:pt idx="15">
                  <c:v>105.10246545856873</c:v>
                </c:pt>
                <c:pt idx="16">
                  <c:v>106.25364449146917</c:v>
                </c:pt>
                <c:pt idx="17">
                  <c:v>107.31331069497894</c:v>
                </c:pt>
                <c:pt idx="18">
                  <c:v>108.17963834008596</c:v>
                </c:pt>
                <c:pt idx="19">
                  <c:v>109.19642075328112</c:v>
                </c:pt>
                <c:pt idx="20">
                  <c:v>110.20057485840627</c:v>
                </c:pt>
                <c:pt idx="21">
                  <c:v>111.24552699649878</c:v>
                </c:pt>
                <c:pt idx="22">
                  <c:v>112.51247792650882</c:v>
                </c:pt>
                <c:pt idx="23">
                  <c:v>112.81996979536122</c:v>
                </c:pt>
                <c:pt idx="24">
                  <c:v>113.02707392156833</c:v>
                </c:pt>
                <c:pt idx="25">
                  <c:v>113.36071385150713</c:v>
                </c:pt>
                <c:pt idx="26">
                  <c:v>113.50839638510648</c:v>
                </c:pt>
                <c:pt idx="27">
                  <c:v>113.56445100546352</c:v>
                </c:pt>
                <c:pt idx="28">
                  <c:v>113.71106018728852</c:v>
                </c:pt>
                <c:pt idx="29">
                  <c:v>113.92205099476358</c:v>
                </c:pt>
                <c:pt idx="30">
                  <c:v>114.03924296824698</c:v>
                </c:pt>
                <c:pt idx="31">
                  <c:v>114.21130193531431</c:v>
                </c:pt>
                <c:pt idx="32">
                  <c:v>114.37368676506316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EE-4223-802B-6A59B2E7D90B}"/>
            </c:ext>
          </c:extLst>
        </c:ser>
        <c:ser>
          <c:idx val="5"/>
          <c:order val="4"/>
          <c:tx>
            <c:strRef>
              <c:f>[3]Main!$EX$119</c:f>
              <c:strCache>
                <c:ptCount val="1"/>
                <c:pt idx="0">
                  <c:v>yl_ev_highp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[3]Main!$EX$120:$EX$152</c:f>
              <c:numCache>
                <c:formatCode>General</c:formatCode>
                <c:ptCount val="33"/>
                <c:pt idx="0">
                  <c:v>100</c:v>
                </c:pt>
                <c:pt idx="1">
                  <c:v>99.901093010690261</c:v>
                </c:pt>
                <c:pt idx="2">
                  <c:v>100.09131255953298</c:v>
                </c:pt>
                <c:pt idx="3">
                  <c:v>100.18989119582858</c:v>
                </c:pt>
                <c:pt idx="4">
                  <c:v>100.43735030117907</c:v>
                </c:pt>
                <c:pt idx="5">
                  <c:v>100.57922250617938</c:v>
                </c:pt>
                <c:pt idx="6">
                  <c:v>100.72239550646907</c:v>
                </c:pt>
                <c:pt idx="7">
                  <c:v>100.93123184527886</c:v>
                </c:pt>
                <c:pt idx="8">
                  <c:v>100.97554103325879</c:v>
                </c:pt>
                <c:pt idx="9">
                  <c:v>101.35686106632349</c:v>
                </c:pt>
                <c:pt idx="10">
                  <c:v>101.50870043640674</c:v>
                </c:pt>
                <c:pt idx="11">
                  <c:v>101.69658159129477</c:v>
                </c:pt>
                <c:pt idx="12">
                  <c:v>102.72641610723889</c:v>
                </c:pt>
                <c:pt idx="13">
                  <c:v>103.48395355690657</c:v>
                </c:pt>
                <c:pt idx="14">
                  <c:v>104.20327596234748</c:v>
                </c:pt>
                <c:pt idx="15">
                  <c:v>105.32019647232721</c:v>
                </c:pt>
                <c:pt idx="16">
                  <c:v>106.45973337014233</c:v>
                </c:pt>
                <c:pt idx="17">
                  <c:v>107.50835944763902</c:v>
                </c:pt>
                <c:pt idx="18">
                  <c:v>108.35433897887651</c:v>
                </c:pt>
                <c:pt idx="19">
                  <c:v>109.35364766592583</c:v>
                </c:pt>
                <c:pt idx="20">
                  <c:v>110.3413773443841</c:v>
                </c:pt>
                <c:pt idx="21">
                  <c:v>111.35206448101248</c:v>
                </c:pt>
                <c:pt idx="22">
                  <c:v>111.75128997938145</c:v>
                </c:pt>
                <c:pt idx="23">
                  <c:v>111.92555119300607</c:v>
                </c:pt>
                <c:pt idx="24">
                  <c:v>112.10560817348473</c:v>
                </c:pt>
                <c:pt idx="25">
                  <c:v>112.39134653960339</c:v>
                </c:pt>
                <c:pt idx="26">
                  <c:v>112.49059087957436</c:v>
                </c:pt>
                <c:pt idx="27">
                  <c:v>112.5033943086669</c:v>
                </c:pt>
                <c:pt idx="28">
                  <c:v>112.61116696560535</c:v>
                </c:pt>
                <c:pt idx="29">
                  <c:v>112.78623706482968</c:v>
                </c:pt>
                <c:pt idx="30">
                  <c:v>112.87084111125405</c:v>
                </c:pt>
                <c:pt idx="31">
                  <c:v>113.01171682228861</c:v>
                </c:pt>
                <c:pt idx="32">
                  <c:v>113.14361516056842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EE-4223-802B-6A59B2E7D90B}"/>
            </c:ext>
          </c:extLst>
        </c:ser>
        <c:ser>
          <c:idx val="6"/>
          <c:order val="5"/>
          <c:tx>
            <c:strRef>
              <c:f>[3]Main!$EY$119</c:f>
              <c:strCache>
                <c:ptCount val="1"/>
                <c:pt idx="0">
                  <c:v>yl_ev_asi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[3]Main!$EY$120:$EY$152</c:f>
              <c:numCache>
                <c:formatCode>General</c:formatCode>
                <c:ptCount val="33"/>
                <c:pt idx="0">
                  <c:v>100</c:v>
                </c:pt>
                <c:pt idx="1">
                  <c:v>99.92850361246721</c:v>
                </c:pt>
                <c:pt idx="2">
                  <c:v>100.14463729994436</c:v>
                </c:pt>
                <c:pt idx="3">
                  <c:v>100.26999472464267</c:v>
                </c:pt>
                <c:pt idx="4">
                  <c:v>100.39473062175857</c:v>
                </c:pt>
                <c:pt idx="5">
                  <c:v>100.53424105184403</c:v>
                </c:pt>
                <c:pt idx="6">
                  <c:v>100.69470474033352</c:v>
                </c:pt>
                <c:pt idx="7">
                  <c:v>100.92740301205158</c:v>
                </c:pt>
                <c:pt idx="8">
                  <c:v>100.99738033404536</c:v>
                </c:pt>
                <c:pt idx="9">
                  <c:v>101.22177799442304</c:v>
                </c:pt>
                <c:pt idx="10">
                  <c:v>101.28574588342529</c:v>
                </c:pt>
                <c:pt idx="11">
                  <c:v>101.24718620402241</c:v>
                </c:pt>
                <c:pt idx="12">
                  <c:v>101.30307695682799</c:v>
                </c:pt>
                <c:pt idx="13">
                  <c:v>101.3437031264648</c:v>
                </c:pt>
                <c:pt idx="14">
                  <c:v>101.452651198832</c:v>
                </c:pt>
                <c:pt idx="15">
                  <c:v>101.43488897619952</c:v>
                </c:pt>
                <c:pt idx="16">
                  <c:v>101.4518264852987</c:v>
                </c:pt>
                <c:pt idx="17">
                  <c:v>101.55522032029981</c:v>
                </c:pt>
                <c:pt idx="18">
                  <c:v>101.61514990108047</c:v>
                </c:pt>
                <c:pt idx="19">
                  <c:v>101.58894499565372</c:v>
                </c:pt>
                <c:pt idx="20">
                  <c:v>101.64225193344973</c:v>
                </c:pt>
                <c:pt idx="21">
                  <c:v>101.69769144609367</c:v>
                </c:pt>
                <c:pt idx="22">
                  <c:v>101.6700561441867</c:v>
                </c:pt>
                <c:pt idx="23">
                  <c:v>101.72024470937136</c:v>
                </c:pt>
                <c:pt idx="24">
                  <c:v>101.7553302294738</c:v>
                </c:pt>
                <c:pt idx="25">
                  <c:v>101.70117359850359</c:v>
                </c:pt>
                <c:pt idx="26">
                  <c:v>101.81816921118845</c:v>
                </c:pt>
                <c:pt idx="27">
                  <c:v>101.96036926254453</c:v>
                </c:pt>
                <c:pt idx="28">
                  <c:v>101.9720996458002</c:v>
                </c:pt>
                <c:pt idx="29">
                  <c:v>101.96163591974651</c:v>
                </c:pt>
                <c:pt idx="30">
                  <c:v>102.05038968455355</c:v>
                </c:pt>
                <c:pt idx="31">
                  <c:v>102.08947670054744</c:v>
                </c:pt>
                <c:pt idx="32">
                  <c:v>102.14155872273734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EE-4223-802B-6A59B2E7D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Transport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82599560711852"/>
          <c:y val="0.14403799584482771"/>
          <c:w val="0.69199214423018074"/>
          <c:h val="0.64551479214416163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9-4059-BF74-F01BA0636BC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E9-4059-BF74-F01BA0636BC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E9-4059-BF74-F01BA0636BC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9-4059-BF74-F01BA0636BC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E9-4059-BF74-F01BA0636BCE}"/>
              </c:ext>
            </c:extLst>
          </c:dPt>
          <c:dLbls>
            <c:dLbl>
              <c:idx val="0"/>
              <c:layout>
                <c:manualLayout>
                  <c:x val="-0.12855726832054293"/>
                  <c:y val="-6.9651736332529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9-4059-BF74-F01BA0636BCE}"/>
                </c:ext>
              </c:extLst>
            </c:dLbl>
            <c:dLbl>
              <c:idx val="1"/>
              <c:layout>
                <c:manualLayout>
                  <c:x val="-0.14547269836271956"/>
                  <c:y val="0.12980550861971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9-4059-BF74-F01BA0636BCE}"/>
                </c:ext>
              </c:extLst>
            </c:dLbl>
            <c:dLbl>
              <c:idx val="2"/>
              <c:layout>
                <c:manualLayout>
                  <c:x val="3.383086008435339E-2"/>
                  <c:y val="0.1266395206045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9-4059-BF74-F01BA0636BCE}"/>
                </c:ext>
              </c:extLst>
            </c:dLbl>
            <c:dLbl>
              <c:idx val="3"/>
              <c:layout>
                <c:manualLayout>
                  <c:x val="9.4726408236189483E-2"/>
                  <c:y val="-7.2817724347644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E9-4059-BF74-F01BA0636BC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'ByDefault Exogenous variables'!$AA$2:$AE$2</c:f>
              <c:strCache>
                <c:ptCount val="5"/>
                <c:pt idx="0">
                  <c:v>TPT_BIOW</c:v>
                </c:pt>
                <c:pt idx="1">
                  <c:v>TPT_COAL</c:v>
                </c:pt>
                <c:pt idx="2">
                  <c:v>TPT_ELEC</c:v>
                </c:pt>
                <c:pt idx="3">
                  <c:v>TPT_NG</c:v>
                </c:pt>
                <c:pt idx="4">
                  <c:v>TPT_OIL</c:v>
                </c:pt>
              </c:strCache>
            </c:strRef>
          </c:cat>
          <c:val>
            <c:numRef>
              <c:f>'ByDefault Exogenous variables'!$AA$84:$AE$84</c:f>
              <c:numCache>
                <c:formatCode>0.00%</c:formatCode>
                <c:ptCount val="5"/>
                <c:pt idx="0">
                  <c:v>4.001750461927453E-2</c:v>
                </c:pt>
                <c:pt idx="1">
                  <c:v>2.6743168336088691E-4</c:v>
                </c:pt>
                <c:pt idx="2">
                  <c:v>1.1402314499659632E-2</c:v>
                </c:pt>
                <c:pt idx="3">
                  <c:v>0</c:v>
                </c:pt>
                <c:pt idx="4">
                  <c:v>0.94831274919770492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E9-4059-BF74-F01BA0636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61124858091449"/>
          <c:w val="1"/>
          <c:h val="0.16939282332839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Households' Savings (over</a:t>
            </a:r>
            <a:r>
              <a:rPr lang="es-ES" baseline="0"/>
              <a:t> GDP)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8439153439155"/>
          <c:y val="0.11095659017206401"/>
          <c:w val="0.85877420634920631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[3]Main!$CA$1</c:f>
              <c:strCache>
                <c:ptCount val="1"/>
                <c:pt idx="0">
                  <c:v>s_y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[3]Main!$CA$2:$CA$81</c:f>
              <c:numCache>
                <c:formatCode>General</c:formatCode>
                <c:ptCount val="80"/>
                <c:pt idx="0">
                  <c:v>1.5003835143505454E-2</c:v>
                </c:pt>
                <c:pt idx="1">
                  <c:v>2.5649684207898534E-2</c:v>
                </c:pt>
                <c:pt idx="2">
                  <c:v>2.9788537653640184E-2</c:v>
                </c:pt>
                <c:pt idx="3">
                  <c:v>3.2856879408239503E-2</c:v>
                </c:pt>
                <c:pt idx="4">
                  <c:v>3.9524802864671367E-2</c:v>
                </c:pt>
                <c:pt idx="5">
                  <c:v>3.3296313146212383E-2</c:v>
                </c:pt>
                <c:pt idx="6">
                  <c:v>2.3797670846605272E-2</c:v>
                </c:pt>
                <c:pt idx="7">
                  <c:v>3.4641831940386017E-2</c:v>
                </c:pt>
                <c:pt idx="8">
                  <c:v>4.1939070037773543E-2</c:v>
                </c:pt>
                <c:pt idx="9">
                  <c:v>5.1846331643793403E-2</c:v>
                </c:pt>
                <c:pt idx="10">
                  <c:v>4.7614449982227532E-2</c:v>
                </c:pt>
                <c:pt idx="11">
                  <c:v>4.0650993232400318E-2</c:v>
                </c:pt>
                <c:pt idx="12">
                  <c:v>3.0040635561139211E-2</c:v>
                </c:pt>
                <c:pt idx="13">
                  <c:v>3.6621155915013311E-2</c:v>
                </c:pt>
                <c:pt idx="14">
                  <c:v>3.304793491024665E-2</c:v>
                </c:pt>
                <c:pt idx="15">
                  <c:v>2.4215871653517268E-2</c:v>
                </c:pt>
                <c:pt idx="16">
                  <c:v>6.609428974394759E-3</c:v>
                </c:pt>
                <c:pt idx="17">
                  <c:v>-3.467959281613483E-3</c:v>
                </c:pt>
                <c:pt idx="18">
                  <c:v>4.9633281267921006E-3</c:v>
                </c:pt>
                <c:pt idx="19">
                  <c:v>2.2620910674778089E-2</c:v>
                </c:pt>
                <c:pt idx="20">
                  <c:v>3.8877800729523168E-2</c:v>
                </c:pt>
                <c:pt idx="21">
                  <c:v>5.1067222897758252E-2</c:v>
                </c:pt>
                <c:pt idx="22">
                  <c:v>4.9634093316462721E-2</c:v>
                </c:pt>
                <c:pt idx="23">
                  <c:v>4.1176511166279989E-2</c:v>
                </c:pt>
                <c:pt idx="24">
                  <c:v>4.5968650757953124E-2</c:v>
                </c:pt>
                <c:pt idx="25">
                  <c:v>4.0167102326452729E-2</c:v>
                </c:pt>
                <c:pt idx="26">
                  <c:v>2.5345204721012544E-2</c:v>
                </c:pt>
                <c:pt idx="27">
                  <c:v>5.9477217526803638E-3</c:v>
                </c:pt>
                <c:pt idx="28">
                  <c:v>7.7734330625410797E-3</c:v>
                </c:pt>
                <c:pt idx="29">
                  <c:v>1.8323761612702709E-2</c:v>
                </c:pt>
                <c:pt idx="30">
                  <c:v>1.8425884278883468E-2</c:v>
                </c:pt>
                <c:pt idx="31">
                  <c:v>1.8561990690183303E-2</c:v>
                </c:pt>
                <c:pt idx="32">
                  <c:v>8.8289728837860453E-3</c:v>
                </c:pt>
                <c:pt idx="33">
                  <c:v>6.8444127743918486E-3</c:v>
                </c:pt>
                <c:pt idx="34">
                  <c:v>6.5599408577841009E-3</c:v>
                </c:pt>
                <c:pt idx="35">
                  <c:v>8.6209788388802184E-3</c:v>
                </c:pt>
                <c:pt idx="36">
                  <c:v>1.390273407358069E-2</c:v>
                </c:pt>
                <c:pt idx="37">
                  <c:v>1.6060450904810564E-2</c:v>
                </c:pt>
                <c:pt idx="38">
                  <c:v>4.7092025488057444E-2</c:v>
                </c:pt>
                <c:pt idx="39">
                  <c:v>4.0903951716563559E-2</c:v>
                </c:pt>
                <c:pt idx="40">
                  <c:v>2.8915066332485834E-2</c:v>
                </c:pt>
                <c:pt idx="41">
                  <c:v>3.3541725055353008E-2</c:v>
                </c:pt>
                <c:pt idx="42">
                  <c:v>2.9012112376394457E-2</c:v>
                </c:pt>
                <c:pt idx="43">
                  <c:v>2.6412162415956106E-2</c:v>
                </c:pt>
                <c:pt idx="44">
                  <c:v>4.5954279764901435E-2</c:v>
                </c:pt>
                <c:pt idx="45">
                  <c:v>2.747246445960369E-2</c:v>
                </c:pt>
                <c:pt idx="46">
                  <c:v>2.0254778527449564E-2</c:v>
                </c:pt>
                <c:pt idx="47">
                  <c:v>2.590260865667628E-2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B-4238-8C51-C4C445E7BCF7}"/>
            </c:ext>
          </c:extLst>
        </c:ser>
        <c:ser>
          <c:idx val="1"/>
          <c:order val="1"/>
          <c:tx>
            <c:strRef>
              <c:f>[3]Main!$CB$1</c:f>
              <c:strCache>
                <c:ptCount val="1"/>
                <c:pt idx="0">
                  <c:v>s_y_0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[3]Main!$CB$2:$CB$81</c:f>
              <c:numCache>
                <c:formatCode>General</c:formatCode>
                <c:ptCount val="80"/>
                <c:pt idx="6">
                  <c:v>2.9953643339907139E-2</c:v>
                </c:pt>
                <c:pt idx="7">
                  <c:v>4.0183293030283312E-2</c:v>
                </c:pt>
                <c:pt idx="8">
                  <c:v>4.6122747706182542E-2</c:v>
                </c:pt>
                <c:pt idx="9">
                  <c:v>5.5622766268008488E-2</c:v>
                </c:pt>
                <c:pt idx="10">
                  <c:v>4.6337257887944044E-2</c:v>
                </c:pt>
                <c:pt idx="11">
                  <c:v>4.7344168521217769E-2</c:v>
                </c:pt>
                <c:pt idx="12">
                  <c:v>2.7534835422098412E-2</c:v>
                </c:pt>
                <c:pt idx="13">
                  <c:v>2.801309522734011E-2</c:v>
                </c:pt>
                <c:pt idx="14">
                  <c:v>2.7267728156858146E-2</c:v>
                </c:pt>
                <c:pt idx="15">
                  <c:v>2.5196555690199008E-2</c:v>
                </c:pt>
                <c:pt idx="16">
                  <c:v>2.084373640472802E-2</c:v>
                </c:pt>
                <c:pt idx="17">
                  <c:v>1.568994114817205E-2</c:v>
                </c:pt>
                <c:pt idx="18">
                  <c:v>8.051570636082089E-3</c:v>
                </c:pt>
                <c:pt idx="19">
                  <c:v>1.4612633088890844E-2</c:v>
                </c:pt>
                <c:pt idx="20">
                  <c:v>3.1967737789527002E-2</c:v>
                </c:pt>
                <c:pt idx="21">
                  <c:v>5.0919874454470646E-2</c:v>
                </c:pt>
                <c:pt idx="22">
                  <c:v>4.790613496524871E-2</c:v>
                </c:pt>
                <c:pt idx="23">
                  <c:v>4.0791467030985164E-2</c:v>
                </c:pt>
                <c:pt idx="24">
                  <c:v>3.9001586575870183E-2</c:v>
                </c:pt>
                <c:pt idx="25">
                  <c:v>3.1756279401655645E-2</c:v>
                </c:pt>
                <c:pt idx="26">
                  <c:v>3.1307932720326594E-2</c:v>
                </c:pt>
                <c:pt idx="27">
                  <c:v>1.4121391212225396E-2</c:v>
                </c:pt>
                <c:pt idx="28">
                  <c:v>1.0059881891194045E-2</c:v>
                </c:pt>
                <c:pt idx="29">
                  <c:v>1.516093560859573E-2</c:v>
                </c:pt>
                <c:pt idx="30">
                  <c:v>1.6236915743213357E-2</c:v>
                </c:pt>
                <c:pt idx="31">
                  <c:v>1.7417229896805247E-2</c:v>
                </c:pt>
                <c:pt idx="32">
                  <c:v>1.8643813855259865E-2</c:v>
                </c:pt>
                <c:pt idx="33">
                  <c:v>2.3878536755828045E-2</c:v>
                </c:pt>
                <c:pt idx="34">
                  <c:v>2.9429782094354019E-2</c:v>
                </c:pt>
                <c:pt idx="35">
                  <c:v>2.2488960857071819E-2</c:v>
                </c:pt>
                <c:pt idx="36">
                  <c:v>1.5121821358867438E-2</c:v>
                </c:pt>
                <c:pt idx="37">
                  <c:v>2.3647607154864962E-2</c:v>
                </c:pt>
                <c:pt idx="38">
                  <c:v>4.7080268404141409E-2</c:v>
                </c:pt>
                <c:pt idx="39">
                  <c:v>3.0910515532538891E-2</c:v>
                </c:pt>
                <c:pt idx="40">
                  <c:v>2.8197288657837251E-2</c:v>
                </c:pt>
                <c:pt idx="41">
                  <c:v>3.1903376625521708E-2</c:v>
                </c:pt>
                <c:pt idx="42">
                  <c:v>2.9692104645379087E-2</c:v>
                </c:pt>
                <c:pt idx="43">
                  <c:v>2.5136319035949727E-2</c:v>
                </c:pt>
                <c:pt idx="44">
                  <c:v>2.863966970498873E-2</c:v>
                </c:pt>
                <c:pt idx="45">
                  <c:v>1.4756108493620074E-2</c:v>
                </c:pt>
                <c:pt idx="46">
                  <c:v>1.0998829469433972E-2</c:v>
                </c:pt>
                <c:pt idx="47">
                  <c:v>8.5251066493565297E-3</c:v>
                </c:pt>
                <c:pt idx="48">
                  <c:v>5.8686329768822161E-3</c:v>
                </c:pt>
                <c:pt idx="49">
                  <c:v>8.7467713556787195E-4</c:v>
                </c:pt>
                <c:pt idx="50">
                  <c:v>-2.525252133369888E-3</c:v>
                </c:pt>
                <c:pt idx="51">
                  <c:v>-4.9366813972343071E-3</c:v>
                </c:pt>
                <c:pt idx="52">
                  <c:v>-6.3351895785151114E-3</c:v>
                </c:pt>
                <c:pt idx="53">
                  <c:v>-7.9516816828397521E-3</c:v>
                </c:pt>
                <c:pt idx="54">
                  <c:v>-9.249328180697021E-3</c:v>
                </c:pt>
                <c:pt idx="55">
                  <c:v>-1.0560439504773913E-2</c:v>
                </c:pt>
                <c:pt idx="56">
                  <c:v>-1.0366820084067413E-2</c:v>
                </c:pt>
                <c:pt idx="57">
                  <c:v>-1.1114038659246742E-2</c:v>
                </c:pt>
                <c:pt idx="58">
                  <c:v>-1.2554402871184638E-2</c:v>
                </c:pt>
                <c:pt idx="59">
                  <c:v>-1.4475326406293907E-2</c:v>
                </c:pt>
                <c:pt idx="60">
                  <c:v>-1.7014031569227216E-2</c:v>
                </c:pt>
                <c:pt idx="61">
                  <c:v>-1.9958495827757154E-2</c:v>
                </c:pt>
                <c:pt idx="62">
                  <c:v>-2.162970333884439E-2</c:v>
                </c:pt>
                <c:pt idx="63">
                  <c:v>-2.3661226490262439E-2</c:v>
                </c:pt>
                <c:pt idx="64">
                  <c:v>-2.6596723678903336E-2</c:v>
                </c:pt>
                <c:pt idx="65">
                  <c:v>-3.0529055140537768E-2</c:v>
                </c:pt>
                <c:pt idx="66">
                  <c:v>-3.3671991167456894E-2</c:v>
                </c:pt>
                <c:pt idx="67">
                  <c:v>-3.6600777711026572E-2</c:v>
                </c:pt>
                <c:pt idx="68">
                  <c:v>-3.9182442430983226E-2</c:v>
                </c:pt>
                <c:pt idx="69">
                  <c:v>-4.1074086775629265E-2</c:v>
                </c:pt>
                <c:pt idx="70">
                  <c:v>-4.3152193349398842E-2</c:v>
                </c:pt>
                <c:pt idx="71">
                  <c:v>-4.50622986825953E-2</c:v>
                </c:pt>
                <c:pt idx="72">
                  <c:v>-4.6510405013645624E-2</c:v>
                </c:pt>
                <c:pt idx="73">
                  <c:v>-4.8596063525004209E-2</c:v>
                </c:pt>
                <c:pt idx="74">
                  <c:v>-5.0861561585249043E-2</c:v>
                </c:pt>
                <c:pt idx="75">
                  <c:v>-5.2544906053668766E-2</c:v>
                </c:pt>
                <c:pt idx="76">
                  <c:v>-5.397349808103824E-2</c:v>
                </c:pt>
                <c:pt idx="77">
                  <c:v>-5.5783930732112609E-2</c:v>
                </c:pt>
                <c:pt idx="78">
                  <c:v>-5.7445838892358256E-2</c:v>
                </c:pt>
                <c:pt idx="79">
                  <c:v>-5.9154959927596722E-2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6B-4238-8C51-C4C445E7BCF7}"/>
            </c:ext>
          </c:extLst>
        </c:ser>
        <c:ser>
          <c:idx val="2"/>
          <c:order val="2"/>
          <c:tx>
            <c:strRef>
              <c:f>[3]Main!$CC$1</c:f>
              <c:strCache>
                <c:ptCount val="1"/>
                <c:pt idx="0">
                  <c:v>s_y_ev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[3]Main!$CC$2:$CC$81</c:f>
              <c:numCache>
                <c:formatCode>General</c:formatCode>
                <c:ptCount val="80"/>
                <c:pt idx="6">
                  <c:v>2.9953682024625231E-2</c:v>
                </c:pt>
                <c:pt idx="7">
                  <c:v>4.0183293030283312E-2</c:v>
                </c:pt>
                <c:pt idx="8">
                  <c:v>4.6122709341751299E-2</c:v>
                </c:pt>
                <c:pt idx="9">
                  <c:v>5.5622737689795927E-2</c:v>
                </c:pt>
                <c:pt idx="10">
                  <c:v>4.6337241375652857E-2</c:v>
                </c:pt>
                <c:pt idx="11">
                  <c:v>4.7344224136777704E-2</c:v>
                </c:pt>
                <c:pt idx="12">
                  <c:v>2.7534835422098412E-2</c:v>
                </c:pt>
                <c:pt idx="13">
                  <c:v>2.801311863575387E-2</c:v>
                </c:pt>
                <c:pt idx="14">
                  <c:v>2.7267737931169298E-2</c:v>
                </c:pt>
                <c:pt idx="15">
                  <c:v>2.5196555690199008E-2</c:v>
                </c:pt>
                <c:pt idx="16">
                  <c:v>2.0843745621861566E-2</c:v>
                </c:pt>
                <c:pt idx="17">
                  <c:v>1.5689932019611802E-2</c:v>
                </c:pt>
                <c:pt idx="18">
                  <c:v>8.0516021168702996E-3</c:v>
                </c:pt>
                <c:pt idx="19">
                  <c:v>1.4612633088890844E-2</c:v>
                </c:pt>
                <c:pt idx="20">
                  <c:v>3.1967712588612716E-2</c:v>
                </c:pt>
                <c:pt idx="21">
                  <c:v>5.0919891814195394E-2</c:v>
                </c:pt>
                <c:pt idx="22">
                  <c:v>4.7906101742215844E-2</c:v>
                </c:pt>
                <c:pt idx="23">
                  <c:v>4.0791459050877971E-2</c:v>
                </c:pt>
                <c:pt idx="24">
                  <c:v>3.9001547631936209E-2</c:v>
                </c:pt>
                <c:pt idx="25">
                  <c:v>3.1756271712435467E-2</c:v>
                </c:pt>
                <c:pt idx="26">
                  <c:v>3.1307954439327608E-2</c:v>
                </c:pt>
                <c:pt idx="27">
                  <c:v>1.4121376857104099E-2</c:v>
                </c:pt>
                <c:pt idx="28">
                  <c:v>1.0059875163647569E-2</c:v>
                </c:pt>
                <c:pt idx="29">
                  <c:v>1.5160909207314738E-2</c:v>
                </c:pt>
                <c:pt idx="30">
                  <c:v>1.6236922008869663E-2</c:v>
                </c:pt>
                <c:pt idx="31">
                  <c:v>1.7417229896805247E-2</c:v>
                </c:pt>
                <c:pt idx="32">
                  <c:v>1.8643819644494668E-2</c:v>
                </c:pt>
                <c:pt idx="33">
                  <c:v>2.387854235594811E-2</c:v>
                </c:pt>
                <c:pt idx="34">
                  <c:v>2.9429787614586218E-2</c:v>
                </c:pt>
                <c:pt idx="35">
                  <c:v>2.2488960857071819E-2</c:v>
                </c:pt>
                <c:pt idx="36">
                  <c:v>1.5121847690650007E-2</c:v>
                </c:pt>
                <c:pt idx="37">
                  <c:v>2.3647629836723243E-2</c:v>
                </c:pt>
                <c:pt idx="38">
                  <c:v>4.7080268404141409E-2</c:v>
                </c:pt>
                <c:pt idx="39">
                  <c:v>3.091052661423966E-2</c:v>
                </c:pt>
                <c:pt idx="40">
                  <c:v>2.8197288657837251E-2</c:v>
                </c:pt>
                <c:pt idx="41">
                  <c:v>3.1903361140675698E-2</c:v>
                </c:pt>
                <c:pt idx="42">
                  <c:v>2.9692099575056242E-2</c:v>
                </c:pt>
                <c:pt idx="43">
                  <c:v>2.5136323966648753E-2</c:v>
                </c:pt>
                <c:pt idx="44">
                  <c:v>2.8639664804469275E-2</c:v>
                </c:pt>
                <c:pt idx="45">
                  <c:v>1.4756103750356337E-2</c:v>
                </c:pt>
                <c:pt idx="46">
                  <c:v>1.0998810845240401E-2</c:v>
                </c:pt>
                <c:pt idx="47">
                  <c:v>8.5251158146251102E-3</c:v>
                </c:pt>
                <c:pt idx="48">
                  <c:v>6.1161011722827199E-3</c:v>
                </c:pt>
                <c:pt idx="49">
                  <c:v>2.4501611148612591E-4</c:v>
                </c:pt>
                <c:pt idx="50">
                  <c:v>-3.8085152740843374E-3</c:v>
                </c:pt>
                <c:pt idx="51">
                  <c:v>-7.3249592136749551E-3</c:v>
                </c:pt>
                <c:pt idx="52">
                  <c:v>-9.3828534066355586E-3</c:v>
                </c:pt>
                <c:pt idx="53">
                  <c:v>-1.1588996082877888E-2</c:v>
                </c:pt>
                <c:pt idx="54">
                  <c:v>-1.3754800569990486E-2</c:v>
                </c:pt>
                <c:pt idx="55">
                  <c:v>-1.5322620616845004E-2</c:v>
                </c:pt>
                <c:pt idx="56">
                  <c:v>-1.5423488845598743E-2</c:v>
                </c:pt>
                <c:pt idx="57">
                  <c:v>-1.6737572244950972E-2</c:v>
                </c:pt>
                <c:pt idx="58">
                  <c:v>-1.815916232797431E-2</c:v>
                </c:pt>
                <c:pt idx="59">
                  <c:v>-2.0561719060316376E-2</c:v>
                </c:pt>
                <c:pt idx="60">
                  <c:v>-2.5774286675992276E-2</c:v>
                </c:pt>
                <c:pt idx="61">
                  <c:v>-3.14018784509087E-2</c:v>
                </c:pt>
                <c:pt idx="62">
                  <c:v>-3.4940240070914716E-2</c:v>
                </c:pt>
                <c:pt idx="63">
                  <c:v>-3.8570301623381341E-2</c:v>
                </c:pt>
                <c:pt idx="64">
                  <c:v>-4.3228039347630927E-2</c:v>
                </c:pt>
                <c:pt idx="65">
                  <c:v>-4.8300855107467851E-2</c:v>
                </c:pt>
                <c:pt idx="66">
                  <c:v>-5.1959007180119872E-2</c:v>
                </c:pt>
                <c:pt idx="67">
                  <c:v>-5.5882792339101414E-2</c:v>
                </c:pt>
                <c:pt idx="68">
                  <c:v>-5.9678320253346524E-2</c:v>
                </c:pt>
                <c:pt idx="69">
                  <c:v>-6.2328060005136202E-2</c:v>
                </c:pt>
                <c:pt idx="70">
                  <c:v>-6.3184360415237242E-2</c:v>
                </c:pt>
                <c:pt idx="71">
                  <c:v>-6.3641298405212571E-2</c:v>
                </c:pt>
                <c:pt idx="72">
                  <c:v>-6.3520556734739317E-2</c:v>
                </c:pt>
                <c:pt idx="73">
                  <c:v>-6.57655020577676E-2</c:v>
                </c:pt>
                <c:pt idx="74">
                  <c:v>-6.9033970434650968E-2</c:v>
                </c:pt>
                <c:pt idx="75">
                  <c:v>-7.1081387484143957E-2</c:v>
                </c:pt>
                <c:pt idx="76">
                  <c:v>-7.2632929604401236E-2</c:v>
                </c:pt>
                <c:pt idx="77">
                  <c:v>-7.535784471544564E-2</c:v>
                </c:pt>
                <c:pt idx="78">
                  <c:v>-7.7698052259314671E-2</c:v>
                </c:pt>
                <c:pt idx="79">
                  <c:v>-8.012550394548669E-2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B-4238-8C51-C4C445E7BCF7}"/>
            </c:ext>
          </c:extLst>
        </c:ser>
        <c:ser>
          <c:idx val="3"/>
          <c:order val="3"/>
          <c:tx>
            <c:strRef>
              <c:f>[3]Main!$CD$1</c:f>
              <c:strCache>
                <c:ptCount val="1"/>
                <c:pt idx="0">
                  <c:v>s_y_EXP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[3]Main!$CD$2:$CD$81</c:f>
              <c:numCache>
                <c:formatCode>General</c:formatCode>
                <c:ptCount val="80"/>
                <c:pt idx="6">
                  <c:v>2.9953646851758796E-2</c:v>
                </c:pt>
                <c:pt idx="7">
                  <c:v>4.0183293030283312E-2</c:v>
                </c:pt>
                <c:pt idx="8">
                  <c:v>4.6122742593912421E-2</c:v>
                </c:pt>
                <c:pt idx="9">
                  <c:v>5.5622760049473016E-2</c:v>
                </c:pt>
                <c:pt idx="10">
                  <c:v>4.6337252659376098E-2</c:v>
                </c:pt>
                <c:pt idx="11">
                  <c:v>4.7344179166596868E-2</c:v>
                </c:pt>
                <c:pt idx="12">
                  <c:v>2.7534835422098412E-2</c:v>
                </c:pt>
                <c:pt idx="13">
                  <c:v>2.8013098103236881E-2</c:v>
                </c:pt>
                <c:pt idx="14">
                  <c:v>2.7267728156858146E-2</c:v>
                </c:pt>
                <c:pt idx="15">
                  <c:v>2.5196555690199008E-2</c:v>
                </c:pt>
                <c:pt idx="16">
                  <c:v>2.084373640472802E-2</c:v>
                </c:pt>
                <c:pt idx="17">
                  <c:v>1.568994114817205E-2</c:v>
                </c:pt>
                <c:pt idx="18">
                  <c:v>8.051570636082089E-3</c:v>
                </c:pt>
                <c:pt idx="19">
                  <c:v>1.4612633088890844E-2</c:v>
                </c:pt>
                <c:pt idx="20">
                  <c:v>3.1967737789527002E-2</c:v>
                </c:pt>
                <c:pt idx="21">
                  <c:v>5.0919874454470646E-2</c:v>
                </c:pt>
                <c:pt idx="22">
                  <c:v>4.790613496524871E-2</c:v>
                </c:pt>
                <c:pt idx="23">
                  <c:v>4.0791467030985164E-2</c:v>
                </c:pt>
                <c:pt idx="24">
                  <c:v>3.9001586575870183E-2</c:v>
                </c:pt>
                <c:pt idx="25">
                  <c:v>3.1756279401655645E-2</c:v>
                </c:pt>
                <c:pt idx="26">
                  <c:v>3.1307932720326594E-2</c:v>
                </c:pt>
                <c:pt idx="27">
                  <c:v>1.4121391212225396E-2</c:v>
                </c:pt>
                <c:pt idx="28">
                  <c:v>1.0059881891194045E-2</c:v>
                </c:pt>
                <c:pt idx="29">
                  <c:v>1.516093560859573E-2</c:v>
                </c:pt>
                <c:pt idx="30">
                  <c:v>1.6236915743213357E-2</c:v>
                </c:pt>
                <c:pt idx="31">
                  <c:v>1.7417229896805247E-2</c:v>
                </c:pt>
                <c:pt idx="32">
                  <c:v>1.8643813855259865E-2</c:v>
                </c:pt>
                <c:pt idx="33">
                  <c:v>2.3878536755828045E-2</c:v>
                </c:pt>
                <c:pt idx="34">
                  <c:v>2.9429782094354019E-2</c:v>
                </c:pt>
                <c:pt idx="35">
                  <c:v>2.2488960857071819E-2</c:v>
                </c:pt>
                <c:pt idx="36">
                  <c:v>1.5121821358867438E-2</c:v>
                </c:pt>
                <c:pt idx="37">
                  <c:v>2.3647607154864962E-2</c:v>
                </c:pt>
                <c:pt idx="38">
                  <c:v>4.7080268404141409E-2</c:v>
                </c:pt>
                <c:pt idx="39">
                  <c:v>3.0910515532538891E-2</c:v>
                </c:pt>
                <c:pt idx="40">
                  <c:v>2.8197288657837251E-2</c:v>
                </c:pt>
                <c:pt idx="41">
                  <c:v>3.1903376625521708E-2</c:v>
                </c:pt>
                <c:pt idx="42">
                  <c:v>2.9692104645379087E-2</c:v>
                </c:pt>
                <c:pt idx="43">
                  <c:v>2.5136319035949727E-2</c:v>
                </c:pt>
                <c:pt idx="44">
                  <c:v>2.863966970498873E-2</c:v>
                </c:pt>
                <c:pt idx="45">
                  <c:v>1.4756108493620074E-2</c:v>
                </c:pt>
                <c:pt idx="46">
                  <c:v>1.0998829469433972E-2</c:v>
                </c:pt>
                <c:pt idx="47">
                  <c:v>8.5251066493565297E-3</c:v>
                </c:pt>
                <c:pt idx="48">
                  <c:v>5.8686329768822161E-3</c:v>
                </c:pt>
                <c:pt idx="49">
                  <c:v>8.929873819046091E-4</c:v>
                </c:pt>
                <c:pt idx="50">
                  <c:v>-2.4919960809793073E-3</c:v>
                </c:pt>
                <c:pt idx="51">
                  <c:v>-4.8725233417341455E-3</c:v>
                </c:pt>
                <c:pt idx="52">
                  <c:v>-6.2345996849366443E-3</c:v>
                </c:pt>
                <c:pt idx="53">
                  <c:v>-7.8141011525966978E-3</c:v>
                </c:pt>
                <c:pt idx="54">
                  <c:v>-9.0676934502828752E-3</c:v>
                </c:pt>
                <c:pt idx="55">
                  <c:v>-1.0361797902351266E-2</c:v>
                </c:pt>
                <c:pt idx="56">
                  <c:v>-1.0005324284090334E-2</c:v>
                </c:pt>
                <c:pt idx="57">
                  <c:v>-1.0719197066145327E-2</c:v>
                </c:pt>
                <c:pt idx="58">
                  <c:v>-1.2047716827859309E-2</c:v>
                </c:pt>
                <c:pt idx="59">
                  <c:v>-1.3892149372428947E-2</c:v>
                </c:pt>
                <c:pt idx="60">
                  <c:v>-1.6423573326812359E-2</c:v>
                </c:pt>
                <c:pt idx="61">
                  <c:v>-1.9397198214324254E-2</c:v>
                </c:pt>
                <c:pt idx="62">
                  <c:v>-2.1113307254518654E-2</c:v>
                </c:pt>
                <c:pt idx="63">
                  <c:v>-2.3190243330077891E-2</c:v>
                </c:pt>
                <c:pt idx="64">
                  <c:v>-2.6160996368441571E-2</c:v>
                </c:pt>
                <c:pt idx="65">
                  <c:v>-3.0127342936407817E-2</c:v>
                </c:pt>
                <c:pt idx="66">
                  <c:v>-3.3286438631578812E-2</c:v>
                </c:pt>
                <c:pt idx="67">
                  <c:v>-3.6224033965767503E-2</c:v>
                </c:pt>
                <c:pt idx="68">
                  <c:v>-3.8804625911738E-2</c:v>
                </c:pt>
                <c:pt idx="69">
                  <c:v>-4.0677462756934471E-2</c:v>
                </c:pt>
                <c:pt idx="70">
                  <c:v>-4.273303246606E-2</c:v>
                </c:pt>
                <c:pt idx="71">
                  <c:v>-4.4603101256713455E-2</c:v>
                </c:pt>
                <c:pt idx="72">
                  <c:v>-4.6001765009068281E-2</c:v>
                </c:pt>
                <c:pt idx="73">
                  <c:v>-4.8032462909300716E-2</c:v>
                </c:pt>
                <c:pt idx="74">
                  <c:v>-5.0235054742310513E-2</c:v>
                </c:pt>
                <c:pt idx="75">
                  <c:v>-5.1848538457590507E-2</c:v>
                </c:pt>
                <c:pt idx="76">
                  <c:v>-5.3200025341319387E-2</c:v>
                </c:pt>
                <c:pt idx="77">
                  <c:v>-5.4932011848363986E-2</c:v>
                </c:pt>
                <c:pt idx="78">
                  <c:v>-5.6511575363154869E-2</c:v>
                </c:pt>
                <c:pt idx="79">
                  <c:v>-5.8137320452448939E-2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6B-4238-8C51-C4C445E7BCF7}"/>
            </c:ext>
          </c:extLst>
        </c:ser>
        <c:ser>
          <c:idx val="4"/>
          <c:order val="4"/>
          <c:tx>
            <c:strRef>
              <c:f>[3]Main!$CE$1</c:f>
              <c:strCache>
                <c:ptCount val="1"/>
                <c:pt idx="0">
                  <c:v>s_y_EV_LOWP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[3]Main!$CE$2:$CE$81</c:f>
              <c:numCache>
                <c:formatCode>General</c:formatCode>
                <c:ptCount val="80"/>
                <c:pt idx="6">
                  <c:v>2.9953682024625231E-2</c:v>
                </c:pt>
                <c:pt idx="7">
                  <c:v>4.0183293030283312E-2</c:v>
                </c:pt>
                <c:pt idx="8">
                  <c:v>4.6122709341751299E-2</c:v>
                </c:pt>
                <c:pt idx="9">
                  <c:v>5.5622737689795927E-2</c:v>
                </c:pt>
                <c:pt idx="10">
                  <c:v>4.6337241375652857E-2</c:v>
                </c:pt>
                <c:pt idx="11">
                  <c:v>4.7344224136777704E-2</c:v>
                </c:pt>
                <c:pt idx="12">
                  <c:v>2.7534835422098412E-2</c:v>
                </c:pt>
                <c:pt idx="13">
                  <c:v>2.801311863575387E-2</c:v>
                </c:pt>
                <c:pt idx="14">
                  <c:v>2.7267737931169298E-2</c:v>
                </c:pt>
                <c:pt idx="15">
                  <c:v>2.5196555690199008E-2</c:v>
                </c:pt>
                <c:pt idx="16">
                  <c:v>2.0843745621861566E-2</c:v>
                </c:pt>
                <c:pt idx="17">
                  <c:v>1.5689932019611802E-2</c:v>
                </c:pt>
                <c:pt idx="18">
                  <c:v>8.0516021168702996E-3</c:v>
                </c:pt>
                <c:pt idx="19">
                  <c:v>1.4612633088890844E-2</c:v>
                </c:pt>
                <c:pt idx="20">
                  <c:v>3.1967712588612716E-2</c:v>
                </c:pt>
                <c:pt idx="21">
                  <c:v>5.0919891814195394E-2</c:v>
                </c:pt>
                <c:pt idx="22">
                  <c:v>4.7906101742215844E-2</c:v>
                </c:pt>
                <c:pt idx="23">
                  <c:v>4.0791459050877971E-2</c:v>
                </c:pt>
                <c:pt idx="24">
                  <c:v>3.9001547631936209E-2</c:v>
                </c:pt>
                <c:pt idx="25">
                  <c:v>3.1756271712435467E-2</c:v>
                </c:pt>
                <c:pt idx="26">
                  <c:v>3.1307954439327608E-2</c:v>
                </c:pt>
                <c:pt idx="27">
                  <c:v>1.4121376857104099E-2</c:v>
                </c:pt>
                <c:pt idx="28">
                  <c:v>1.0059875163647569E-2</c:v>
                </c:pt>
                <c:pt idx="29">
                  <c:v>1.5160909207314738E-2</c:v>
                </c:pt>
                <c:pt idx="30">
                  <c:v>1.6236922008869663E-2</c:v>
                </c:pt>
                <c:pt idx="31">
                  <c:v>1.7417229896805247E-2</c:v>
                </c:pt>
                <c:pt idx="32">
                  <c:v>1.8643819644494668E-2</c:v>
                </c:pt>
                <c:pt idx="33">
                  <c:v>2.387854235594811E-2</c:v>
                </c:pt>
                <c:pt idx="34">
                  <c:v>2.9429787614586218E-2</c:v>
                </c:pt>
                <c:pt idx="35">
                  <c:v>2.2488960857071819E-2</c:v>
                </c:pt>
                <c:pt idx="36">
                  <c:v>1.5121847690650007E-2</c:v>
                </c:pt>
                <c:pt idx="37">
                  <c:v>2.3647629836723243E-2</c:v>
                </c:pt>
                <c:pt idx="38">
                  <c:v>4.7080268404141409E-2</c:v>
                </c:pt>
                <c:pt idx="39">
                  <c:v>3.091052661423966E-2</c:v>
                </c:pt>
                <c:pt idx="40">
                  <c:v>2.8197288657837251E-2</c:v>
                </c:pt>
                <c:pt idx="41">
                  <c:v>3.1903361140675698E-2</c:v>
                </c:pt>
                <c:pt idx="42">
                  <c:v>2.9692099575056242E-2</c:v>
                </c:pt>
                <c:pt idx="43">
                  <c:v>2.5136323966648753E-2</c:v>
                </c:pt>
                <c:pt idx="44">
                  <c:v>2.8639664804469275E-2</c:v>
                </c:pt>
                <c:pt idx="45">
                  <c:v>1.4756103750356337E-2</c:v>
                </c:pt>
                <c:pt idx="46">
                  <c:v>1.0998810845240401E-2</c:v>
                </c:pt>
                <c:pt idx="47">
                  <c:v>8.5251158146251102E-3</c:v>
                </c:pt>
                <c:pt idx="48">
                  <c:v>6.0918554967086683E-3</c:v>
                </c:pt>
                <c:pt idx="49">
                  <c:v>2.096581840216563E-4</c:v>
                </c:pt>
                <c:pt idx="50">
                  <c:v>-3.8427024990408789E-3</c:v>
                </c:pt>
                <c:pt idx="51">
                  <c:v>-7.3496452381252445E-3</c:v>
                </c:pt>
                <c:pt idx="52">
                  <c:v>-9.3930294998606414E-3</c:v>
                </c:pt>
                <c:pt idx="53">
                  <c:v>-1.1582008155496091E-2</c:v>
                </c:pt>
                <c:pt idx="54">
                  <c:v>-1.3729942464674643E-2</c:v>
                </c:pt>
                <c:pt idx="55">
                  <c:v>-1.5281935364693638E-2</c:v>
                </c:pt>
                <c:pt idx="56">
                  <c:v>-1.5484763689883132E-2</c:v>
                </c:pt>
                <c:pt idx="57">
                  <c:v>-1.6573037786546348E-2</c:v>
                </c:pt>
                <c:pt idx="58">
                  <c:v>-1.8404230880959622E-2</c:v>
                </c:pt>
                <c:pt idx="59">
                  <c:v>-2.0615028009597199E-2</c:v>
                </c:pt>
                <c:pt idx="60">
                  <c:v>-2.5614739160201454E-2</c:v>
                </c:pt>
                <c:pt idx="61">
                  <c:v>-3.0641021353754464E-2</c:v>
                </c:pt>
                <c:pt idx="62">
                  <c:v>-3.5243531783709328E-2</c:v>
                </c:pt>
                <c:pt idx="63">
                  <c:v>-3.9601333378228222E-2</c:v>
                </c:pt>
                <c:pt idx="64">
                  <c:v>-4.3885439206711105E-2</c:v>
                </c:pt>
                <c:pt idx="65">
                  <c:v>-4.804598803150982E-2</c:v>
                </c:pt>
                <c:pt idx="66">
                  <c:v>-5.1794801662553125E-2</c:v>
                </c:pt>
                <c:pt idx="67">
                  <c:v>-5.5312465208582504E-2</c:v>
                </c:pt>
                <c:pt idx="68">
                  <c:v>-5.8693434539109621E-2</c:v>
                </c:pt>
                <c:pt idx="69">
                  <c:v>-6.2108113042572057E-2</c:v>
                </c:pt>
                <c:pt idx="70">
                  <c:v>-6.2810206138766325E-2</c:v>
                </c:pt>
                <c:pt idx="71">
                  <c:v>-6.3222779028241693E-2</c:v>
                </c:pt>
                <c:pt idx="72">
                  <c:v>-6.413002897986575E-2</c:v>
                </c:pt>
                <c:pt idx="73">
                  <c:v>-6.5613359491862144E-2</c:v>
                </c:pt>
                <c:pt idx="74">
                  <c:v>-6.7550454218718262E-2</c:v>
                </c:pt>
                <c:pt idx="75">
                  <c:v>-6.9696944363564522E-2</c:v>
                </c:pt>
                <c:pt idx="76">
                  <c:v>-7.1990659524410208E-2</c:v>
                </c:pt>
                <c:pt idx="77">
                  <c:v>-7.4397164527254381E-2</c:v>
                </c:pt>
                <c:pt idx="78">
                  <c:v>-7.68214066412886E-2</c:v>
                </c:pt>
                <c:pt idx="79">
                  <c:v>-7.9194509787130024E-2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6B-4238-8C51-C4C445E7BCF7}"/>
            </c:ext>
          </c:extLst>
        </c:ser>
        <c:ser>
          <c:idx val="5"/>
          <c:order val="5"/>
          <c:tx>
            <c:strRef>
              <c:f>[3]Main!$CF$1</c:f>
              <c:strCache>
                <c:ptCount val="1"/>
                <c:pt idx="0">
                  <c:v>s_y_EV_HIGHP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[3]Main!$CF$2:$CF$81</c:f>
              <c:numCache>
                <c:formatCode>General</c:formatCode>
                <c:ptCount val="80"/>
                <c:pt idx="6">
                  <c:v>2.9953682024625231E-2</c:v>
                </c:pt>
                <c:pt idx="7">
                  <c:v>4.0183293030283312E-2</c:v>
                </c:pt>
                <c:pt idx="8">
                  <c:v>4.6122709341751299E-2</c:v>
                </c:pt>
                <c:pt idx="9">
                  <c:v>5.5622737689795927E-2</c:v>
                </c:pt>
                <c:pt idx="10">
                  <c:v>4.6337241375652857E-2</c:v>
                </c:pt>
                <c:pt idx="11">
                  <c:v>4.7344224136777704E-2</c:v>
                </c:pt>
                <c:pt idx="12">
                  <c:v>2.7534835422098412E-2</c:v>
                </c:pt>
                <c:pt idx="13">
                  <c:v>2.801311863575387E-2</c:v>
                </c:pt>
                <c:pt idx="14">
                  <c:v>2.7267737931169298E-2</c:v>
                </c:pt>
                <c:pt idx="15">
                  <c:v>2.5196555690199008E-2</c:v>
                </c:pt>
                <c:pt idx="16">
                  <c:v>2.0843745621861566E-2</c:v>
                </c:pt>
                <c:pt idx="17">
                  <c:v>1.5689932019611802E-2</c:v>
                </c:pt>
                <c:pt idx="18">
                  <c:v>8.0516021168702996E-3</c:v>
                </c:pt>
                <c:pt idx="19">
                  <c:v>1.4612633088890844E-2</c:v>
                </c:pt>
                <c:pt idx="20">
                  <c:v>3.1967712588612716E-2</c:v>
                </c:pt>
                <c:pt idx="21">
                  <c:v>5.0919891814195394E-2</c:v>
                </c:pt>
                <c:pt idx="22">
                  <c:v>4.7906101742215844E-2</c:v>
                </c:pt>
                <c:pt idx="23">
                  <c:v>4.0791459050877971E-2</c:v>
                </c:pt>
                <c:pt idx="24">
                  <c:v>3.9001547631936209E-2</c:v>
                </c:pt>
                <c:pt idx="25">
                  <c:v>3.1756271712435467E-2</c:v>
                </c:pt>
                <c:pt idx="26">
                  <c:v>3.1307954439327608E-2</c:v>
                </c:pt>
                <c:pt idx="27">
                  <c:v>1.4121376857104099E-2</c:v>
                </c:pt>
                <c:pt idx="28">
                  <c:v>1.0059875163647569E-2</c:v>
                </c:pt>
                <c:pt idx="29">
                  <c:v>1.5160909207314738E-2</c:v>
                </c:pt>
                <c:pt idx="30">
                  <c:v>1.6236922008869663E-2</c:v>
                </c:pt>
                <c:pt idx="31">
                  <c:v>1.7417229896805247E-2</c:v>
                </c:pt>
                <c:pt idx="32">
                  <c:v>1.8643819644494668E-2</c:v>
                </c:pt>
                <c:pt idx="33">
                  <c:v>2.387854235594811E-2</c:v>
                </c:pt>
                <c:pt idx="34">
                  <c:v>2.9429787614586218E-2</c:v>
                </c:pt>
                <c:pt idx="35">
                  <c:v>2.2488960857071819E-2</c:v>
                </c:pt>
                <c:pt idx="36">
                  <c:v>1.5121847690650007E-2</c:v>
                </c:pt>
                <c:pt idx="37">
                  <c:v>2.3647629836723243E-2</c:v>
                </c:pt>
                <c:pt idx="38">
                  <c:v>4.7080268404141409E-2</c:v>
                </c:pt>
                <c:pt idx="39">
                  <c:v>3.091052661423966E-2</c:v>
                </c:pt>
                <c:pt idx="40">
                  <c:v>2.8197288657837251E-2</c:v>
                </c:pt>
                <c:pt idx="41">
                  <c:v>3.1903361140675698E-2</c:v>
                </c:pt>
                <c:pt idx="42">
                  <c:v>2.9692099575056242E-2</c:v>
                </c:pt>
                <c:pt idx="43">
                  <c:v>2.5136323966648753E-2</c:v>
                </c:pt>
                <c:pt idx="44">
                  <c:v>2.8639664804469275E-2</c:v>
                </c:pt>
                <c:pt idx="45">
                  <c:v>1.4756103750356337E-2</c:v>
                </c:pt>
                <c:pt idx="46">
                  <c:v>1.0998810845240401E-2</c:v>
                </c:pt>
                <c:pt idx="47">
                  <c:v>8.5251158146251102E-3</c:v>
                </c:pt>
                <c:pt idx="48">
                  <c:v>6.1913849337278332E-3</c:v>
                </c:pt>
                <c:pt idx="49">
                  <c:v>3.544518033135565E-4</c:v>
                </c:pt>
                <c:pt idx="50">
                  <c:v>-3.7032425517491158E-3</c:v>
                </c:pt>
                <c:pt idx="51">
                  <c:v>-7.2496623057469031E-3</c:v>
                </c:pt>
                <c:pt idx="52">
                  <c:v>-9.3530214219656599E-3</c:v>
                </c:pt>
                <c:pt idx="53">
                  <c:v>-1.1612663892327867E-2</c:v>
                </c:pt>
                <c:pt idx="54">
                  <c:v>-1.383401271436473E-2</c:v>
                </c:pt>
                <c:pt idx="55">
                  <c:v>-1.5451025617049865E-2</c:v>
                </c:pt>
                <c:pt idx="56">
                  <c:v>-1.5747291399975626E-2</c:v>
                </c:pt>
                <c:pt idx="57">
                  <c:v>-1.6891148156078867E-2</c:v>
                </c:pt>
                <c:pt idx="58">
                  <c:v>-1.8736140163938007E-2</c:v>
                </c:pt>
                <c:pt idx="59">
                  <c:v>-2.3937440940990064E-2</c:v>
                </c:pt>
                <c:pt idx="60">
                  <c:v>-2.8491953263320029E-2</c:v>
                </c:pt>
                <c:pt idx="61">
                  <c:v>-3.2815458383543869E-2</c:v>
                </c:pt>
                <c:pt idx="62">
                  <c:v>-3.6915708075883E-2</c:v>
                </c:pt>
                <c:pt idx="63">
                  <c:v>-4.0964146124016866E-2</c:v>
                </c:pt>
                <c:pt idx="64">
                  <c:v>-4.508767362516769E-2</c:v>
                </c:pt>
                <c:pt idx="65">
                  <c:v>-4.9168857681582724E-2</c:v>
                </c:pt>
                <c:pt idx="66">
                  <c:v>-5.2939027102595876E-2</c:v>
                </c:pt>
                <c:pt idx="67">
                  <c:v>-5.6549106512733864E-2</c:v>
                </c:pt>
                <c:pt idx="68">
                  <c:v>-6.0008509771953093E-2</c:v>
                </c:pt>
                <c:pt idx="69">
                  <c:v>-6.1111272369779937E-2</c:v>
                </c:pt>
                <c:pt idx="70">
                  <c:v>-6.1912618833034283E-2</c:v>
                </c:pt>
                <c:pt idx="71">
                  <c:v>-6.3119227479729992E-2</c:v>
                </c:pt>
                <c:pt idx="72">
                  <c:v>-6.472505855854474E-2</c:v>
                </c:pt>
                <c:pt idx="73">
                  <c:v>-6.6733189998263512E-2</c:v>
                </c:pt>
                <c:pt idx="74">
                  <c:v>-6.9044836287436906E-2</c:v>
                </c:pt>
                <c:pt idx="75">
                  <c:v>-7.1442942347561766E-2</c:v>
                </c:pt>
                <c:pt idx="76">
                  <c:v>-7.3890896272142417E-2</c:v>
                </c:pt>
                <c:pt idx="77">
                  <c:v>-7.6375175363041614E-2</c:v>
                </c:pt>
                <c:pt idx="78">
                  <c:v>-7.8822972497091526E-2</c:v>
                </c:pt>
                <c:pt idx="79">
                  <c:v>-8.1179928825945644E-2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6B-4238-8C51-C4C445E7BCF7}"/>
            </c:ext>
          </c:extLst>
        </c:ser>
        <c:ser>
          <c:idx val="6"/>
          <c:order val="6"/>
          <c:tx>
            <c:strRef>
              <c:f>[3]Main!$CG$1</c:f>
              <c:strCache>
                <c:ptCount val="1"/>
                <c:pt idx="0">
                  <c:v>s_y_EV_ASI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[3]Main!$CG$2:$CG$81</c:f>
              <c:numCache>
                <c:formatCode>General</c:formatCode>
                <c:ptCount val="80"/>
                <c:pt idx="6">
                  <c:v>2.9953682024625231E-2</c:v>
                </c:pt>
                <c:pt idx="7">
                  <c:v>4.0183293030283312E-2</c:v>
                </c:pt>
                <c:pt idx="8">
                  <c:v>4.6122709341751299E-2</c:v>
                </c:pt>
                <c:pt idx="9">
                  <c:v>5.5622737689795927E-2</c:v>
                </c:pt>
                <c:pt idx="10">
                  <c:v>4.6337241375652857E-2</c:v>
                </c:pt>
                <c:pt idx="11">
                  <c:v>4.7344224136777704E-2</c:v>
                </c:pt>
                <c:pt idx="12">
                  <c:v>2.7534835422098412E-2</c:v>
                </c:pt>
                <c:pt idx="13">
                  <c:v>2.801311863575387E-2</c:v>
                </c:pt>
                <c:pt idx="14">
                  <c:v>2.7267737931169298E-2</c:v>
                </c:pt>
                <c:pt idx="15">
                  <c:v>2.5196555690199008E-2</c:v>
                </c:pt>
                <c:pt idx="16">
                  <c:v>2.0843745621861566E-2</c:v>
                </c:pt>
                <c:pt idx="17">
                  <c:v>1.5689932019611802E-2</c:v>
                </c:pt>
                <c:pt idx="18">
                  <c:v>8.0516021168702996E-3</c:v>
                </c:pt>
                <c:pt idx="19">
                  <c:v>1.4612633088890844E-2</c:v>
                </c:pt>
                <c:pt idx="20">
                  <c:v>3.1967712588612716E-2</c:v>
                </c:pt>
                <c:pt idx="21">
                  <c:v>5.0919891814195394E-2</c:v>
                </c:pt>
                <c:pt idx="22">
                  <c:v>4.7906101742215844E-2</c:v>
                </c:pt>
                <c:pt idx="23">
                  <c:v>4.0791459050877971E-2</c:v>
                </c:pt>
                <c:pt idx="24">
                  <c:v>3.9001547631936209E-2</c:v>
                </c:pt>
                <c:pt idx="25">
                  <c:v>3.1756271712435467E-2</c:v>
                </c:pt>
                <c:pt idx="26">
                  <c:v>3.1307954439327608E-2</c:v>
                </c:pt>
                <c:pt idx="27">
                  <c:v>1.4121376857104099E-2</c:v>
                </c:pt>
                <c:pt idx="28">
                  <c:v>1.0059875163647569E-2</c:v>
                </c:pt>
                <c:pt idx="29">
                  <c:v>1.5160909207314738E-2</c:v>
                </c:pt>
                <c:pt idx="30">
                  <c:v>1.6236922008869663E-2</c:v>
                </c:pt>
                <c:pt idx="31">
                  <c:v>1.7417229896805247E-2</c:v>
                </c:pt>
                <c:pt idx="32">
                  <c:v>1.8643819644494668E-2</c:v>
                </c:pt>
                <c:pt idx="33">
                  <c:v>2.387854235594811E-2</c:v>
                </c:pt>
                <c:pt idx="34">
                  <c:v>2.9429787614586218E-2</c:v>
                </c:pt>
                <c:pt idx="35">
                  <c:v>2.2488960857071819E-2</c:v>
                </c:pt>
                <c:pt idx="36">
                  <c:v>1.5121847690650007E-2</c:v>
                </c:pt>
                <c:pt idx="37">
                  <c:v>2.3647629836723243E-2</c:v>
                </c:pt>
                <c:pt idx="38">
                  <c:v>4.7080268404141409E-2</c:v>
                </c:pt>
                <c:pt idx="39">
                  <c:v>3.091052661423966E-2</c:v>
                </c:pt>
                <c:pt idx="40">
                  <c:v>2.8197288657837251E-2</c:v>
                </c:pt>
                <c:pt idx="41">
                  <c:v>3.1903361140675698E-2</c:v>
                </c:pt>
                <c:pt idx="42">
                  <c:v>2.9692099575056242E-2</c:v>
                </c:pt>
                <c:pt idx="43">
                  <c:v>2.5136323966648753E-2</c:v>
                </c:pt>
                <c:pt idx="44">
                  <c:v>2.8639664804469275E-2</c:v>
                </c:pt>
                <c:pt idx="45">
                  <c:v>1.4756103750356337E-2</c:v>
                </c:pt>
                <c:pt idx="46">
                  <c:v>1.0998810845240401E-2</c:v>
                </c:pt>
                <c:pt idx="47">
                  <c:v>8.5251158146251102E-3</c:v>
                </c:pt>
                <c:pt idx="48">
                  <c:v>6.1161011722827199E-3</c:v>
                </c:pt>
                <c:pt idx="49">
                  <c:v>2.4501611148612591E-4</c:v>
                </c:pt>
                <c:pt idx="50">
                  <c:v>-3.8085152740843374E-3</c:v>
                </c:pt>
                <c:pt idx="51">
                  <c:v>-6.8103966497944004E-3</c:v>
                </c:pt>
                <c:pt idx="52">
                  <c:v>-8.8116869700359639E-3</c:v>
                </c:pt>
                <c:pt idx="53">
                  <c:v>-1.1095906840875164E-2</c:v>
                </c:pt>
                <c:pt idx="54">
                  <c:v>-1.3358356300102613E-2</c:v>
                </c:pt>
                <c:pt idx="55">
                  <c:v>-1.4994663894610571E-2</c:v>
                </c:pt>
                <c:pt idx="56">
                  <c:v>-1.466435569601743E-2</c:v>
                </c:pt>
                <c:pt idx="57">
                  <c:v>-1.5468191586643282E-2</c:v>
                </c:pt>
                <c:pt idx="58">
                  <c:v>-1.657816885771175E-2</c:v>
                </c:pt>
                <c:pt idx="59">
                  <c:v>-1.865233120476063E-2</c:v>
                </c:pt>
                <c:pt idx="60">
                  <c:v>-2.1389381462182715E-2</c:v>
                </c:pt>
                <c:pt idx="61">
                  <c:v>-2.4915556914215046E-2</c:v>
                </c:pt>
                <c:pt idx="62">
                  <c:v>-2.6487495893878912E-2</c:v>
                </c:pt>
                <c:pt idx="63">
                  <c:v>-2.8488874636998576E-2</c:v>
                </c:pt>
                <c:pt idx="64">
                  <c:v>-3.1895709444616033E-2</c:v>
                </c:pt>
                <c:pt idx="65">
                  <c:v>-3.6161098379504771E-2</c:v>
                </c:pt>
                <c:pt idx="66">
                  <c:v>-3.903052906401995E-2</c:v>
                </c:pt>
                <c:pt idx="67">
                  <c:v>-4.2035443312032961E-2</c:v>
                </c:pt>
                <c:pt idx="68">
                  <c:v>-4.4731625085132808E-2</c:v>
                </c:pt>
                <c:pt idx="69">
                  <c:v>-4.6142690359994597E-2</c:v>
                </c:pt>
                <c:pt idx="70">
                  <c:v>-4.8168496501990586E-2</c:v>
                </c:pt>
                <c:pt idx="71">
                  <c:v>-4.9952468079316539E-2</c:v>
                </c:pt>
                <c:pt idx="72">
                  <c:v>-5.0642523656706649E-2</c:v>
                </c:pt>
                <c:pt idx="73">
                  <c:v>-5.2986769115247134E-2</c:v>
                </c:pt>
                <c:pt idx="74">
                  <c:v>-5.584121125766342E-2</c:v>
                </c:pt>
                <c:pt idx="75">
                  <c:v>-5.7268687017705038E-2</c:v>
                </c:pt>
                <c:pt idx="76">
                  <c:v>-5.807083964675136E-2</c:v>
                </c:pt>
                <c:pt idx="77">
                  <c:v>-5.9844929192159398E-2</c:v>
                </c:pt>
                <c:pt idx="78">
                  <c:v>-6.1227438687839489E-2</c:v>
                </c:pt>
                <c:pt idx="79">
                  <c:v>-6.2708740506496566E-2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6B-4238-8C51-C4C445E7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Trade</a:t>
            </a:r>
            <a:r>
              <a:rPr lang="es-ES" baseline="0"/>
              <a:t> Balance (over GDP)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05252575100745"/>
          <c:y val="0.11095659017206401"/>
          <c:w val="0.85370604764245306"/>
          <c:h val="0.61253605020672786"/>
        </c:manualLayout>
      </c:layout>
      <c:lineChart>
        <c:grouping val="standard"/>
        <c:varyColors val="0"/>
        <c:ser>
          <c:idx val="0"/>
          <c:order val="0"/>
          <c:tx>
            <c:strRef>
              <c:f>[3]Main!$CO$1</c:f>
              <c:strCache>
                <c:ptCount val="1"/>
                <c:pt idx="0">
                  <c:v>tb_y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[3]Main!$CO$2:$CO$81</c:f>
              <c:numCache>
                <c:formatCode>General</c:formatCode>
                <c:ptCount val="80"/>
                <c:pt idx="0">
                  <c:v>1.4558183917652465E-2</c:v>
                </c:pt>
                <c:pt idx="1">
                  <c:v>5.1562734035648311E-3</c:v>
                </c:pt>
                <c:pt idx="2">
                  <c:v>7.0111613657114127E-3</c:v>
                </c:pt>
                <c:pt idx="3">
                  <c:v>1.5651166173572983E-2</c:v>
                </c:pt>
                <c:pt idx="4">
                  <c:v>2.0225517201819466E-2</c:v>
                </c:pt>
                <c:pt idx="5">
                  <c:v>2.6076561542936284E-2</c:v>
                </c:pt>
                <c:pt idx="6">
                  <c:v>3.2965304427681509E-2</c:v>
                </c:pt>
                <c:pt idx="7">
                  <c:v>2.9961320176568287E-2</c:v>
                </c:pt>
                <c:pt idx="8">
                  <c:v>2.3157538696691366E-2</c:v>
                </c:pt>
                <c:pt idx="9">
                  <c:v>2.7538626642274345E-2</c:v>
                </c:pt>
                <c:pt idx="10">
                  <c:v>3.036512319152378E-2</c:v>
                </c:pt>
                <c:pt idx="11">
                  <c:v>2.5528236463451617E-2</c:v>
                </c:pt>
                <c:pt idx="12">
                  <c:v>1.950163074606244E-2</c:v>
                </c:pt>
                <c:pt idx="13">
                  <c:v>1.6456198856119438E-2</c:v>
                </c:pt>
                <c:pt idx="14">
                  <c:v>2.1146581338356004E-2</c:v>
                </c:pt>
                <c:pt idx="15">
                  <c:v>1.7699515682548066E-2</c:v>
                </c:pt>
                <c:pt idx="16">
                  <c:v>1.5826523051149604E-2</c:v>
                </c:pt>
                <c:pt idx="17">
                  <c:v>-9.0479660697040409E-4</c:v>
                </c:pt>
                <c:pt idx="18">
                  <c:v>-4.7048650218616973E-3</c:v>
                </c:pt>
                <c:pt idx="19">
                  <c:v>3.0348180870243303E-3</c:v>
                </c:pt>
                <c:pt idx="20">
                  <c:v>1.0354789442123502E-2</c:v>
                </c:pt>
                <c:pt idx="21">
                  <c:v>7.2438182949102706E-3</c:v>
                </c:pt>
                <c:pt idx="22">
                  <c:v>9.3746277354402295E-3</c:v>
                </c:pt>
                <c:pt idx="23">
                  <c:v>1.5098680105628754E-2</c:v>
                </c:pt>
                <c:pt idx="24">
                  <c:v>2.2626336235928936E-2</c:v>
                </c:pt>
                <c:pt idx="25">
                  <c:v>2.0025106984963837E-2</c:v>
                </c:pt>
                <c:pt idx="26">
                  <c:v>2.2209668829316482E-2</c:v>
                </c:pt>
                <c:pt idx="27">
                  <c:v>1.1014041090089938E-2</c:v>
                </c:pt>
                <c:pt idx="28">
                  <c:v>2.4398850368147168E-3</c:v>
                </c:pt>
                <c:pt idx="29">
                  <c:v>-1.2609932951909264E-4</c:v>
                </c:pt>
                <c:pt idx="30">
                  <c:v>-6.3828947303492213E-3</c:v>
                </c:pt>
                <c:pt idx="31">
                  <c:v>-1.4069160190784235E-2</c:v>
                </c:pt>
                <c:pt idx="32">
                  <c:v>-1.421978441876675E-2</c:v>
                </c:pt>
                <c:pt idx="33">
                  <c:v>-1.7819831038047854E-2</c:v>
                </c:pt>
                <c:pt idx="34">
                  <c:v>-1.6860524790075649E-2</c:v>
                </c:pt>
                <c:pt idx="35">
                  <c:v>-1.262298155202435E-2</c:v>
                </c:pt>
                <c:pt idx="36">
                  <c:v>-8.6167494070245026E-3</c:v>
                </c:pt>
                <c:pt idx="37">
                  <c:v>-2.6638072066226281E-3</c:v>
                </c:pt>
                <c:pt idx="38">
                  <c:v>-1.905974149846109E-3</c:v>
                </c:pt>
                <c:pt idx="39">
                  <c:v>-7.9919015685844027E-3</c:v>
                </c:pt>
                <c:pt idx="40">
                  <c:v>6.4073881456911917E-3</c:v>
                </c:pt>
                <c:pt idx="41">
                  <c:v>2.3573061223630338E-3</c:v>
                </c:pt>
                <c:pt idx="42">
                  <c:v>-1.9261728197902796E-3</c:v>
                </c:pt>
                <c:pt idx="43">
                  <c:v>-5.8485770449110417E-3</c:v>
                </c:pt>
                <c:pt idx="44">
                  <c:v>-8.7538143821471511E-3</c:v>
                </c:pt>
                <c:pt idx="45">
                  <c:v>-1.4855854395600431E-2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C-4C40-8214-F81F7A04DD1E}"/>
            </c:ext>
          </c:extLst>
        </c:ser>
        <c:ser>
          <c:idx val="1"/>
          <c:order val="1"/>
          <c:tx>
            <c:strRef>
              <c:f>[3]Main!$CP$1</c:f>
              <c:strCache>
                <c:ptCount val="1"/>
                <c:pt idx="0">
                  <c:v>tb_y_0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[3]Main!$CP$2:$CP$81</c:f>
              <c:numCache>
                <c:formatCode>General</c:formatCode>
                <c:ptCount val="80"/>
                <c:pt idx="6">
                  <c:v>3.3885852103038197E-2</c:v>
                </c:pt>
                <c:pt idx="7">
                  <c:v>3.6429935948874767E-2</c:v>
                </c:pt>
                <c:pt idx="8">
                  <c:v>3.3754294655634481E-2</c:v>
                </c:pt>
                <c:pt idx="9">
                  <c:v>3.0578918936323213E-2</c:v>
                </c:pt>
                <c:pt idx="10">
                  <c:v>3.1046784352904352E-2</c:v>
                </c:pt>
                <c:pt idx="11">
                  <c:v>3.3483878474859147E-2</c:v>
                </c:pt>
                <c:pt idx="12">
                  <c:v>3.3636678246664713E-2</c:v>
                </c:pt>
                <c:pt idx="13">
                  <c:v>2.8403469666494464E-2</c:v>
                </c:pt>
                <c:pt idx="14">
                  <c:v>2.705625116069945E-2</c:v>
                </c:pt>
                <c:pt idx="15">
                  <c:v>2.9340731985418742E-2</c:v>
                </c:pt>
                <c:pt idx="16">
                  <c:v>3.0676242653944568E-2</c:v>
                </c:pt>
                <c:pt idx="17">
                  <c:v>2.3127180014295326E-2</c:v>
                </c:pt>
                <c:pt idx="18">
                  <c:v>2.0144632951026104E-2</c:v>
                </c:pt>
                <c:pt idx="19">
                  <c:v>1.4141930492443423E-2</c:v>
                </c:pt>
                <c:pt idx="20">
                  <c:v>2.0990899949850178E-2</c:v>
                </c:pt>
                <c:pt idx="21">
                  <c:v>2.1985666075278708E-2</c:v>
                </c:pt>
                <c:pt idx="22">
                  <c:v>2.4300248176055497E-2</c:v>
                </c:pt>
                <c:pt idx="23">
                  <c:v>2.9336430146929732E-2</c:v>
                </c:pt>
                <c:pt idx="24">
                  <c:v>2.927498078116858E-2</c:v>
                </c:pt>
                <c:pt idx="25">
                  <c:v>1.6377846741539165E-2</c:v>
                </c:pt>
                <c:pt idx="26">
                  <c:v>2.8501439607783802E-2</c:v>
                </c:pt>
                <c:pt idx="27">
                  <c:v>1.8105368025833474E-2</c:v>
                </c:pt>
                <c:pt idx="28">
                  <c:v>1.0649780076505659E-2</c:v>
                </c:pt>
                <c:pt idx="29">
                  <c:v>8.2002642768227128E-3</c:v>
                </c:pt>
                <c:pt idx="30">
                  <c:v>-2.8816204490971815E-4</c:v>
                </c:pt>
                <c:pt idx="31">
                  <c:v>-5.376562832505598E-3</c:v>
                </c:pt>
                <c:pt idx="32">
                  <c:v>-8.770407052677405E-3</c:v>
                </c:pt>
                <c:pt idx="33">
                  <c:v>-1.4584129483736131E-2</c:v>
                </c:pt>
                <c:pt idx="34">
                  <c:v>-1.6116306876332444E-2</c:v>
                </c:pt>
                <c:pt idx="35">
                  <c:v>-3.9138385583702877E-3</c:v>
                </c:pt>
                <c:pt idx="36">
                  <c:v>-1.0409006312254917E-2</c:v>
                </c:pt>
                <c:pt idx="37">
                  <c:v>-1.2305942657772195E-3</c:v>
                </c:pt>
                <c:pt idx="38">
                  <c:v>4.886451556345252E-3</c:v>
                </c:pt>
                <c:pt idx="39">
                  <c:v>1.3159148505889422E-3</c:v>
                </c:pt>
                <c:pt idx="40">
                  <c:v>9.9395234923269366E-3</c:v>
                </c:pt>
                <c:pt idx="41">
                  <c:v>1.1119910518236505E-3</c:v>
                </c:pt>
                <c:pt idx="42">
                  <c:v>-4.1336577663909592E-3</c:v>
                </c:pt>
                <c:pt idx="43">
                  <c:v>-1.3026053813649161E-2</c:v>
                </c:pt>
                <c:pt idx="44">
                  <c:v>-1.2275330785063217E-2</c:v>
                </c:pt>
                <c:pt idx="45">
                  <c:v>-9.9078810749943201E-3</c:v>
                </c:pt>
                <c:pt idx="46">
                  <c:v>-1.3471884917383077E-2</c:v>
                </c:pt>
                <c:pt idx="47">
                  <c:v>-1.7080151648533947E-2</c:v>
                </c:pt>
                <c:pt idx="48">
                  <c:v>-2.0075174770876968E-2</c:v>
                </c:pt>
                <c:pt idx="49">
                  <c:v>-2.1966741444532419E-2</c:v>
                </c:pt>
                <c:pt idx="50">
                  <c:v>-2.2721596307274237E-2</c:v>
                </c:pt>
                <c:pt idx="51">
                  <c:v>-2.2816126736170585E-2</c:v>
                </c:pt>
                <c:pt idx="52">
                  <c:v>-2.3118607894820783E-2</c:v>
                </c:pt>
                <c:pt idx="53">
                  <c:v>-2.3199161340475064E-2</c:v>
                </c:pt>
                <c:pt idx="54">
                  <c:v>-2.3214969052763615E-2</c:v>
                </c:pt>
                <c:pt idx="55">
                  <c:v>-2.3187492864359907E-2</c:v>
                </c:pt>
                <c:pt idx="56">
                  <c:v>-2.2309766005201251E-2</c:v>
                </c:pt>
                <c:pt idx="57">
                  <c:v>-2.1166330393111464E-2</c:v>
                </c:pt>
                <c:pt idx="58">
                  <c:v>-2.007429030313107E-2</c:v>
                </c:pt>
                <c:pt idx="59">
                  <c:v>-1.8845142529924013E-2</c:v>
                </c:pt>
                <c:pt idx="60">
                  <c:v>-1.7682944248860161E-2</c:v>
                </c:pt>
                <c:pt idx="61">
                  <c:v>-1.6669342523517552E-2</c:v>
                </c:pt>
                <c:pt idx="62">
                  <c:v>-1.5122663336432937E-2</c:v>
                </c:pt>
                <c:pt idx="63">
                  <c:v>-1.3511167060442586E-2</c:v>
                </c:pt>
                <c:pt idx="64">
                  <c:v>-1.2192994190034267E-2</c:v>
                </c:pt>
                <c:pt idx="65">
                  <c:v>-1.1415948917194418E-2</c:v>
                </c:pt>
                <c:pt idx="66">
                  <c:v>-1.0600923192191979E-2</c:v>
                </c:pt>
                <c:pt idx="67">
                  <c:v>-9.8784587157868982E-3</c:v>
                </c:pt>
                <c:pt idx="68">
                  <c:v>-9.1361951453590943E-3</c:v>
                </c:pt>
                <c:pt idx="69">
                  <c:v>-8.3159978041663068E-3</c:v>
                </c:pt>
                <c:pt idx="70">
                  <c:v>-7.6143555591380212E-3</c:v>
                </c:pt>
                <c:pt idx="71">
                  <c:v>-6.966267053706305E-3</c:v>
                </c:pt>
                <c:pt idx="72">
                  <c:v>-6.2564205030156772E-3</c:v>
                </c:pt>
                <c:pt idx="73">
                  <c:v>-5.7376883319554114E-3</c:v>
                </c:pt>
                <c:pt idx="74">
                  <c:v>-5.287988990411106E-3</c:v>
                </c:pt>
                <c:pt idx="75">
                  <c:v>-4.6583071049266025E-3</c:v>
                </c:pt>
                <c:pt idx="76">
                  <c:v>-4.0092374154476699E-3</c:v>
                </c:pt>
                <c:pt idx="77">
                  <c:v>-3.5238550318771838E-3</c:v>
                </c:pt>
                <c:pt idx="78">
                  <c:v>-3.0321971330982702E-3</c:v>
                </c:pt>
                <c:pt idx="79">
                  <c:v>-2.545560377829317E-3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C-4C40-8214-F81F7A04DD1E}"/>
            </c:ext>
          </c:extLst>
        </c:ser>
        <c:ser>
          <c:idx val="2"/>
          <c:order val="2"/>
          <c:tx>
            <c:strRef>
              <c:f>[3]Main!$CQ$1</c:f>
              <c:strCache>
                <c:ptCount val="1"/>
                <c:pt idx="0">
                  <c:v>tb_y_ev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[3]Main!$CQ$2:$CQ$81</c:f>
              <c:numCache>
                <c:formatCode>General</c:formatCode>
                <c:ptCount val="80"/>
                <c:pt idx="6">
                  <c:v>3.3885856075913365E-2</c:v>
                </c:pt>
                <c:pt idx="7">
                  <c:v>3.6429947244572637E-2</c:v>
                </c:pt>
                <c:pt idx="8">
                  <c:v>3.375430199834404E-2</c:v>
                </c:pt>
                <c:pt idx="9">
                  <c:v>3.0578915517649442E-2</c:v>
                </c:pt>
                <c:pt idx="10">
                  <c:v>3.1046769565947891E-2</c:v>
                </c:pt>
                <c:pt idx="11">
                  <c:v>3.3483886003739492E-2</c:v>
                </c:pt>
                <c:pt idx="12">
                  <c:v>3.3636678246664713E-2</c:v>
                </c:pt>
                <c:pt idx="13">
                  <c:v>2.8403472582468087E-2</c:v>
                </c:pt>
                <c:pt idx="14">
                  <c:v>2.7056260935010606E-2</c:v>
                </c:pt>
                <c:pt idx="15">
                  <c:v>2.934075186714237E-2</c:v>
                </c:pt>
                <c:pt idx="16">
                  <c:v>3.0676261088211653E-2</c:v>
                </c:pt>
                <c:pt idx="17">
                  <c:v>2.3127198271415832E-2</c:v>
                </c:pt>
                <c:pt idx="18">
                  <c:v>2.0144666984310656E-2</c:v>
                </c:pt>
                <c:pt idx="19">
                  <c:v>1.4141971998412812E-2</c:v>
                </c:pt>
                <c:pt idx="20">
                  <c:v>2.0990933551069232E-2</c:v>
                </c:pt>
                <c:pt idx="21">
                  <c:v>2.1985709474590571E-2</c:v>
                </c:pt>
                <c:pt idx="22">
                  <c:v>2.4300289704846576E-2</c:v>
                </c:pt>
                <c:pt idx="23">
                  <c:v>2.9336470047465677E-2</c:v>
                </c:pt>
                <c:pt idx="24">
                  <c:v>2.9275011936315761E-2</c:v>
                </c:pt>
                <c:pt idx="25">
                  <c:v>1.6377877498419867E-2</c:v>
                </c:pt>
                <c:pt idx="26">
                  <c:v>2.8501475806118819E-2</c:v>
                </c:pt>
                <c:pt idx="27">
                  <c:v>1.8105396736076071E-2</c:v>
                </c:pt>
                <c:pt idx="28">
                  <c:v>1.064980025914509E-2</c:v>
                </c:pt>
                <c:pt idx="29">
                  <c:v>8.2002774774632067E-3</c:v>
                </c:pt>
                <c:pt idx="30">
                  <c:v>-2.881455662336263E-4</c:v>
                </c:pt>
                <c:pt idx="31">
                  <c:v>-5.3765514430180947E-3</c:v>
                </c:pt>
                <c:pt idx="32">
                  <c:v>-8.7703954742078018E-3</c:v>
                </c:pt>
                <c:pt idx="33">
                  <c:v>-1.4584118283495998E-2</c:v>
                </c:pt>
                <c:pt idx="34">
                  <c:v>-1.6116295835868041E-2</c:v>
                </c:pt>
                <c:pt idx="35">
                  <c:v>-3.9138333128759051E-3</c:v>
                </c:pt>
                <c:pt idx="36">
                  <c:v>-1.0408990513185376E-2</c:v>
                </c:pt>
                <c:pt idx="37">
                  <c:v>-1.2305787958468879E-3</c:v>
                </c:pt>
                <c:pt idx="38">
                  <c:v>4.8864659889745398E-3</c:v>
                </c:pt>
                <c:pt idx="39">
                  <c:v>1.3159287969258179E-3</c:v>
                </c:pt>
                <c:pt idx="40">
                  <c:v>9.9395394407730542E-3</c:v>
                </c:pt>
                <c:pt idx="41">
                  <c:v>1.1119993104081907E-3</c:v>
                </c:pt>
                <c:pt idx="42">
                  <c:v>-4.1336491468421267E-3</c:v>
                </c:pt>
                <c:pt idx="43">
                  <c:v>-1.3026043952251111E-2</c:v>
                </c:pt>
                <c:pt idx="44">
                  <c:v>-1.2275325884543761E-2</c:v>
                </c:pt>
                <c:pt idx="45">
                  <c:v>-9.9078715884668486E-3</c:v>
                </c:pt>
                <c:pt idx="46">
                  <c:v>-1.3471884917383077E-2</c:v>
                </c:pt>
                <c:pt idx="47">
                  <c:v>-1.7080147065899654E-2</c:v>
                </c:pt>
                <c:pt idx="48">
                  <c:v>-1.9975277686805952E-2</c:v>
                </c:pt>
                <c:pt idx="49">
                  <c:v>-2.2426674841355552E-2</c:v>
                </c:pt>
                <c:pt idx="50">
                  <c:v>-2.4035586527932723E-2</c:v>
                </c:pt>
                <c:pt idx="51">
                  <c:v>-2.5388783403390833E-2</c:v>
                </c:pt>
                <c:pt idx="52">
                  <c:v>-2.7128029600168555E-2</c:v>
                </c:pt>
                <c:pt idx="53">
                  <c:v>-2.8818708233022995E-2</c:v>
                </c:pt>
                <c:pt idx="54">
                  <c:v>-3.0838653793518828E-2</c:v>
                </c:pt>
                <c:pt idx="55">
                  <c:v>-3.2448950467337048E-2</c:v>
                </c:pt>
                <c:pt idx="56">
                  <c:v>-3.374062222710375E-2</c:v>
                </c:pt>
                <c:pt idx="57">
                  <c:v>-3.4541609844795117E-2</c:v>
                </c:pt>
                <c:pt idx="58">
                  <c:v>-3.4800156559293929E-2</c:v>
                </c:pt>
                <c:pt idx="59">
                  <c:v>-3.4946412954225251E-2</c:v>
                </c:pt>
                <c:pt idx="60">
                  <c:v>-3.5992359345577048E-2</c:v>
                </c:pt>
                <c:pt idx="61">
                  <c:v>-3.8077098800105916E-2</c:v>
                </c:pt>
                <c:pt idx="62">
                  <c:v>-3.9884737140262153E-2</c:v>
                </c:pt>
                <c:pt idx="63">
                  <c:v>-4.1991937136118505E-2</c:v>
                </c:pt>
                <c:pt idx="64">
                  <c:v>-4.5063192405795448E-2</c:v>
                </c:pt>
                <c:pt idx="65">
                  <c:v>-4.890394374100368E-2</c:v>
                </c:pt>
                <c:pt idx="66">
                  <c:v>-5.2549253961522151E-2</c:v>
                </c:pt>
                <c:pt idx="67">
                  <c:v>-5.6560022222190233E-2</c:v>
                </c:pt>
                <c:pt idx="68">
                  <c:v>-6.0831862038356485E-2</c:v>
                </c:pt>
                <c:pt idx="69">
                  <c:v>-6.484303539123934E-2</c:v>
                </c:pt>
                <c:pt idx="70">
                  <c:v>-6.844020386456115E-2</c:v>
                </c:pt>
                <c:pt idx="71">
                  <c:v>-7.1317045652585509E-2</c:v>
                </c:pt>
                <c:pt idx="72">
                  <c:v>-7.3032292953672764E-2</c:v>
                </c:pt>
                <c:pt idx="73">
                  <c:v>-7.4876196194693587E-2</c:v>
                </c:pt>
                <c:pt idx="74">
                  <c:v>-7.686760465110011E-2</c:v>
                </c:pt>
                <c:pt idx="75">
                  <c:v>-7.8006845473779479E-2</c:v>
                </c:pt>
                <c:pt idx="76">
                  <c:v>-7.8377734988548525E-2</c:v>
                </c:pt>
                <c:pt idx="77">
                  <c:v>-7.8859340019242621E-2</c:v>
                </c:pt>
                <c:pt idx="78">
                  <c:v>-7.9088334628745885E-2</c:v>
                </c:pt>
                <c:pt idx="79">
                  <c:v>-7.9164207183902546E-2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C-4C40-8214-F81F7A04DD1E}"/>
            </c:ext>
          </c:extLst>
        </c:ser>
        <c:ser>
          <c:idx val="3"/>
          <c:order val="3"/>
          <c:tx>
            <c:strRef>
              <c:f>[3]Main!$CR$1</c:f>
              <c:strCache>
                <c:ptCount val="1"/>
                <c:pt idx="0">
                  <c:v>tb_y_EXP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[3]Main!$CR$2:$CR$81</c:f>
              <c:numCache>
                <c:formatCode>General</c:formatCode>
                <c:ptCount val="80"/>
                <c:pt idx="6">
                  <c:v>3.3885856075913365E-2</c:v>
                </c:pt>
                <c:pt idx="7">
                  <c:v>3.6429935948874767E-2</c:v>
                </c:pt>
                <c:pt idx="8">
                  <c:v>3.3754290914290337E-2</c:v>
                </c:pt>
                <c:pt idx="9">
                  <c:v>3.0578915517649442E-2</c:v>
                </c:pt>
                <c:pt idx="10">
                  <c:v>3.1046780849671128E-2</c:v>
                </c:pt>
                <c:pt idx="11">
                  <c:v>3.3483886003739492E-2</c:v>
                </c:pt>
                <c:pt idx="12">
                  <c:v>3.3636678246664713E-2</c:v>
                </c:pt>
                <c:pt idx="13">
                  <c:v>2.8403472582468087E-2</c:v>
                </c:pt>
                <c:pt idx="14">
                  <c:v>2.705625116069945E-2</c:v>
                </c:pt>
                <c:pt idx="15">
                  <c:v>2.9340731985418742E-2</c:v>
                </c:pt>
                <c:pt idx="16">
                  <c:v>3.0676242653944568E-2</c:v>
                </c:pt>
                <c:pt idx="17">
                  <c:v>2.3127180014295326E-2</c:v>
                </c:pt>
                <c:pt idx="18">
                  <c:v>2.0144632951026104E-2</c:v>
                </c:pt>
                <c:pt idx="19">
                  <c:v>1.4141930492443423E-2</c:v>
                </c:pt>
                <c:pt idx="20">
                  <c:v>2.0990899949850178E-2</c:v>
                </c:pt>
                <c:pt idx="21">
                  <c:v>2.1985666075278708E-2</c:v>
                </c:pt>
                <c:pt idx="22">
                  <c:v>2.4300248176055497E-2</c:v>
                </c:pt>
                <c:pt idx="23">
                  <c:v>2.9336430146929732E-2</c:v>
                </c:pt>
                <c:pt idx="24">
                  <c:v>2.927498078116858E-2</c:v>
                </c:pt>
                <c:pt idx="25">
                  <c:v>1.6377846741539165E-2</c:v>
                </c:pt>
                <c:pt idx="26">
                  <c:v>2.8501439607783802E-2</c:v>
                </c:pt>
                <c:pt idx="27">
                  <c:v>1.8105368025833474E-2</c:v>
                </c:pt>
                <c:pt idx="28">
                  <c:v>1.0649780076505659E-2</c:v>
                </c:pt>
                <c:pt idx="29">
                  <c:v>8.2002642768227128E-3</c:v>
                </c:pt>
                <c:pt idx="30">
                  <c:v>-2.8816204490971815E-4</c:v>
                </c:pt>
                <c:pt idx="31">
                  <c:v>-5.376562832505598E-3</c:v>
                </c:pt>
                <c:pt idx="32">
                  <c:v>-8.770407052677405E-3</c:v>
                </c:pt>
                <c:pt idx="33">
                  <c:v>-1.4584129483736131E-2</c:v>
                </c:pt>
                <c:pt idx="34">
                  <c:v>-1.6116306876332444E-2</c:v>
                </c:pt>
                <c:pt idx="35">
                  <c:v>-3.9138385583702877E-3</c:v>
                </c:pt>
                <c:pt idx="36">
                  <c:v>-1.0409006312254917E-2</c:v>
                </c:pt>
                <c:pt idx="37">
                  <c:v>-1.2305942657772195E-3</c:v>
                </c:pt>
                <c:pt idx="38">
                  <c:v>4.886451556345252E-3</c:v>
                </c:pt>
                <c:pt idx="39">
                  <c:v>1.3159148505889422E-3</c:v>
                </c:pt>
                <c:pt idx="40">
                  <c:v>9.9395234923269366E-3</c:v>
                </c:pt>
                <c:pt idx="41">
                  <c:v>1.1119910518236505E-3</c:v>
                </c:pt>
                <c:pt idx="42">
                  <c:v>-4.1336577663909592E-3</c:v>
                </c:pt>
                <c:pt idx="43">
                  <c:v>-1.3026053813649161E-2</c:v>
                </c:pt>
                <c:pt idx="44">
                  <c:v>-1.2275330785063217E-2</c:v>
                </c:pt>
                <c:pt idx="45">
                  <c:v>-9.9078810749943201E-3</c:v>
                </c:pt>
                <c:pt idx="46">
                  <c:v>-1.3471884917383077E-2</c:v>
                </c:pt>
                <c:pt idx="47">
                  <c:v>-1.7080151648533947E-2</c:v>
                </c:pt>
                <c:pt idx="48">
                  <c:v>-2.0075174770876968E-2</c:v>
                </c:pt>
                <c:pt idx="49">
                  <c:v>-2.2062569395127334E-2</c:v>
                </c:pt>
                <c:pt idx="50">
                  <c:v>-2.2933720467318227E-2</c:v>
                </c:pt>
                <c:pt idx="51">
                  <c:v>-2.3143026684660156E-2</c:v>
                </c:pt>
                <c:pt idx="52">
                  <c:v>-2.3563075998480149E-2</c:v>
                </c:pt>
                <c:pt idx="53">
                  <c:v>-2.3772867525791799E-2</c:v>
                </c:pt>
                <c:pt idx="54">
                  <c:v>-2.3970078180384807E-2</c:v>
                </c:pt>
                <c:pt idx="55">
                  <c:v>-2.4014416032757908E-2</c:v>
                </c:pt>
                <c:pt idx="56">
                  <c:v>-2.3878438791387513E-2</c:v>
                </c:pt>
                <c:pt idx="57">
                  <c:v>-2.3233773198281685E-2</c:v>
                </c:pt>
                <c:pt idx="58">
                  <c:v>-2.232624169739577E-2</c:v>
                </c:pt>
                <c:pt idx="59">
                  <c:v>-2.1138692326570681E-2</c:v>
                </c:pt>
                <c:pt idx="60">
                  <c:v>-1.9945069171488472E-2</c:v>
                </c:pt>
                <c:pt idx="61">
                  <c:v>-1.8889705827718452E-2</c:v>
                </c:pt>
                <c:pt idx="62">
                  <c:v>-1.7312276915356611E-2</c:v>
                </c:pt>
                <c:pt idx="63">
                  <c:v>-1.5675733596529674E-2</c:v>
                </c:pt>
                <c:pt idx="64">
                  <c:v>-1.434676517759389E-2</c:v>
                </c:pt>
                <c:pt idx="65">
                  <c:v>-1.3513244622147823E-2</c:v>
                </c:pt>
                <c:pt idx="66">
                  <c:v>-1.2626230574467778E-2</c:v>
                </c:pt>
                <c:pt idx="67">
                  <c:v>-1.1826828579826415E-2</c:v>
                </c:pt>
                <c:pt idx="68">
                  <c:v>-1.1007264625281609E-2</c:v>
                </c:pt>
                <c:pt idx="69">
                  <c:v>-1.0136485595379996E-2</c:v>
                </c:pt>
                <c:pt idx="70">
                  <c:v>-9.3615269055201174E-3</c:v>
                </c:pt>
                <c:pt idx="71">
                  <c:v>-8.6437099938641467E-3</c:v>
                </c:pt>
                <c:pt idx="72">
                  <c:v>-7.8763246148331797E-3</c:v>
                </c:pt>
                <c:pt idx="73">
                  <c:v>-7.3027811347931501E-3</c:v>
                </c:pt>
                <c:pt idx="74">
                  <c:v>-6.8026615606712262E-3</c:v>
                </c:pt>
                <c:pt idx="75">
                  <c:v>-6.1220432642753713E-3</c:v>
                </c:pt>
                <c:pt idx="76">
                  <c:v>-5.4286241366019918E-3</c:v>
                </c:pt>
                <c:pt idx="77">
                  <c:v>-4.9009723176887182E-3</c:v>
                </c:pt>
                <c:pt idx="78">
                  <c:v>-4.3712365526815816E-3</c:v>
                </c:pt>
                <c:pt idx="79">
                  <c:v>-3.8452371405796183E-3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2C-4C40-8214-F81F7A04DD1E}"/>
            </c:ext>
          </c:extLst>
        </c:ser>
        <c:ser>
          <c:idx val="4"/>
          <c:order val="4"/>
          <c:tx>
            <c:strRef>
              <c:f>[3]Main!$CS$1</c:f>
              <c:strCache>
                <c:ptCount val="1"/>
                <c:pt idx="0">
                  <c:v>tb_y_EV_LOWP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[3]Main!$CS$2:$CS$81</c:f>
              <c:numCache>
                <c:formatCode>General</c:formatCode>
                <c:ptCount val="80"/>
                <c:pt idx="6">
                  <c:v>3.3885856075913365E-2</c:v>
                </c:pt>
                <c:pt idx="7">
                  <c:v>3.6429947244572637E-2</c:v>
                </c:pt>
                <c:pt idx="8">
                  <c:v>3.375430199834404E-2</c:v>
                </c:pt>
                <c:pt idx="9">
                  <c:v>3.0578915517649442E-2</c:v>
                </c:pt>
                <c:pt idx="10">
                  <c:v>3.1046769565947891E-2</c:v>
                </c:pt>
                <c:pt idx="11">
                  <c:v>3.3483886003739492E-2</c:v>
                </c:pt>
                <c:pt idx="12">
                  <c:v>3.3636678246664713E-2</c:v>
                </c:pt>
                <c:pt idx="13">
                  <c:v>2.8403472582468087E-2</c:v>
                </c:pt>
                <c:pt idx="14">
                  <c:v>2.7056260935010606E-2</c:v>
                </c:pt>
                <c:pt idx="15">
                  <c:v>2.934075186714237E-2</c:v>
                </c:pt>
                <c:pt idx="16">
                  <c:v>3.0676261088211653E-2</c:v>
                </c:pt>
                <c:pt idx="17">
                  <c:v>2.3127198271415832E-2</c:v>
                </c:pt>
                <c:pt idx="18">
                  <c:v>2.0144666984310656E-2</c:v>
                </c:pt>
                <c:pt idx="19">
                  <c:v>1.4141971998412812E-2</c:v>
                </c:pt>
                <c:pt idx="20">
                  <c:v>2.0990933551069232E-2</c:v>
                </c:pt>
                <c:pt idx="21">
                  <c:v>2.1985709474590571E-2</c:v>
                </c:pt>
                <c:pt idx="22">
                  <c:v>2.4300289704846576E-2</c:v>
                </c:pt>
                <c:pt idx="23">
                  <c:v>2.9336470047465677E-2</c:v>
                </c:pt>
                <c:pt idx="24">
                  <c:v>2.9275011936315761E-2</c:v>
                </c:pt>
                <c:pt idx="25">
                  <c:v>1.6377877498419867E-2</c:v>
                </c:pt>
                <c:pt idx="26">
                  <c:v>2.8501475806118819E-2</c:v>
                </c:pt>
                <c:pt idx="27">
                  <c:v>1.8105396736076071E-2</c:v>
                </c:pt>
                <c:pt idx="28">
                  <c:v>1.064980025914509E-2</c:v>
                </c:pt>
                <c:pt idx="29">
                  <c:v>8.2002774774632067E-3</c:v>
                </c:pt>
                <c:pt idx="30">
                  <c:v>-2.881455662336263E-4</c:v>
                </c:pt>
                <c:pt idx="31">
                  <c:v>-5.3765514430180947E-3</c:v>
                </c:pt>
                <c:pt idx="32">
                  <c:v>-8.7703954742078018E-3</c:v>
                </c:pt>
                <c:pt idx="33">
                  <c:v>-1.4584118283495998E-2</c:v>
                </c:pt>
                <c:pt idx="34">
                  <c:v>-1.6116295835868041E-2</c:v>
                </c:pt>
                <c:pt idx="35">
                  <c:v>-3.9138333128759051E-3</c:v>
                </c:pt>
                <c:pt idx="36">
                  <c:v>-1.0408990513185376E-2</c:v>
                </c:pt>
                <c:pt idx="37">
                  <c:v>-1.2305787958468879E-3</c:v>
                </c:pt>
                <c:pt idx="38">
                  <c:v>4.8864659889745398E-3</c:v>
                </c:pt>
                <c:pt idx="39">
                  <c:v>1.3159287969258179E-3</c:v>
                </c:pt>
                <c:pt idx="40">
                  <c:v>9.9395394407730542E-3</c:v>
                </c:pt>
                <c:pt idx="41">
                  <c:v>1.1119993104081907E-3</c:v>
                </c:pt>
                <c:pt idx="42">
                  <c:v>-4.1336491468421267E-3</c:v>
                </c:pt>
                <c:pt idx="43">
                  <c:v>-1.3026043952251111E-2</c:v>
                </c:pt>
                <c:pt idx="44">
                  <c:v>-1.2275325884543761E-2</c:v>
                </c:pt>
                <c:pt idx="45">
                  <c:v>-9.9078715884668486E-3</c:v>
                </c:pt>
                <c:pt idx="46">
                  <c:v>-1.3471884917383077E-2</c:v>
                </c:pt>
                <c:pt idx="47">
                  <c:v>-1.7080147065899654E-2</c:v>
                </c:pt>
                <c:pt idx="48">
                  <c:v>-1.9979743918445963E-2</c:v>
                </c:pt>
                <c:pt idx="49">
                  <c:v>-2.2433183527670871E-2</c:v>
                </c:pt>
                <c:pt idx="50">
                  <c:v>-2.4040370278559563E-2</c:v>
                </c:pt>
                <c:pt idx="51">
                  <c:v>-2.5389389490310738E-2</c:v>
                </c:pt>
                <c:pt idx="52">
                  <c:v>-2.7123280248881342E-2</c:v>
                </c:pt>
                <c:pt idx="53">
                  <c:v>-2.8809247817383653E-2</c:v>
                </c:pt>
                <c:pt idx="54">
                  <c:v>-3.0826185331528456E-2</c:v>
                </c:pt>
                <c:pt idx="55">
                  <c:v>-3.2437781829971875E-2</c:v>
                </c:pt>
                <c:pt idx="56">
                  <c:v>-3.3770063366796221E-2</c:v>
                </c:pt>
                <c:pt idx="57">
                  <c:v>-3.4526495322057031E-2</c:v>
                </c:pt>
                <c:pt idx="58">
                  <c:v>-3.494614989181502E-2</c:v>
                </c:pt>
                <c:pt idx="59">
                  <c:v>-3.5117188374356165E-2</c:v>
                </c:pt>
                <c:pt idx="60">
                  <c:v>-3.6141058049709372E-2</c:v>
                </c:pt>
                <c:pt idx="61">
                  <c:v>-3.7985950170632096E-2</c:v>
                </c:pt>
                <c:pt idx="62">
                  <c:v>-4.0226333248613647E-2</c:v>
                </c:pt>
                <c:pt idx="63">
                  <c:v>-4.2907425133762715E-2</c:v>
                </c:pt>
                <c:pt idx="64">
                  <c:v>-4.6125364411471179E-2</c:v>
                </c:pt>
                <c:pt idx="65">
                  <c:v>-4.9680308302093336E-2</c:v>
                </c:pt>
                <c:pt idx="66">
                  <c:v>-5.3346975731935413E-2</c:v>
                </c:pt>
                <c:pt idx="67">
                  <c:v>-5.720082529177567E-2</c:v>
                </c:pt>
                <c:pt idx="68">
                  <c:v>-6.1199638392094621E-2</c:v>
                </c:pt>
                <c:pt idx="69">
                  <c:v>-6.5483006910658545E-2</c:v>
                </c:pt>
                <c:pt idx="70">
                  <c:v>-6.9104174281052741E-2</c:v>
                </c:pt>
                <c:pt idx="71">
                  <c:v>-7.1962765288038799E-2</c:v>
                </c:pt>
                <c:pt idx="72">
                  <c:v>-7.4212191259530949E-2</c:v>
                </c:pt>
                <c:pt idx="73">
                  <c:v>-7.5960678911991625E-2</c:v>
                </c:pt>
                <c:pt idx="74">
                  <c:v>-7.7292445337462198E-2</c:v>
                </c:pt>
                <c:pt idx="75">
                  <c:v>-7.8201715906808189E-2</c:v>
                </c:pt>
                <c:pt idx="76">
                  <c:v>-7.8815425865842142E-2</c:v>
                </c:pt>
                <c:pt idx="77">
                  <c:v>-7.9221462727915568E-2</c:v>
                </c:pt>
                <c:pt idx="78">
                  <c:v>-7.9442997767855114E-2</c:v>
                </c:pt>
                <c:pt idx="79">
                  <c:v>-7.948319957038856E-2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2C-4C40-8214-F81F7A04DD1E}"/>
            </c:ext>
          </c:extLst>
        </c:ser>
        <c:ser>
          <c:idx val="5"/>
          <c:order val="5"/>
          <c:tx>
            <c:strRef>
              <c:f>[3]Main!$CT$1</c:f>
              <c:strCache>
                <c:ptCount val="1"/>
                <c:pt idx="0">
                  <c:v>tb_y_EV_HIGHP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[3]Main!$CT$2:$CT$81</c:f>
              <c:numCache>
                <c:formatCode>General</c:formatCode>
                <c:ptCount val="80"/>
                <c:pt idx="6">
                  <c:v>3.3885856075913365E-2</c:v>
                </c:pt>
                <c:pt idx="7">
                  <c:v>3.6429947244572637E-2</c:v>
                </c:pt>
                <c:pt idx="8">
                  <c:v>3.375430199834404E-2</c:v>
                </c:pt>
                <c:pt idx="9">
                  <c:v>3.0578915517649442E-2</c:v>
                </c:pt>
                <c:pt idx="10">
                  <c:v>3.1046769565947891E-2</c:v>
                </c:pt>
                <c:pt idx="11">
                  <c:v>3.3483886003739492E-2</c:v>
                </c:pt>
                <c:pt idx="12">
                  <c:v>3.3636678246664713E-2</c:v>
                </c:pt>
                <c:pt idx="13">
                  <c:v>2.8403472582468087E-2</c:v>
                </c:pt>
                <c:pt idx="14">
                  <c:v>2.7056260935010606E-2</c:v>
                </c:pt>
                <c:pt idx="15">
                  <c:v>2.934075186714237E-2</c:v>
                </c:pt>
                <c:pt idx="16">
                  <c:v>3.0676261088211653E-2</c:v>
                </c:pt>
                <c:pt idx="17">
                  <c:v>2.3127198271415832E-2</c:v>
                </c:pt>
                <c:pt idx="18">
                  <c:v>2.0144666984310656E-2</c:v>
                </c:pt>
                <c:pt idx="19">
                  <c:v>1.4141971998412812E-2</c:v>
                </c:pt>
                <c:pt idx="20">
                  <c:v>2.0990933551069232E-2</c:v>
                </c:pt>
                <c:pt idx="21">
                  <c:v>2.1985709474590571E-2</c:v>
                </c:pt>
                <c:pt idx="22">
                  <c:v>2.4300289704846576E-2</c:v>
                </c:pt>
                <c:pt idx="23">
                  <c:v>2.9336470047465677E-2</c:v>
                </c:pt>
                <c:pt idx="24">
                  <c:v>2.9275011936315761E-2</c:v>
                </c:pt>
                <c:pt idx="25">
                  <c:v>1.6377877498419867E-2</c:v>
                </c:pt>
                <c:pt idx="26">
                  <c:v>2.8501475806118819E-2</c:v>
                </c:pt>
                <c:pt idx="27">
                  <c:v>1.8105396736076071E-2</c:v>
                </c:pt>
                <c:pt idx="28">
                  <c:v>1.064980025914509E-2</c:v>
                </c:pt>
                <c:pt idx="29">
                  <c:v>8.2002774774632067E-3</c:v>
                </c:pt>
                <c:pt idx="30">
                  <c:v>-2.881455662336263E-4</c:v>
                </c:pt>
                <c:pt idx="31">
                  <c:v>-5.3765514430180947E-3</c:v>
                </c:pt>
                <c:pt idx="32">
                  <c:v>-8.7703954742078018E-3</c:v>
                </c:pt>
                <c:pt idx="33">
                  <c:v>-1.4584118283495998E-2</c:v>
                </c:pt>
                <c:pt idx="34">
                  <c:v>-1.6116295835868041E-2</c:v>
                </c:pt>
                <c:pt idx="35">
                  <c:v>-3.9138333128759051E-3</c:v>
                </c:pt>
                <c:pt idx="36">
                  <c:v>-1.0408990513185376E-2</c:v>
                </c:pt>
                <c:pt idx="37">
                  <c:v>-1.2305787958468879E-3</c:v>
                </c:pt>
                <c:pt idx="38">
                  <c:v>4.8864659889745398E-3</c:v>
                </c:pt>
                <c:pt idx="39">
                  <c:v>1.3159287969258179E-3</c:v>
                </c:pt>
                <c:pt idx="40">
                  <c:v>9.9395394407730542E-3</c:v>
                </c:pt>
                <c:pt idx="41">
                  <c:v>1.1119993104081907E-3</c:v>
                </c:pt>
                <c:pt idx="42">
                  <c:v>-4.1336491468421267E-3</c:v>
                </c:pt>
                <c:pt idx="43">
                  <c:v>-1.3026043952251111E-2</c:v>
                </c:pt>
                <c:pt idx="44">
                  <c:v>-1.2275325884543761E-2</c:v>
                </c:pt>
                <c:pt idx="45">
                  <c:v>-9.9078715884668486E-3</c:v>
                </c:pt>
                <c:pt idx="46">
                  <c:v>-1.3471884917383077E-2</c:v>
                </c:pt>
                <c:pt idx="47">
                  <c:v>-1.7080147065899654E-2</c:v>
                </c:pt>
                <c:pt idx="48">
                  <c:v>-1.9961413710096784E-2</c:v>
                </c:pt>
                <c:pt idx="49">
                  <c:v>-2.2406443949426098E-2</c:v>
                </c:pt>
                <c:pt idx="50">
                  <c:v>-2.402067899933499E-2</c:v>
                </c:pt>
                <c:pt idx="51">
                  <c:v>-2.5386785108630246E-2</c:v>
                </c:pt>
                <c:pt idx="52">
                  <c:v>-2.7142459856440908E-2</c:v>
                </c:pt>
                <c:pt idx="53">
                  <c:v>-2.8847628769166453E-2</c:v>
                </c:pt>
                <c:pt idx="54">
                  <c:v>-3.0876729787709972E-2</c:v>
                </c:pt>
                <c:pt idx="55">
                  <c:v>-3.2483106476623426E-2</c:v>
                </c:pt>
                <c:pt idx="56">
                  <c:v>-3.3806957754630287E-2</c:v>
                </c:pt>
                <c:pt idx="57">
                  <c:v>-3.4521283650365907E-2</c:v>
                </c:pt>
                <c:pt idx="58">
                  <c:v>-3.4853137050251323E-2</c:v>
                </c:pt>
                <c:pt idx="59">
                  <c:v>-3.6082198449611302E-2</c:v>
                </c:pt>
                <c:pt idx="60">
                  <c:v>-3.782788922403036E-2</c:v>
                </c:pt>
                <c:pt idx="61">
                  <c:v>-4.0111909798006183E-2</c:v>
                </c:pt>
                <c:pt idx="62">
                  <c:v>-4.2688279188682794E-2</c:v>
                </c:pt>
                <c:pt idx="63">
                  <c:v>-4.5648395084484227E-2</c:v>
                </c:pt>
                <c:pt idx="64">
                  <c:v>-4.9101091545041331E-2</c:v>
                </c:pt>
                <c:pt idx="65">
                  <c:v>-5.2840920962070284E-2</c:v>
                </c:pt>
                <c:pt idx="66">
                  <c:v>-5.6668561294748822E-2</c:v>
                </c:pt>
                <c:pt idx="67">
                  <c:v>-6.0670931191394453E-2</c:v>
                </c:pt>
                <c:pt idx="68">
                  <c:v>-6.4788876940320927E-2</c:v>
                </c:pt>
                <c:pt idx="69">
                  <c:v>-6.8403720933765455E-2</c:v>
                </c:pt>
                <c:pt idx="70">
                  <c:v>-7.1242279457396585E-2</c:v>
                </c:pt>
                <c:pt idx="71">
                  <c:v>-7.3519370450271238E-2</c:v>
                </c:pt>
                <c:pt idx="72">
                  <c:v>-7.5300051836197618E-2</c:v>
                </c:pt>
                <c:pt idx="73">
                  <c:v>-7.66494574245659E-2</c:v>
                </c:pt>
                <c:pt idx="74">
                  <c:v>-7.7647737630055891E-2</c:v>
                </c:pt>
                <c:pt idx="75">
                  <c:v>-7.828475936185092E-2</c:v>
                </c:pt>
                <c:pt idx="76">
                  <c:v>-7.8682923692177234E-2</c:v>
                </c:pt>
                <c:pt idx="77">
                  <c:v>-7.8918205922181794E-2</c:v>
                </c:pt>
                <c:pt idx="78">
                  <c:v>-7.9005386454859064E-2</c:v>
                </c:pt>
                <c:pt idx="79">
                  <c:v>-7.8937038859944977E-2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2C-4C40-8214-F81F7A04DD1E}"/>
            </c:ext>
          </c:extLst>
        </c:ser>
        <c:ser>
          <c:idx val="6"/>
          <c:order val="6"/>
          <c:tx>
            <c:strRef>
              <c:f>[3]Main!$CU$1</c:f>
              <c:strCache>
                <c:ptCount val="1"/>
                <c:pt idx="0">
                  <c:v>tb_y_EV_ASI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[3]Main!$A$2:$A$81</c:f>
              <c:strCach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strCache>
            </c:strRef>
          </c:cat>
          <c:val>
            <c:numRef>
              <c:f>[3]Main!$CU$2:$CU$81</c:f>
              <c:numCache>
                <c:formatCode>General</c:formatCode>
                <c:ptCount val="80"/>
                <c:pt idx="6">
                  <c:v>3.3885856075913365E-2</c:v>
                </c:pt>
                <c:pt idx="7">
                  <c:v>3.6429947244572637E-2</c:v>
                </c:pt>
                <c:pt idx="8">
                  <c:v>3.375430199834404E-2</c:v>
                </c:pt>
                <c:pt idx="9">
                  <c:v>3.0578915517649442E-2</c:v>
                </c:pt>
                <c:pt idx="10">
                  <c:v>3.1046769565947891E-2</c:v>
                </c:pt>
                <c:pt idx="11">
                  <c:v>3.3483886003739492E-2</c:v>
                </c:pt>
                <c:pt idx="12">
                  <c:v>3.3636678246664713E-2</c:v>
                </c:pt>
                <c:pt idx="13">
                  <c:v>2.8403472582468087E-2</c:v>
                </c:pt>
                <c:pt idx="14">
                  <c:v>2.7056260935010606E-2</c:v>
                </c:pt>
                <c:pt idx="15">
                  <c:v>2.934075186714237E-2</c:v>
                </c:pt>
                <c:pt idx="16">
                  <c:v>3.0676261088211653E-2</c:v>
                </c:pt>
                <c:pt idx="17">
                  <c:v>2.3127198271415832E-2</c:v>
                </c:pt>
                <c:pt idx="18">
                  <c:v>2.0144666984310656E-2</c:v>
                </c:pt>
                <c:pt idx="19">
                  <c:v>1.4141971998412812E-2</c:v>
                </c:pt>
                <c:pt idx="20">
                  <c:v>2.0990933551069232E-2</c:v>
                </c:pt>
                <c:pt idx="21">
                  <c:v>2.1985709474590571E-2</c:v>
                </c:pt>
                <c:pt idx="22">
                  <c:v>2.4300289704846576E-2</c:v>
                </c:pt>
                <c:pt idx="23">
                  <c:v>2.9336470047465677E-2</c:v>
                </c:pt>
                <c:pt idx="24">
                  <c:v>2.9275011936315761E-2</c:v>
                </c:pt>
                <c:pt idx="25">
                  <c:v>1.6377877498419867E-2</c:v>
                </c:pt>
                <c:pt idx="26">
                  <c:v>2.8501475806118819E-2</c:v>
                </c:pt>
                <c:pt idx="27">
                  <c:v>1.8105396736076071E-2</c:v>
                </c:pt>
                <c:pt idx="28">
                  <c:v>1.064980025914509E-2</c:v>
                </c:pt>
                <c:pt idx="29">
                  <c:v>8.2002774774632067E-3</c:v>
                </c:pt>
                <c:pt idx="30">
                  <c:v>-2.881455662336263E-4</c:v>
                </c:pt>
                <c:pt idx="31">
                  <c:v>-5.3765514430180947E-3</c:v>
                </c:pt>
                <c:pt idx="32">
                  <c:v>-8.7703954742078018E-3</c:v>
                </c:pt>
                <c:pt idx="33">
                  <c:v>-1.4584118283495998E-2</c:v>
                </c:pt>
                <c:pt idx="34">
                  <c:v>-1.6116295835868041E-2</c:v>
                </c:pt>
                <c:pt idx="35">
                  <c:v>-3.9138333128759051E-3</c:v>
                </c:pt>
                <c:pt idx="36">
                  <c:v>-1.0408990513185376E-2</c:v>
                </c:pt>
                <c:pt idx="37">
                  <c:v>-1.2305787958468879E-3</c:v>
                </c:pt>
                <c:pt idx="38">
                  <c:v>4.8864659889745398E-3</c:v>
                </c:pt>
                <c:pt idx="39">
                  <c:v>1.3159287969258179E-3</c:v>
                </c:pt>
                <c:pt idx="40">
                  <c:v>9.9395394407730542E-3</c:v>
                </c:pt>
                <c:pt idx="41">
                  <c:v>1.1119993104081907E-3</c:v>
                </c:pt>
                <c:pt idx="42">
                  <c:v>-4.1336491468421267E-3</c:v>
                </c:pt>
                <c:pt idx="43">
                  <c:v>-1.3026043952251111E-2</c:v>
                </c:pt>
                <c:pt idx="44">
                  <c:v>-1.2275325884543761E-2</c:v>
                </c:pt>
                <c:pt idx="45">
                  <c:v>-9.9078715884668486E-3</c:v>
                </c:pt>
                <c:pt idx="46">
                  <c:v>-1.3471884917383077E-2</c:v>
                </c:pt>
                <c:pt idx="47">
                  <c:v>-1.7080147065899654E-2</c:v>
                </c:pt>
                <c:pt idx="48">
                  <c:v>-1.9975277686805952E-2</c:v>
                </c:pt>
                <c:pt idx="49">
                  <c:v>-2.2426674841355552E-2</c:v>
                </c:pt>
                <c:pt idx="50">
                  <c:v>-2.4035586527932723E-2</c:v>
                </c:pt>
                <c:pt idx="51">
                  <c:v>-2.5175630689338143E-2</c:v>
                </c:pt>
                <c:pt idx="52">
                  <c:v>-2.6708499921387723E-2</c:v>
                </c:pt>
                <c:pt idx="53">
                  <c:v>-2.8229926720864329E-2</c:v>
                </c:pt>
                <c:pt idx="54">
                  <c:v>-3.0107421575526927E-2</c:v>
                </c:pt>
                <c:pt idx="55">
                  <c:v>-3.1589489988358289E-2</c:v>
                </c:pt>
                <c:pt idx="56">
                  <c:v>-3.2578357057056716E-2</c:v>
                </c:pt>
                <c:pt idx="57">
                  <c:v>-3.2898558799080942E-2</c:v>
                </c:pt>
                <c:pt idx="58">
                  <c:v>-3.2589208403341056E-2</c:v>
                </c:pt>
                <c:pt idx="59">
                  <c:v>-3.2061010683188305E-2</c:v>
                </c:pt>
                <c:pt idx="60">
                  <c:v>-3.1467872745908829E-2</c:v>
                </c:pt>
                <c:pt idx="61">
                  <c:v>-3.1195524408518884E-2</c:v>
                </c:pt>
                <c:pt idx="62">
                  <c:v>-2.9991741322110795E-2</c:v>
                </c:pt>
                <c:pt idx="63">
                  <c:v>-2.8548894495286629E-2</c:v>
                </c:pt>
                <c:pt idx="64">
                  <c:v>-2.7643609408509771E-2</c:v>
                </c:pt>
                <c:pt idx="65">
                  <c:v>-2.7213880900573317E-2</c:v>
                </c:pt>
                <c:pt idx="66">
                  <c:v>-2.6320108486764415E-2</c:v>
                </c:pt>
                <c:pt idx="67">
                  <c:v>-2.5567624705886097E-2</c:v>
                </c:pt>
                <c:pt idx="68">
                  <c:v>-2.4827102154360802E-2</c:v>
                </c:pt>
                <c:pt idx="69">
                  <c:v>-2.3628247959685243E-2</c:v>
                </c:pt>
                <c:pt idx="70">
                  <c:v>-2.263944267213585E-2</c:v>
                </c:pt>
                <c:pt idx="71">
                  <c:v>-2.1694702443612164E-2</c:v>
                </c:pt>
                <c:pt idx="72">
                  <c:v>-2.0239599656865559E-2</c:v>
                </c:pt>
                <c:pt idx="73">
                  <c:v>-1.9507644016251238E-2</c:v>
                </c:pt>
                <c:pt idx="74">
                  <c:v>-1.9326575539907451E-2</c:v>
                </c:pt>
                <c:pt idx="75">
                  <c:v>-1.8627020197363387E-2</c:v>
                </c:pt>
                <c:pt idx="76">
                  <c:v>-1.7561532946064485E-2</c:v>
                </c:pt>
                <c:pt idx="77">
                  <c:v>-1.694145464177518E-2</c:v>
                </c:pt>
                <c:pt idx="78">
                  <c:v>-1.624841013456179E-2</c:v>
                </c:pt>
                <c:pt idx="79">
                  <c:v>-1.5584793000825938E-2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2C-4C40-8214-F81F7A04D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Households' Savings (over GDP)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[3]Main!$CB$119</c:f>
              <c:strCache>
                <c:ptCount val="1"/>
                <c:pt idx="0">
                  <c:v>s_y_0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[3]Main!$CB$120:$CB$152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7-44EC-A98E-FED2680D843B}"/>
            </c:ext>
          </c:extLst>
        </c:ser>
        <c:ser>
          <c:idx val="2"/>
          <c:order val="1"/>
          <c:tx>
            <c:strRef>
              <c:f>[3]Main!$CC$119</c:f>
              <c:strCache>
                <c:ptCount val="1"/>
                <c:pt idx="0">
                  <c:v>s_y_ev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[3]Main!$CC$120:$CC$152</c:f>
              <c:numCache>
                <c:formatCode>General</c:formatCode>
                <c:ptCount val="33"/>
                <c:pt idx="0">
                  <c:v>100.00010750913692</c:v>
                </c:pt>
                <c:pt idx="1">
                  <c:v>104.21679454781605</c:v>
                </c:pt>
                <c:pt idx="2">
                  <c:v>28.012177467866771</c:v>
                </c:pt>
                <c:pt idx="3">
                  <c:v>66.305422235099783</c:v>
                </c:pt>
                <c:pt idx="4">
                  <c:v>67.395343144273411</c:v>
                </c:pt>
                <c:pt idx="5">
                  <c:v>67.518795231681466</c:v>
                </c:pt>
                <c:pt idx="6">
                  <c:v>68.614068259009329</c:v>
                </c:pt>
                <c:pt idx="7">
                  <c:v>67.244364130416599</c:v>
                </c:pt>
                <c:pt idx="8">
                  <c:v>68.920583292157204</c:v>
                </c:pt>
                <c:pt idx="9">
                  <c:v>67.214494644158904</c:v>
                </c:pt>
                <c:pt idx="10">
                  <c:v>66.401736742910145</c:v>
                </c:pt>
                <c:pt idx="11">
                  <c:v>69.135363429427017</c:v>
                </c:pt>
                <c:pt idx="12">
                  <c:v>70.399397851082114</c:v>
                </c:pt>
                <c:pt idx="13">
                  <c:v>66.011648675713346</c:v>
                </c:pt>
                <c:pt idx="14">
                  <c:v>63.558286358437897</c:v>
                </c:pt>
                <c:pt idx="15">
                  <c:v>61.904850381522103</c:v>
                </c:pt>
                <c:pt idx="16">
                  <c:v>61.345712878529802</c:v>
                </c:pt>
                <c:pt idx="17">
                  <c:v>61.526555634452905</c:v>
                </c:pt>
                <c:pt idx="18">
                  <c:v>63.206034494858528</c:v>
                </c:pt>
                <c:pt idx="19">
                  <c:v>64.804916404061302</c:v>
                </c:pt>
                <c:pt idx="20">
                  <c:v>65.495613549391052</c:v>
                </c:pt>
                <c:pt idx="21">
                  <c:v>65.65607454205454</c:v>
                </c:pt>
                <c:pt idx="22">
                  <c:v>65.899831909166622</c:v>
                </c:pt>
                <c:pt idx="23">
                  <c:v>68.295687517939101</c:v>
                </c:pt>
                <c:pt idx="24">
                  <c:v>70.8066928422448</c:v>
                </c:pt>
                <c:pt idx="25">
                  <c:v>73.221028600036092</c:v>
                </c:pt>
                <c:pt idx="26">
                  <c:v>73.89294083441807</c:v>
                </c:pt>
                <c:pt idx="27">
                  <c:v>73.676135480858207</c:v>
                </c:pt>
                <c:pt idx="28">
                  <c:v>73.922172756391248</c:v>
                </c:pt>
                <c:pt idx="29">
                  <c:v>74.309956069523153</c:v>
                </c:pt>
                <c:pt idx="30">
                  <c:v>74.02537976338769</c:v>
                </c:pt>
                <c:pt idx="31">
                  <c:v>73.934721942108254</c:v>
                </c:pt>
                <c:pt idx="32">
                  <c:v>73.827878783567755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7-44EC-A98E-FED2680D843B}"/>
            </c:ext>
          </c:extLst>
        </c:ser>
        <c:ser>
          <c:idx val="3"/>
          <c:order val="2"/>
          <c:tx>
            <c:strRef>
              <c:f>[3]Main!$CD$119</c:f>
              <c:strCache>
                <c:ptCount val="1"/>
                <c:pt idx="0">
                  <c:v>s_y_EXP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[3]Main!$CD$120:$CD$152</c:f>
              <c:numCache>
                <c:formatCode>General</c:formatCode>
                <c:ptCount val="33"/>
                <c:pt idx="0">
                  <c:v>99.999998924909789</c:v>
                </c:pt>
                <c:pt idx="1">
                  <c:v>100</c:v>
                </c:pt>
                <c:pt idx="2">
                  <c:v>102.09337201033036</c:v>
                </c:pt>
                <c:pt idx="3">
                  <c:v>98.683060120963006</c:v>
                </c:pt>
                <c:pt idx="4">
                  <c:v>98.700380876592419</c:v>
                </c:pt>
                <c:pt idx="5">
                  <c:v>98.412203891741413</c:v>
                </c:pt>
                <c:pt idx="6">
                  <c:v>98.269793287375137</c:v>
                </c:pt>
                <c:pt idx="7">
                  <c:v>98.036238666574619</c:v>
                </c:pt>
                <c:pt idx="8">
                  <c:v>98.119002506166055</c:v>
                </c:pt>
                <c:pt idx="9">
                  <c:v>96.512953856191089</c:v>
                </c:pt>
                <c:pt idx="10">
                  <c:v>96.447361708851787</c:v>
                </c:pt>
                <c:pt idx="11">
                  <c:v>95.96407691768205</c:v>
                </c:pt>
                <c:pt idx="12">
                  <c:v>95.971233963944371</c:v>
                </c:pt>
                <c:pt idx="13">
                  <c:v>96.529580658103384</c:v>
                </c:pt>
                <c:pt idx="14">
                  <c:v>97.187675773380278</c:v>
                </c:pt>
                <c:pt idx="15">
                  <c:v>97.612560485754102</c:v>
                </c:pt>
                <c:pt idx="16">
                  <c:v>98.009472753331806</c:v>
                </c:pt>
                <c:pt idx="17">
                  <c:v>98.361725618079092</c:v>
                </c:pt>
                <c:pt idx="18">
                  <c:v>98.684164307474617</c:v>
                </c:pt>
                <c:pt idx="19">
                  <c:v>98.854975537500408</c:v>
                </c:pt>
                <c:pt idx="20">
                  <c:v>98.970667376978795</c:v>
                </c:pt>
                <c:pt idx="21">
                  <c:v>99.035750464227135</c:v>
                </c:pt>
                <c:pt idx="22">
                  <c:v>99.034369234156358</c:v>
                </c:pt>
                <c:pt idx="23">
                  <c:v>99.028645241865362</c:v>
                </c:pt>
                <c:pt idx="24">
                  <c:v>98.980972033592224</c:v>
                </c:pt>
                <c:pt idx="25">
                  <c:v>98.906395236876321</c:v>
                </c:pt>
                <c:pt idx="26">
                  <c:v>98.840234013165485</c:v>
                </c:pt>
                <c:pt idx="27">
                  <c:v>98.768211546378794</c:v>
                </c:pt>
                <c:pt idx="28">
                  <c:v>98.674719114794883</c:v>
                </c:pt>
                <c:pt idx="29">
                  <c:v>98.566939762626589</c:v>
                </c:pt>
                <c:pt idx="30">
                  <c:v>98.472823853450322</c:v>
                </c:pt>
                <c:pt idx="31">
                  <c:v>98.373661961915104</c:v>
                </c:pt>
                <c:pt idx="32">
                  <c:v>98.279705579391262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F7-44EC-A98E-FED2680D843B}"/>
            </c:ext>
          </c:extLst>
        </c:ser>
        <c:ser>
          <c:idx val="4"/>
          <c:order val="3"/>
          <c:tx>
            <c:strRef>
              <c:f>[3]Main!$CE$119</c:f>
              <c:strCache>
                <c:ptCount val="1"/>
                <c:pt idx="0">
                  <c:v>s_y_EV_LOWP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[3]Main!$CE$120:$CE$152</c:f>
              <c:numCache>
                <c:formatCode>General</c:formatCode>
                <c:ptCount val="33"/>
                <c:pt idx="0">
                  <c:v>100.00000107509138</c:v>
                </c:pt>
                <c:pt idx="1">
                  <c:v>103.80365445761855</c:v>
                </c:pt>
                <c:pt idx="2">
                  <c:v>23.969779876038334</c:v>
                </c:pt>
                <c:pt idx="3">
                  <c:v>65.715525310642164</c:v>
                </c:pt>
                <c:pt idx="4">
                  <c:v>67.168975335380424</c:v>
                </c:pt>
                <c:pt idx="5">
                  <c:v>67.445647632737689</c:v>
                </c:pt>
                <c:pt idx="6">
                  <c:v>68.655466099515607</c:v>
                </c:pt>
                <c:pt idx="7">
                  <c:v>67.366110269539291</c:v>
                </c:pt>
                <c:pt idx="8">
                  <c:v>69.104071262937325</c:v>
                </c:pt>
                <c:pt idx="9">
                  <c:v>66.948519794593366</c:v>
                </c:pt>
                <c:pt idx="10">
                  <c:v>67.060962524739367</c:v>
                </c:pt>
                <c:pt idx="11">
                  <c:v>68.214765139536411</c:v>
                </c:pt>
                <c:pt idx="12">
                  <c:v>70.217350175585537</c:v>
                </c:pt>
                <c:pt idx="13">
                  <c:v>66.422817983103002</c:v>
                </c:pt>
                <c:pt idx="14">
                  <c:v>65.136522693985285</c:v>
                </c:pt>
                <c:pt idx="15">
                  <c:v>61.372122043802428</c:v>
                </c:pt>
                <c:pt idx="16">
                  <c:v>59.748560141337968</c:v>
                </c:pt>
                <c:pt idx="17">
                  <c:v>60.60489346734412</c:v>
                </c:pt>
                <c:pt idx="18">
                  <c:v>63.541320287795962</c:v>
                </c:pt>
                <c:pt idx="19">
                  <c:v>65.010368003399932</c:v>
                </c:pt>
                <c:pt idx="20">
                  <c:v>66.170939178005483</c:v>
                </c:pt>
                <c:pt idx="21">
                  <c:v>66.757794527894774</c:v>
                </c:pt>
                <c:pt idx="22">
                  <c:v>66.133206699541802</c:v>
                </c:pt>
                <c:pt idx="23">
                  <c:v>68.702518272369431</c:v>
                </c:pt>
                <c:pt idx="24">
                  <c:v>71.27541587892857</c:v>
                </c:pt>
                <c:pt idx="25">
                  <c:v>72.525158265947482</c:v>
                </c:pt>
                <c:pt idx="26">
                  <c:v>74.064281880020872</c:v>
                </c:pt>
                <c:pt idx="27">
                  <c:v>75.29418147295786</c:v>
                </c:pt>
                <c:pt idx="28">
                  <c:v>75.390544784252654</c:v>
                </c:pt>
                <c:pt idx="29">
                  <c:v>74.972917927967018</c:v>
                </c:pt>
                <c:pt idx="30">
                  <c:v>74.981259146881783</c:v>
                </c:pt>
                <c:pt idx="31">
                  <c:v>74.778426227727124</c:v>
                </c:pt>
                <c:pt idx="32">
                  <c:v>74.695783945884145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F7-44EC-A98E-FED2680D843B}"/>
            </c:ext>
          </c:extLst>
        </c:ser>
        <c:ser>
          <c:idx val="5"/>
          <c:order val="4"/>
          <c:tx>
            <c:strRef>
              <c:f>[3]Main!$CF$119</c:f>
              <c:strCache>
                <c:ptCount val="1"/>
                <c:pt idx="0">
                  <c:v>s_y_EV_HIGHP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[3]Main!$CF$120:$CF$152</c:f>
              <c:numCache>
                <c:formatCode>General</c:formatCode>
                <c:ptCount val="33"/>
                <c:pt idx="0">
                  <c:v>100</c:v>
                </c:pt>
                <c:pt idx="1">
                  <c:v>105.49961052458052</c:v>
                </c:pt>
                <c:pt idx="2">
                  <c:v>40.523730288597704</c:v>
                </c:pt>
                <c:pt idx="3">
                  <c:v>68.190298045078379</c:v>
                </c:pt>
                <c:pt idx="4">
                  <c:v>68.095328982715984</c:v>
                </c:pt>
                <c:pt idx="5">
                  <c:v>67.734150203450383</c:v>
                </c:pt>
                <c:pt idx="6">
                  <c:v>68.474225695046471</c:v>
                </c:pt>
                <c:pt idx="7">
                  <c:v>66.859329766936369</c:v>
                </c:pt>
                <c:pt idx="8">
                  <c:v>68.347822122051895</c:v>
                </c:pt>
                <c:pt idx="9">
                  <c:v>65.832401400049406</c:v>
                </c:pt>
                <c:pt idx="10">
                  <c:v>65.798005893678507</c:v>
                </c:pt>
                <c:pt idx="11">
                  <c:v>67.006345817952734</c:v>
                </c:pt>
                <c:pt idx="12">
                  <c:v>60.471486663833836</c:v>
                </c:pt>
                <c:pt idx="13">
                  <c:v>59.715216475280201</c:v>
                </c:pt>
                <c:pt idx="14">
                  <c:v>60.820408462634305</c:v>
                </c:pt>
                <c:pt idx="15">
                  <c:v>58.592139948617309</c:v>
                </c:pt>
                <c:pt idx="16">
                  <c:v>57.760819470346775</c:v>
                </c:pt>
                <c:pt idx="17">
                  <c:v>58.988902155415687</c:v>
                </c:pt>
                <c:pt idx="18">
                  <c:v>62.090226578465128</c:v>
                </c:pt>
                <c:pt idx="19">
                  <c:v>63.60523230281612</c:v>
                </c:pt>
                <c:pt idx="20">
                  <c:v>64.72388330801428</c:v>
                </c:pt>
                <c:pt idx="21">
                  <c:v>65.294809985927031</c:v>
                </c:pt>
                <c:pt idx="22">
                  <c:v>67.211964639016031</c:v>
                </c:pt>
                <c:pt idx="23">
                  <c:v>69.698543144769104</c:v>
                </c:pt>
                <c:pt idx="24">
                  <c:v>71.392348230286146</c:v>
                </c:pt>
                <c:pt idx="25">
                  <c:v>71.858420910621959</c:v>
                </c:pt>
                <c:pt idx="26">
                  <c:v>72.821430425053478</c:v>
                </c:pt>
                <c:pt idx="27">
                  <c:v>73.664540782615461</c:v>
                </c:pt>
                <c:pt idx="28">
                  <c:v>73.548071127927216</c:v>
                </c:pt>
                <c:pt idx="29">
                  <c:v>73.044855055286121</c:v>
                </c:pt>
                <c:pt idx="30">
                  <c:v>73.039348802735162</c:v>
                </c:pt>
                <c:pt idx="31">
                  <c:v>72.879564259617254</c:v>
                </c:pt>
                <c:pt idx="32">
                  <c:v>72.868947759769895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F7-44EC-A98E-FED2680D843B}"/>
            </c:ext>
          </c:extLst>
        </c:ser>
        <c:ser>
          <c:idx val="6"/>
          <c:order val="5"/>
          <c:tx>
            <c:strRef>
              <c:f>[3]Main!$CG$119</c:f>
              <c:strCache>
                <c:ptCount val="1"/>
                <c:pt idx="0">
                  <c:v>s_y_EV_ASI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[3]Main!$CG$120:$CG$152</c:f>
              <c:numCache>
                <c:formatCode>General</c:formatCode>
                <c:ptCount val="33"/>
                <c:pt idx="0">
                  <c:v>100</c:v>
                </c:pt>
                <c:pt idx="1">
                  <c:v>104.21679454781605</c:v>
                </c:pt>
                <c:pt idx="2">
                  <c:v>28.012177467866771</c:v>
                </c:pt>
                <c:pt idx="3">
                  <c:v>66.305422235099783</c:v>
                </c:pt>
                <c:pt idx="4">
                  <c:v>72.487428428758861</c:v>
                </c:pt>
                <c:pt idx="5">
                  <c:v>71.895309037393716</c:v>
                </c:pt>
                <c:pt idx="6">
                  <c:v>71.663197942031218</c:v>
                </c:pt>
                <c:pt idx="7">
                  <c:v>69.240017056783941</c:v>
                </c:pt>
                <c:pt idx="8">
                  <c:v>70.42798410819718</c:v>
                </c:pt>
                <c:pt idx="9">
                  <c:v>70.694003193627196</c:v>
                </c:pt>
                <c:pt idx="10">
                  <c:v>71.850924505251584</c:v>
                </c:pt>
                <c:pt idx="11">
                  <c:v>75.728525743328063</c:v>
                </c:pt>
                <c:pt idx="12">
                  <c:v>77.605990625983381</c:v>
                </c:pt>
                <c:pt idx="13">
                  <c:v>79.54428976503462</c:v>
                </c:pt>
                <c:pt idx="14">
                  <c:v>80.10455434118856</c:v>
                </c:pt>
                <c:pt idx="15">
                  <c:v>81.660053579632162</c:v>
                </c:pt>
                <c:pt idx="16">
                  <c:v>83.054268698748601</c:v>
                </c:pt>
                <c:pt idx="17">
                  <c:v>83.386524839919616</c:v>
                </c:pt>
                <c:pt idx="18">
                  <c:v>84.425132279280803</c:v>
                </c:pt>
                <c:pt idx="19">
                  <c:v>86.270906326240933</c:v>
                </c:pt>
                <c:pt idx="20">
                  <c:v>87.071230436029026</c:v>
                </c:pt>
                <c:pt idx="21">
                  <c:v>87.594497978581302</c:v>
                </c:pt>
                <c:pt idx="22">
                  <c:v>89.015370484856291</c:v>
                </c:pt>
                <c:pt idx="23">
                  <c:v>89.585925414166809</c:v>
                </c:pt>
                <c:pt idx="24">
                  <c:v>90.210354793768289</c:v>
                </c:pt>
                <c:pt idx="25">
                  <c:v>91.8406146757779</c:v>
                </c:pt>
                <c:pt idx="26">
                  <c:v>91.713581213655317</c:v>
                </c:pt>
                <c:pt idx="27">
                  <c:v>91.08248270361257</c:v>
                </c:pt>
                <c:pt idx="28">
                  <c:v>91.751546595479155</c:v>
                </c:pt>
                <c:pt idx="29">
                  <c:v>92.944235711697104</c:v>
                </c:pt>
                <c:pt idx="30">
                  <c:v>93.214131063624293</c:v>
                </c:pt>
                <c:pt idx="31">
                  <c:v>93.823684484400459</c:v>
                </c:pt>
                <c:pt idx="32">
                  <c:v>94.332878399093858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F7-44EC-A98E-FED2680D8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Trade Balance (over GDP)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00946485146535E-2"/>
          <c:y val="0.11095659017206401"/>
          <c:w val="0.91512109442316092"/>
          <c:h val="0.61253605020672786"/>
        </c:manualLayout>
      </c:layout>
      <c:lineChart>
        <c:grouping val="standard"/>
        <c:varyColors val="0"/>
        <c:ser>
          <c:idx val="1"/>
          <c:order val="0"/>
          <c:tx>
            <c:strRef>
              <c:f>[3]Main!$CP$119</c:f>
              <c:strCache>
                <c:ptCount val="1"/>
                <c:pt idx="0">
                  <c:v>tb_y_0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[3]Main!$CP$120:$CP$152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7-4741-95D5-F46F6FEC5E05}"/>
            </c:ext>
          </c:extLst>
        </c:ser>
        <c:ser>
          <c:idx val="2"/>
          <c:order val="1"/>
          <c:tx>
            <c:strRef>
              <c:f>[3]Main!$CQ$119</c:f>
              <c:strCache>
                <c:ptCount val="1"/>
                <c:pt idx="0">
                  <c:v>tb_y_ev</c:v>
                </c:pt>
              </c:strCache>
            </c:strRef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[3]Main!$CQ$120:$CQ$152</c:f>
              <c:numCache>
                <c:formatCode>General</c:formatCode>
                <c:ptCount val="33"/>
                <c:pt idx="0">
                  <c:v>99.99997316982666</c:v>
                </c:pt>
                <c:pt idx="1">
                  <c:v>99.502384984384122</c:v>
                </c:pt>
                <c:pt idx="2">
                  <c:v>97.949168121994617</c:v>
                </c:pt>
                <c:pt idx="3">
                  <c:v>94.533146844028778</c:v>
                </c:pt>
                <c:pt idx="4">
                  <c:v>89.866955708966145</c:v>
                </c:pt>
                <c:pt idx="5">
                  <c:v>85.220372565050354</c:v>
                </c:pt>
                <c:pt idx="6">
                  <c:v>80.500351205511137</c:v>
                </c:pt>
                <c:pt idx="7">
                  <c:v>75.278801753799527</c:v>
                </c:pt>
                <c:pt idx="8">
                  <c:v>71.458375480280395</c:v>
                </c:pt>
                <c:pt idx="9">
                  <c:v>66.121382869103925</c:v>
                </c:pt>
                <c:pt idx="10">
                  <c:v>61.277776247886436</c:v>
                </c:pt>
                <c:pt idx="11">
                  <c:v>57.684482737678699</c:v>
                </c:pt>
                <c:pt idx="12">
                  <c:v>53.925827965829924</c:v>
                </c:pt>
                <c:pt idx="13">
                  <c:v>49.129716890963266</c:v>
                </c:pt>
                <c:pt idx="14">
                  <c:v>43.777869241107162</c:v>
                </c:pt>
                <c:pt idx="15">
                  <c:v>37.915915763093182</c:v>
                </c:pt>
                <c:pt idx="16">
                  <c:v>32.17562223110977</c:v>
                </c:pt>
                <c:pt idx="17">
                  <c:v>27.057546390047062</c:v>
                </c:pt>
                <c:pt idx="18">
                  <c:v>23.34361616652744</c:v>
                </c:pt>
                <c:pt idx="19">
                  <c:v>20.173308644789202</c:v>
                </c:pt>
                <c:pt idx="20">
                  <c:v>17.465443484057324</c:v>
                </c:pt>
                <c:pt idx="21">
                  <c:v>15.01876621760883</c:v>
                </c:pt>
                <c:pt idx="22">
                  <c:v>12.824812647943752</c:v>
                </c:pt>
                <c:pt idx="23">
                  <c:v>11.125559436097459</c:v>
                </c:pt>
                <c:pt idx="24">
                  <c:v>9.7680252875895075</c:v>
                </c:pt>
                <c:pt idx="25">
                  <c:v>8.5666494231317216</c:v>
                </c:pt>
                <c:pt idx="26">
                  <c:v>7.6629003923172538</c:v>
                </c:pt>
                <c:pt idx="27">
                  <c:v>6.879346656388134</c:v>
                </c:pt>
                <c:pt idx="28">
                  <c:v>5.9716645079468105</c:v>
                </c:pt>
                <c:pt idx="29">
                  <c:v>5.1152759339542593</c:v>
                </c:pt>
                <c:pt idx="30">
                  <c:v>4.4685322385621298</c:v>
                </c:pt>
                <c:pt idx="31">
                  <c:v>3.8339372643663818</c:v>
                </c:pt>
                <c:pt idx="32">
                  <c:v>3.2155445855926383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7-4741-95D5-F46F6FEC5E05}"/>
            </c:ext>
          </c:extLst>
        </c:ser>
        <c:ser>
          <c:idx val="3"/>
          <c:order val="2"/>
          <c:tx>
            <c:strRef>
              <c:f>[3]Main!$CR$119</c:f>
              <c:strCache>
                <c:ptCount val="1"/>
                <c:pt idx="0">
                  <c:v>tb_y_EXP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[3]Main!$CR$120:$CR$152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99.565653714765972</c:v>
                </c:pt>
                <c:pt idx="3">
                  <c:v>99.075055613648573</c:v>
                </c:pt>
                <c:pt idx="4">
                  <c:v>98.587479706333099</c:v>
                </c:pt>
                <c:pt idx="5">
                  <c:v>98.113709331973311</c:v>
                </c:pt>
                <c:pt idx="6">
                  <c:v>97.586718620737258</c:v>
                </c:pt>
                <c:pt idx="7">
                  <c:v>96.849784460698544</c:v>
                </c:pt>
                <c:pt idx="8">
                  <c:v>96.55655516557222</c:v>
                </c:pt>
                <c:pt idx="9">
                  <c:v>93.430588993313705</c:v>
                </c:pt>
                <c:pt idx="10">
                  <c:v>91.101562421539327</c:v>
                </c:pt>
                <c:pt idx="11">
                  <c:v>89.913432700464853</c:v>
                </c:pt>
                <c:pt idx="12">
                  <c:v>89.149992056208006</c:v>
                </c:pt>
                <c:pt idx="13">
                  <c:v>88.658224731243237</c:v>
                </c:pt>
                <c:pt idx="14">
                  <c:v>88.245643820758843</c:v>
                </c:pt>
                <c:pt idx="15">
                  <c:v>87.3522495646924</c:v>
                </c:pt>
                <c:pt idx="16">
                  <c:v>86.191609325599387</c:v>
                </c:pt>
                <c:pt idx="17">
                  <c:v>84.987758836930837</c:v>
                </c:pt>
                <c:pt idx="18">
                  <c:v>84.479702961078672</c:v>
                </c:pt>
                <c:pt idx="19">
                  <c:v>83.959524813594896</c:v>
                </c:pt>
                <c:pt idx="20">
                  <c:v>83.525846756898602</c:v>
                </c:pt>
                <c:pt idx="21">
                  <c:v>83.001503610397251</c:v>
                </c:pt>
                <c:pt idx="22">
                  <c:v>82.040246848045328</c:v>
                </c:pt>
                <c:pt idx="23">
                  <c:v>81.336684025852023</c:v>
                </c:pt>
                <c:pt idx="24">
                  <c:v>80.593484263717812</c:v>
                </c:pt>
                <c:pt idx="25">
                  <c:v>79.43324848792038</c:v>
                </c:pt>
                <c:pt idx="26">
                  <c:v>78.568537466074986</c:v>
                </c:pt>
                <c:pt idx="27">
                  <c:v>77.734118377768212</c:v>
                </c:pt>
                <c:pt idx="28">
                  <c:v>76.090725005321858</c:v>
                </c:pt>
                <c:pt idx="29">
                  <c:v>73.853656369682341</c:v>
                </c:pt>
                <c:pt idx="30">
                  <c:v>71.901141313506173</c:v>
                </c:pt>
                <c:pt idx="31">
                  <c:v>69.36703371127642</c:v>
                </c:pt>
                <c:pt idx="32">
                  <c:v>66.200348242907268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7-4741-95D5-F46F6FEC5E05}"/>
            </c:ext>
          </c:extLst>
        </c:ser>
        <c:ser>
          <c:idx val="4"/>
          <c:order val="3"/>
          <c:tx>
            <c:strRef>
              <c:f>[3]Main!$CS$119</c:f>
              <c:strCache>
                <c:ptCount val="1"/>
                <c:pt idx="0">
                  <c:v>tb_y_EV_LOWP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[3]Main!$CS$120:$CS$152</c:f>
              <c:numCache>
                <c:formatCode>General</c:formatCode>
                <c:ptCount val="33"/>
                <c:pt idx="0">
                  <c:v>99.99997316982666</c:v>
                </c:pt>
                <c:pt idx="1">
                  <c:v>99.52463251991486</c:v>
                </c:pt>
                <c:pt idx="2">
                  <c:v>97.920749488974209</c:v>
                </c:pt>
                <c:pt idx="3">
                  <c:v>94.514335860868684</c:v>
                </c:pt>
                <c:pt idx="4">
                  <c:v>89.864810435390041</c:v>
                </c:pt>
                <c:pt idx="5">
                  <c:v>85.235294856249084</c:v>
                </c:pt>
                <c:pt idx="6">
                  <c:v>80.526786008194804</c:v>
                </c:pt>
                <c:pt idx="7">
                  <c:v>75.30925024647722</c:v>
                </c:pt>
                <c:pt idx="8">
                  <c:v>71.482979279844344</c:v>
                </c:pt>
                <c:pt idx="9">
                  <c:v>66.063737467359658</c:v>
                </c:pt>
                <c:pt idx="10">
                  <c:v>61.304601569535762</c:v>
                </c:pt>
                <c:pt idx="11">
                  <c:v>57.443496251450597</c:v>
                </c:pt>
                <c:pt idx="12">
                  <c:v>53.66358584585722</c:v>
                </c:pt>
                <c:pt idx="13">
                  <c:v>48.927577672293296</c:v>
                </c:pt>
                <c:pt idx="14">
                  <c:v>43.88291578501844</c:v>
                </c:pt>
                <c:pt idx="15">
                  <c:v>37.593939380378707</c:v>
                </c:pt>
                <c:pt idx="16">
                  <c:v>31.489111775693591</c:v>
                </c:pt>
                <c:pt idx="17">
                  <c:v>26.434466904725252</c:v>
                </c:pt>
                <c:pt idx="18">
                  <c:v>22.978820597845193</c:v>
                </c:pt>
                <c:pt idx="19">
                  <c:v>19.871647917701711</c:v>
                </c:pt>
                <c:pt idx="20">
                  <c:v>17.269783548397896</c:v>
                </c:pt>
                <c:pt idx="21">
                  <c:v>14.928511647119878</c:v>
                </c:pt>
                <c:pt idx="22">
                  <c:v>12.699474560647776</c:v>
                </c:pt>
                <c:pt idx="23">
                  <c:v>11.018662241979433</c:v>
                </c:pt>
                <c:pt idx="24">
                  <c:v>9.6803771031075083</c:v>
                </c:pt>
                <c:pt idx="25">
                  <c:v>8.4304484166705898</c:v>
                </c:pt>
                <c:pt idx="26">
                  <c:v>7.5534979599157115</c:v>
                </c:pt>
                <c:pt idx="27">
                  <c:v>6.841534081789642</c:v>
                </c:pt>
                <c:pt idx="28">
                  <c:v>5.9567837494484612</c:v>
                </c:pt>
                <c:pt idx="29">
                  <c:v>5.0868689363832207</c:v>
                </c:pt>
                <c:pt idx="30">
                  <c:v>4.4481064985883805</c:v>
                </c:pt>
                <c:pt idx="31">
                  <c:v>3.8168211400567045</c:v>
                </c:pt>
                <c:pt idx="32">
                  <c:v>3.2026395409196189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87-4741-95D5-F46F6FEC5E05}"/>
            </c:ext>
          </c:extLst>
        </c:ser>
        <c:ser>
          <c:idx val="5"/>
          <c:order val="4"/>
          <c:tx>
            <c:strRef>
              <c:f>[3]Main!$CT$119</c:f>
              <c:strCache>
                <c:ptCount val="1"/>
                <c:pt idx="0">
                  <c:v>tb_y_EV_HIGHP</c:v>
                </c:pt>
              </c:strCache>
            </c:strRef>
          </c:tx>
          <c:spPr>
            <a:ln w="12700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[3]Main!$CT$120:$CT$152</c:f>
              <c:numCache>
                <c:formatCode>General</c:formatCode>
                <c:ptCount val="33"/>
                <c:pt idx="0">
                  <c:v>99.99997316982666</c:v>
                </c:pt>
                <c:pt idx="1">
                  <c:v>99.433324680464466</c:v>
                </c:pt>
                <c:pt idx="2">
                  <c:v>98.037606922873906</c:v>
                </c:pt>
                <c:pt idx="3">
                  <c:v>94.591815276759178</c:v>
                </c:pt>
                <c:pt idx="4">
                  <c:v>89.874029494243587</c:v>
                </c:pt>
                <c:pt idx="5">
                  <c:v>85.175065256050232</c:v>
                </c:pt>
                <c:pt idx="6">
                  <c:v>80.419647403641349</c:v>
                </c:pt>
                <c:pt idx="7">
                  <c:v>75.185970834268829</c:v>
                </c:pt>
                <c:pt idx="8">
                  <c:v>71.383236948248353</c:v>
                </c:pt>
                <c:pt idx="9">
                  <c:v>65.99164044018616</c:v>
                </c:pt>
                <c:pt idx="10">
                  <c:v>61.313856713688899</c:v>
                </c:pt>
                <c:pt idx="11">
                  <c:v>57.596796162675162</c:v>
                </c:pt>
                <c:pt idx="12">
                  <c:v>52.22836561979782</c:v>
                </c:pt>
                <c:pt idx="13">
                  <c:v>46.745786274606573</c:v>
                </c:pt>
                <c:pt idx="14">
                  <c:v>41.55709016962868</c:v>
                </c:pt>
                <c:pt idx="15">
                  <c:v>35.425797487855043</c:v>
                </c:pt>
                <c:pt idx="16">
                  <c:v>29.598339734478415</c:v>
                </c:pt>
                <c:pt idx="17">
                  <c:v>24.832430005857223</c:v>
                </c:pt>
                <c:pt idx="18">
                  <c:v>21.604371591836742</c:v>
                </c:pt>
                <c:pt idx="19">
                  <c:v>18.706886058133104</c:v>
                </c:pt>
                <c:pt idx="20">
                  <c:v>16.282029172461517</c:v>
                </c:pt>
                <c:pt idx="21">
                  <c:v>14.101487133006998</c:v>
                </c:pt>
                <c:pt idx="22">
                  <c:v>12.157230177900106</c:v>
                </c:pt>
                <c:pt idx="23">
                  <c:v>10.687972952481767</c:v>
                </c:pt>
                <c:pt idx="24">
                  <c:v>9.4754171737886583</c:v>
                </c:pt>
                <c:pt idx="25">
                  <c:v>8.3086536469130863</c:v>
                </c:pt>
                <c:pt idx="26">
                  <c:v>7.485621587865932</c:v>
                </c:pt>
                <c:pt idx="27">
                  <c:v>6.8102293148644559</c:v>
                </c:pt>
                <c:pt idx="28">
                  <c:v>5.9504648706842032</c:v>
                </c:pt>
                <c:pt idx="29">
                  <c:v>5.0954352320874348</c:v>
                </c:pt>
                <c:pt idx="30">
                  <c:v>4.4651991143234069</c:v>
                </c:pt>
                <c:pt idx="31">
                  <c:v>3.8379625354161924</c:v>
                </c:pt>
                <c:pt idx="32">
                  <c:v>3.2247984147794155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87-4741-95D5-F46F6FEC5E05}"/>
            </c:ext>
          </c:extLst>
        </c:ser>
        <c:ser>
          <c:idx val="6"/>
          <c:order val="5"/>
          <c:tx>
            <c:strRef>
              <c:f>[3]Main!$CU$119</c:f>
              <c:strCache>
                <c:ptCount val="1"/>
                <c:pt idx="0">
                  <c:v>tb_y_EV_ASI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[3]Main!$A$120:$A$152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[3]Main!$CU$120:$CU$152</c:f>
              <c:numCache>
                <c:formatCode>General</c:formatCode>
                <c:ptCount val="33"/>
                <c:pt idx="0">
                  <c:v>99.99997316982666</c:v>
                </c:pt>
                <c:pt idx="1">
                  <c:v>99.502384984384122</c:v>
                </c:pt>
                <c:pt idx="2">
                  <c:v>97.949168121994617</c:v>
                </c:pt>
                <c:pt idx="3">
                  <c:v>94.533146844028778</c:v>
                </c:pt>
                <c:pt idx="4">
                  <c:v>90.627825843636941</c:v>
                </c:pt>
                <c:pt idx="5">
                  <c:v>86.558990444490618</c:v>
                </c:pt>
                <c:pt idx="6">
                  <c:v>82.179318316575376</c:v>
                </c:pt>
                <c:pt idx="7">
                  <c:v>77.107131191978596</c:v>
                </c:pt>
                <c:pt idx="8">
                  <c:v>73.402555321105922</c:v>
                </c:pt>
                <c:pt idx="9">
                  <c:v>68.480328722926771</c:v>
                </c:pt>
                <c:pt idx="10">
                  <c:v>64.338169104546822</c:v>
                </c:pt>
                <c:pt idx="11">
                  <c:v>61.597968427711322</c:v>
                </c:pt>
                <c:pt idx="12">
                  <c:v>58.77900330760864</c:v>
                </c:pt>
                <c:pt idx="13">
                  <c:v>56.193643566704523</c:v>
                </c:pt>
                <c:pt idx="14">
                  <c:v>53.435045057186095</c:v>
                </c:pt>
                <c:pt idx="15">
                  <c:v>50.422758632170734</c:v>
                </c:pt>
                <c:pt idx="16">
                  <c:v>47.326410704530979</c:v>
                </c:pt>
                <c:pt idx="17">
                  <c:v>44.107822570669057</c:v>
                </c:pt>
                <c:pt idx="18">
                  <c:v>41.94899271773442</c:v>
                </c:pt>
                <c:pt idx="19">
                  <c:v>40.276897785291666</c:v>
                </c:pt>
                <c:pt idx="20">
                  <c:v>38.636591507511888</c:v>
                </c:pt>
                <c:pt idx="21">
                  <c:v>36.799281239330426</c:v>
                </c:pt>
                <c:pt idx="22">
                  <c:v>35.195152083874973</c:v>
                </c:pt>
                <c:pt idx="23">
                  <c:v>33.633140485872516</c:v>
                </c:pt>
                <c:pt idx="24">
                  <c:v>32.11045217980147</c:v>
                </c:pt>
                <c:pt idx="25">
                  <c:v>30.911779921958143</c:v>
                </c:pt>
                <c:pt idx="26">
                  <c:v>29.412512998368815</c:v>
                </c:pt>
                <c:pt idx="27">
                  <c:v>27.361231064923714</c:v>
                </c:pt>
                <c:pt idx="28">
                  <c:v>25.0083322805758</c:v>
                </c:pt>
                <c:pt idx="29">
                  <c:v>22.829655177375244</c:v>
                </c:pt>
                <c:pt idx="30">
                  <c:v>20.80019163872662</c:v>
                </c:pt>
                <c:pt idx="31">
                  <c:v>18.661500466735028</c:v>
                </c:pt>
                <c:pt idx="32">
                  <c:v>16.333616864172729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7-4741-95D5-F46F6FEC5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390192"/>
        <c:axId val="1642139808"/>
      </c:lineChart>
      <c:catAx>
        <c:axId val="15633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139808"/>
        <c:crosses val="autoZero"/>
        <c:auto val="1"/>
        <c:lblAlgn val="ctr"/>
        <c:lblOffset val="100"/>
        <c:noMultiLvlLbl val="0"/>
      </c:catAx>
      <c:valAx>
        <c:axId val="16421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39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955749876666656E-3"/>
          <c:y val="0.85641860441089901"/>
          <c:w val="0.98166402621379911"/>
          <c:h val="0.12646730321208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Gross Value Added by Main Sectors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03551320603878E-2"/>
          <c:y val="0.15513294503447758"/>
          <c:w val="0.57259156593971983"/>
          <c:h val="0.84486705496552239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4-45A5-8A24-562DADB675D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D4-45A5-8A24-562DADB675D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D4-45A5-8A24-562DADB675D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4-45A5-8A24-562DADB675D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D4-45A5-8A24-562DADB675DF}"/>
              </c:ext>
            </c:extLst>
          </c:dPt>
          <c:dLbls>
            <c:dLbl>
              <c:idx val="1"/>
              <c:layout>
                <c:manualLayout>
                  <c:x val="-0.11764707698735177"/>
                  <c:y val="9.96493148374004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D4-45A5-8A24-562DADB675DF}"/>
                </c:ext>
              </c:extLst>
            </c:dLbl>
            <c:dLbl>
              <c:idx val="3"/>
              <c:layout>
                <c:manualLayout>
                  <c:x val="-4.1176476945573096E-2"/>
                  <c:y val="-0.13701780790142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4-45A5-8A24-562DADB675DF}"/>
                </c:ext>
              </c:extLst>
            </c:dLbl>
            <c:dLbl>
              <c:idx val="4"/>
              <c:layout>
                <c:manualLayout>
                  <c:x val="9.8039230822792364E-3"/>
                  <c:y val="-0.140131848990094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D4-45A5-8A24-562DADB675DF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'ByDefault Exogenous variables'!$AS$2:$AW$2</c:f>
              <c:strCache>
                <c:ptCount val="5"/>
                <c:pt idx="0">
                  <c:v>SHARE_GVA_S_IND</c:v>
                </c:pt>
                <c:pt idx="1">
                  <c:v>SHARE_GVA_S_AFF</c:v>
                </c:pt>
                <c:pt idx="2">
                  <c:v>SHARE_GVA_S_CPS</c:v>
                </c:pt>
                <c:pt idx="3">
                  <c:v>SHARE_GVA_S_TPT</c:v>
                </c:pt>
                <c:pt idx="4">
                  <c:v>STAT_SEC</c:v>
                </c:pt>
              </c:strCache>
            </c:strRef>
          </c:cat>
          <c:val>
            <c:numRef>
              <c:f>'ByDefault Exogenous variables'!$AS$84:$AW$84</c:f>
              <c:numCache>
                <c:formatCode>0.00%</c:formatCode>
                <c:ptCount val="5"/>
                <c:pt idx="0">
                  <c:v>0.20613284919363412</c:v>
                </c:pt>
                <c:pt idx="1">
                  <c:v>6.4703592761906174E-3</c:v>
                </c:pt>
                <c:pt idx="2">
                  <c:v>0.76072999034092403</c:v>
                </c:pt>
                <c:pt idx="3">
                  <c:v>4.1027441014059557E-2</c:v>
                </c:pt>
                <c:pt idx="4">
                  <c:v>-1.4360639824809115E-2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D4-45A5-8A24-562DADB675D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Gross Value Added by Industry sub-sectors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015913233891183E-2"/>
          <c:y val="0.12710657523645871"/>
          <c:w val="0.5417822358780664"/>
          <c:h val="0.86043726040886626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CB-4CDB-84DC-AF60EDF1B59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CB-4CDB-84DC-AF60EDF1B59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CB-4CDB-84DC-AF60EDF1B59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CB-4CDB-84DC-AF60EDF1B59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CB-4CDB-84DC-AF60EDF1B59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29-45C0-A6B1-CD0E66018B2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429-45C0-A6B1-CD0E66018B2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429-45C0-A6B1-CD0E66018B2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429-45C0-A6B1-CD0E66018B2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CB-4CDB-84DC-AF60EDF1B59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2CB-4CDB-84DC-AF60EDF1B59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CB-4CDB-84DC-AF60EDF1B59F}"/>
              </c:ext>
            </c:extLst>
          </c:dPt>
          <c:dLbls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2CB-4CDB-84DC-AF60EDF1B59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52CB-4CDB-84DC-AF60EDF1B59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52CB-4CDB-84DC-AF60EDF1B59F}"/>
                </c:ext>
              </c:extLst>
            </c:dLbl>
            <c:dLbl>
              <c:idx val="9"/>
              <c:layout>
                <c:manualLayout>
                  <c:x val="-7.6470600041778608E-2"/>
                  <c:y val="-0.143245890078763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CB-4CDB-84DC-AF60EDF1B59F}"/>
                </c:ext>
              </c:extLst>
            </c:dLbl>
            <c:dLbl>
              <c:idx val="10"/>
              <c:layout>
                <c:manualLayout>
                  <c:x val="-6.2745107726587576E-2"/>
                  <c:y val="-0.1307897257240881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CB-4CDB-84DC-AF60EDF1B59F}"/>
                </c:ext>
              </c:extLst>
            </c:dLbl>
            <c:dLbl>
              <c:idx val="11"/>
              <c:layout>
                <c:manualLayout>
                  <c:x val="0"/>
                  <c:y val="0.1775003420541195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CB-4CDB-84DC-AF60EDF1B59F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'ByDefault Exogenous variables'!$AF$2:$AQ$2</c:f>
              <c:strCache>
                <c:ptCount val="12"/>
                <c:pt idx="0">
                  <c:v>SHARE_I_CHEM</c:v>
                </c:pt>
                <c:pt idx="1">
                  <c:v>SHARE_I_CNS</c:v>
                </c:pt>
                <c:pt idx="2">
                  <c:v>SHARE_I_FOOD</c:v>
                </c:pt>
                <c:pt idx="3">
                  <c:v>SHARE_I_MACH</c:v>
                </c:pt>
                <c:pt idx="4">
                  <c:v>SHARE_I_MET</c:v>
                </c:pt>
                <c:pt idx="5">
                  <c:v>SHARE_I_MIN</c:v>
                </c:pt>
                <c:pt idx="6">
                  <c:v>SHARE_I_NES</c:v>
                </c:pt>
                <c:pt idx="7">
                  <c:v>SHARE_I_NON_M</c:v>
                </c:pt>
                <c:pt idx="8">
                  <c:v>SHARE_I_PAP</c:v>
                </c:pt>
                <c:pt idx="9">
                  <c:v>SHARE_I_TEX</c:v>
                </c:pt>
                <c:pt idx="10">
                  <c:v>SHARE_I_TPT_EQ</c:v>
                </c:pt>
                <c:pt idx="11">
                  <c:v>SHARE_I_WOOD</c:v>
                </c:pt>
              </c:strCache>
            </c:strRef>
          </c:cat>
          <c:val>
            <c:numRef>
              <c:f>'ByDefault Exogenous variables'!$AF$84:$AQ$84</c:f>
              <c:numCache>
                <c:formatCode>0.00%</c:formatCode>
                <c:ptCount val="12"/>
                <c:pt idx="0">
                  <c:v>1.8611907478906901E-2</c:v>
                </c:pt>
                <c:pt idx="1">
                  <c:v>6.5419925520509403E-2</c:v>
                </c:pt>
                <c:pt idx="2">
                  <c:v>1.5966945677125598E-2</c:v>
                </c:pt>
                <c:pt idx="3">
                  <c:v>8.5434230935273504E-3</c:v>
                </c:pt>
                <c:pt idx="4">
                  <c:v>1.06063977170809E-2</c:v>
                </c:pt>
                <c:pt idx="5">
                  <c:v>1.13774245261928E-2</c:v>
                </c:pt>
                <c:pt idx="6">
                  <c:v>4.67177463077533E-2</c:v>
                </c:pt>
                <c:pt idx="7">
                  <c:v>3.0331302573328501E-3</c:v>
                </c:pt>
                <c:pt idx="8">
                  <c:v>5.0854846769041902E-3</c:v>
                </c:pt>
                <c:pt idx="9">
                  <c:v>3.6639703738789698E-3</c:v>
                </c:pt>
                <c:pt idx="10">
                  <c:v>1.55522267116184E-2</c:v>
                </c:pt>
                <c:pt idx="11">
                  <c:v>1.55426685280344E-3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CB-4CDB-84DC-AF60EDF1B59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2.xml"/><Relationship Id="rId39" Type="http://schemas.openxmlformats.org/officeDocument/2006/relationships/chart" Target="../charts/chart65.xml"/><Relationship Id="rId21" Type="http://schemas.openxmlformats.org/officeDocument/2006/relationships/chart" Target="../charts/chart47.xml"/><Relationship Id="rId34" Type="http://schemas.openxmlformats.org/officeDocument/2006/relationships/chart" Target="../charts/chart60.xml"/><Relationship Id="rId42" Type="http://schemas.openxmlformats.org/officeDocument/2006/relationships/chart" Target="../charts/chart68.xml"/><Relationship Id="rId47" Type="http://schemas.openxmlformats.org/officeDocument/2006/relationships/chart" Target="../charts/chart73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9" Type="http://schemas.openxmlformats.org/officeDocument/2006/relationships/chart" Target="../charts/chart55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50.xml"/><Relationship Id="rId32" Type="http://schemas.openxmlformats.org/officeDocument/2006/relationships/chart" Target="../charts/chart58.xml"/><Relationship Id="rId37" Type="http://schemas.openxmlformats.org/officeDocument/2006/relationships/chart" Target="../charts/chart63.xml"/><Relationship Id="rId40" Type="http://schemas.openxmlformats.org/officeDocument/2006/relationships/chart" Target="../charts/chart66.xml"/><Relationship Id="rId45" Type="http://schemas.openxmlformats.org/officeDocument/2006/relationships/chart" Target="../charts/chart71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9.xml"/><Relationship Id="rId28" Type="http://schemas.openxmlformats.org/officeDocument/2006/relationships/chart" Target="../charts/chart54.xml"/><Relationship Id="rId36" Type="http://schemas.openxmlformats.org/officeDocument/2006/relationships/chart" Target="../charts/chart62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31" Type="http://schemas.openxmlformats.org/officeDocument/2006/relationships/chart" Target="../charts/chart57.xml"/><Relationship Id="rId44" Type="http://schemas.openxmlformats.org/officeDocument/2006/relationships/chart" Target="../charts/chart70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chart" Target="../charts/chart53.xml"/><Relationship Id="rId30" Type="http://schemas.openxmlformats.org/officeDocument/2006/relationships/chart" Target="../charts/chart56.xml"/><Relationship Id="rId35" Type="http://schemas.openxmlformats.org/officeDocument/2006/relationships/chart" Target="../charts/chart61.xml"/><Relationship Id="rId43" Type="http://schemas.openxmlformats.org/officeDocument/2006/relationships/chart" Target="../charts/chart69.xml"/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51.xml"/><Relationship Id="rId33" Type="http://schemas.openxmlformats.org/officeDocument/2006/relationships/chart" Target="../charts/chart59.xml"/><Relationship Id="rId38" Type="http://schemas.openxmlformats.org/officeDocument/2006/relationships/chart" Target="../charts/chart64.xml"/><Relationship Id="rId46" Type="http://schemas.openxmlformats.org/officeDocument/2006/relationships/chart" Target="../charts/chart72.xml"/><Relationship Id="rId20" Type="http://schemas.openxmlformats.org/officeDocument/2006/relationships/chart" Target="../charts/chart46.xml"/><Relationship Id="rId41" Type="http://schemas.openxmlformats.org/officeDocument/2006/relationships/chart" Target="../charts/char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1599046</xdr:colOff>
      <xdr:row>40</xdr:row>
      <xdr:rowOff>158173</xdr:rowOff>
    </xdr:from>
    <xdr:to>
      <xdr:col>66</xdr:col>
      <xdr:colOff>0</xdr:colOff>
      <xdr:row>63</xdr:row>
      <xdr:rowOff>161637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84</xdr:row>
      <xdr:rowOff>179614</xdr:rowOff>
    </xdr:from>
    <xdr:to>
      <xdr:col>6</xdr:col>
      <xdr:colOff>0</xdr:colOff>
      <xdr:row>106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122465</xdr:colOff>
      <xdr:row>85</xdr:row>
      <xdr:rowOff>0</xdr:rowOff>
    </xdr:from>
    <xdr:to>
      <xdr:col>11</xdr:col>
      <xdr:colOff>122464</xdr:colOff>
      <xdr:row>106</xdr:row>
      <xdr:rowOff>10886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136071</xdr:colOff>
      <xdr:row>84</xdr:row>
      <xdr:rowOff>179614</xdr:rowOff>
    </xdr:from>
    <xdr:to>
      <xdr:col>16</xdr:col>
      <xdr:colOff>136070</xdr:colOff>
      <xdr:row>106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248129</xdr:colOff>
      <xdr:row>85</xdr:row>
      <xdr:rowOff>0</xdr:rowOff>
    </xdr:from>
    <xdr:to>
      <xdr:col>21</xdr:col>
      <xdr:colOff>248127</xdr:colOff>
      <xdr:row>106</xdr:row>
      <xdr:rowOff>10886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291353</xdr:colOff>
      <xdr:row>85</xdr:row>
      <xdr:rowOff>0</xdr:rowOff>
    </xdr:from>
    <xdr:to>
      <xdr:col>26</xdr:col>
      <xdr:colOff>291352</xdr:colOff>
      <xdr:row>106</xdr:row>
      <xdr:rowOff>10886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291352</xdr:colOff>
      <xdr:row>84</xdr:row>
      <xdr:rowOff>145996</xdr:rowOff>
    </xdr:from>
    <xdr:to>
      <xdr:col>31</xdr:col>
      <xdr:colOff>291350</xdr:colOff>
      <xdr:row>105</xdr:row>
      <xdr:rowOff>156882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414618</xdr:colOff>
      <xdr:row>84</xdr:row>
      <xdr:rowOff>157202</xdr:rowOff>
    </xdr:from>
    <xdr:to>
      <xdr:col>38</xdr:col>
      <xdr:colOff>537882</xdr:colOff>
      <xdr:row>106</xdr:row>
      <xdr:rowOff>44504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0</xdr:colOff>
      <xdr:row>85</xdr:row>
      <xdr:rowOff>0</xdr:rowOff>
    </xdr:from>
    <xdr:to>
      <xdr:col>45</xdr:col>
      <xdr:colOff>638735</xdr:colOff>
      <xdr:row>106</xdr:row>
      <xdr:rowOff>77802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560294</xdr:colOff>
      <xdr:row>88</xdr:row>
      <xdr:rowOff>0</xdr:rowOff>
    </xdr:from>
    <xdr:to>
      <xdr:col>40</xdr:col>
      <xdr:colOff>0</xdr:colOff>
      <xdr:row>95</xdr:row>
      <xdr:rowOff>0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pSpPr/>
      </xdr:nvGrpSpPr>
      <xdr:grpSpPr>
        <a:xfrm>
          <a:off x="25572944" y="18259425"/>
          <a:ext cx="5773831" cy="1333500"/>
          <a:chOff x="25527000" y="18388853"/>
          <a:chExt cx="5793441" cy="1333500"/>
        </a:xfrm>
      </xdr:grpSpPr>
      <xdr:sp macro="" textlink="">
        <xdr:nvSpPr>
          <xdr:cNvPr id="20" name="Rectángulo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25527000" y="18388853"/>
            <a:ext cx="1815353" cy="1333500"/>
          </a:xfrm>
          <a:prstGeom prst="rect">
            <a:avLst/>
          </a:prstGeom>
          <a:noFill/>
          <a:ln>
            <a:solidFill>
              <a:schemeClr val="tx1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22" name="Conector recto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CxnSpPr/>
        </xdr:nvCxnSpPr>
        <xdr:spPr>
          <a:xfrm>
            <a:off x="27342353" y="18579353"/>
            <a:ext cx="3070412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CxnSpPr/>
        </xdr:nvCxnSpPr>
        <xdr:spPr>
          <a:xfrm>
            <a:off x="30412765" y="18579353"/>
            <a:ext cx="907676" cy="19050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45</xdr:col>
      <xdr:colOff>925286</xdr:colOff>
      <xdr:row>85</xdr:row>
      <xdr:rowOff>0</xdr:rowOff>
    </xdr:from>
    <xdr:to>
      <xdr:col>50</xdr:col>
      <xdr:colOff>236679</xdr:colOff>
      <xdr:row>107</xdr:row>
      <xdr:rowOff>129000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661393</xdr:colOff>
      <xdr:row>85</xdr:row>
      <xdr:rowOff>0</xdr:rowOff>
    </xdr:from>
    <xdr:to>
      <xdr:col>56</xdr:col>
      <xdr:colOff>0</xdr:colOff>
      <xdr:row>107</xdr:row>
      <xdr:rowOff>129000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925285</xdr:colOff>
      <xdr:row>107</xdr:row>
      <xdr:rowOff>68036</xdr:rowOff>
    </xdr:from>
    <xdr:to>
      <xdr:col>50</xdr:col>
      <xdr:colOff>236678</xdr:colOff>
      <xdr:row>130</xdr:row>
      <xdr:rowOff>6536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50</xdr:col>
      <xdr:colOff>661393</xdr:colOff>
      <xdr:row>108</xdr:row>
      <xdr:rowOff>0</xdr:rowOff>
    </xdr:from>
    <xdr:to>
      <xdr:col>56</xdr:col>
      <xdr:colOff>0</xdr:colOff>
      <xdr:row>130</xdr:row>
      <xdr:rowOff>129000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56</xdr:col>
      <xdr:colOff>353785</xdr:colOff>
      <xdr:row>85</xdr:row>
      <xdr:rowOff>0</xdr:rowOff>
    </xdr:from>
    <xdr:to>
      <xdr:col>61</xdr:col>
      <xdr:colOff>263892</xdr:colOff>
      <xdr:row>107</xdr:row>
      <xdr:rowOff>129000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56</xdr:col>
      <xdr:colOff>312964</xdr:colOff>
      <xdr:row>108</xdr:row>
      <xdr:rowOff>68036</xdr:rowOff>
    </xdr:from>
    <xdr:to>
      <xdr:col>61</xdr:col>
      <xdr:colOff>223071</xdr:colOff>
      <xdr:row>131</xdr:row>
      <xdr:rowOff>6536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62</xdr:col>
      <xdr:colOff>0</xdr:colOff>
      <xdr:row>84</xdr:row>
      <xdr:rowOff>179614</xdr:rowOff>
    </xdr:from>
    <xdr:to>
      <xdr:col>64</xdr:col>
      <xdr:colOff>2604322</xdr:colOff>
      <xdr:row>107</xdr:row>
      <xdr:rowOff>118114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62</xdr:col>
      <xdr:colOff>0</xdr:colOff>
      <xdr:row>108</xdr:row>
      <xdr:rowOff>68036</xdr:rowOff>
    </xdr:from>
    <xdr:to>
      <xdr:col>64</xdr:col>
      <xdr:colOff>2604322</xdr:colOff>
      <xdr:row>131</xdr:row>
      <xdr:rowOff>6536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65</xdr:col>
      <xdr:colOff>0</xdr:colOff>
      <xdr:row>85</xdr:row>
      <xdr:rowOff>0</xdr:rowOff>
    </xdr:from>
    <xdr:to>
      <xdr:col>70</xdr:col>
      <xdr:colOff>427178</xdr:colOff>
      <xdr:row>107</xdr:row>
      <xdr:rowOff>129000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65</xdr:col>
      <xdr:colOff>0</xdr:colOff>
      <xdr:row>108</xdr:row>
      <xdr:rowOff>136072</xdr:rowOff>
    </xdr:from>
    <xdr:to>
      <xdr:col>70</xdr:col>
      <xdr:colOff>427178</xdr:colOff>
      <xdr:row>131</xdr:row>
      <xdr:rowOff>74572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71</xdr:col>
      <xdr:colOff>0</xdr:colOff>
      <xdr:row>85</xdr:row>
      <xdr:rowOff>0</xdr:rowOff>
    </xdr:from>
    <xdr:to>
      <xdr:col>77</xdr:col>
      <xdr:colOff>468000</xdr:colOff>
      <xdr:row>107</xdr:row>
      <xdr:rowOff>129000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71</xdr:col>
      <xdr:colOff>0</xdr:colOff>
      <xdr:row>109</xdr:row>
      <xdr:rowOff>0</xdr:rowOff>
    </xdr:from>
    <xdr:to>
      <xdr:col>77</xdr:col>
      <xdr:colOff>468000</xdr:colOff>
      <xdr:row>131</xdr:row>
      <xdr:rowOff>129000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70</xdr:col>
      <xdr:colOff>748393</xdr:colOff>
      <xdr:row>132</xdr:row>
      <xdr:rowOff>0</xdr:rowOff>
    </xdr:from>
    <xdr:ext cx="1888402" cy="264560"/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3980786" y="26969357"/>
          <a:ext cx="188840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/>
            <a:t>* on</a:t>
          </a:r>
          <a:r>
            <a:rPr lang="es-ES" sz="1100" baseline="0"/>
            <a:t> products and production</a:t>
          </a:r>
          <a:endParaRPr lang="es-E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398317</xdr:colOff>
      <xdr:row>43</xdr:row>
      <xdr:rowOff>134216</xdr:rowOff>
    </xdr:from>
    <xdr:to>
      <xdr:col>34</xdr:col>
      <xdr:colOff>225136</xdr:colOff>
      <xdr:row>73</xdr:row>
      <xdr:rowOff>69273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285749</xdr:colOff>
      <xdr:row>79</xdr:row>
      <xdr:rowOff>0</xdr:rowOff>
    </xdr:from>
    <xdr:to>
      <xdr:col>46</xdr:col>
      <xdr:colOff>738187</xdr:colOff>
      <xdr:row>126</xdr:row>
      <xdr:rowOff>142873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190501</xdr:colOff>
      <xdr:row>75</xdr:row>
      <xdr:rowOff>15875</xdr:rowOff>
    </xdr:from>
    <xdr:to>
      <xdr:col>29</xdr:col>
      <xdr:colOff>277091</xdr:colOff>
      <xdr:row>116</xdr:row>
      <xdr:rowOff>138544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207818</xdr:colOff>
      <xdr:row>45</xdr:row>
      <xdr:rowOff>100569</xdr:rowOff>
    </xdr:from>
    <xdr:to>
      <xdr:col>12</xdr:col>
      <xdr:colOff>259772</xdr:colOff>
      <xdr:row>69</xdr:row>
      <xdr:rowOff>138545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122</xdr:row>
      <xdr:rowOff>0</xdr:rowOff>
    </xdr:from>
    <xdr:to>
      <xdr:col>29</xdr:col>
      <xdr:colOff>190500</xdr:colOff>
      <xdr:row>161</xdr:row>
      <xdr:rowOff>47624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311149</xdr:colOff>
      <xdr:row>82</xdr:row>
      <xdr:rowOff>165098</xdr:rowOff>
    </xdr:from>
    <xdr:to>
      <xdr:col>15</xdr:col>
      <xdr:colOff>131619</xdr:colOff>
      <xdr:row>106</xdr:row>
      <xdr:rowOff>2745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508853</xdr:colOff>
      <xdr:row>82</xdr:row>
      <xdr:rowOff>143115</xdr:rowOff>
    </xdr:from>
    <xdr:to>
      <xdr:col>22</xdr:col>
      <xdr:colOff>329324</xdr:colOff>
      <xdr:row>105</xdr:row>
      <xdr:rowOff>167527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121450</xdr:colOff>
      <xdr:row>83</xdr:row>
      <xdr:rowOff>53201</xdr:rowOff>
    </xdr:from>
    <xdr:to>
      <xdr:col>28</xdr:col>
      <xdr:colOff>1047567</xdr:colOff>
      <xdr:row>106</xdr:row>
      <xdr:rowOff>77613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128</xdr:col>
      <xdr:colOff>28990</xdr:colOff>
      <xdr:row>114</xdr:row>
      <xdr:rowOff>0</xdr:rowOff>
    </xdr:from>
    <xdr:to>
      <xdr:col>132</xdr:col>
      <xdr:colOff>186360</xdr:colOff>
      <xdr:row>117</xdr:row>
      <xdr:rowOff>29818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1015498</xdr:colOff>
      <xdr:row>114</xdr:row>
      <xdr:rowOff>0</xdr:rowOff>
    </xdr:from>
    <xdr:to>
      <xdr:col>27</xdr:col>
      <xdr:colOff>286628</xdr:colOff>
      <xdr:row>118</xdr:row>
      <xdr:rowOff>53109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149</xdr:col>
      <xdr:colOff>0</xdr:colOff>
      <xdr:row>114</xdr:row>
      <xdr:rowOff>0</xdr:rowOff>
    </xdr:from>
    <xdr:to>
      <xdr:col>153</xdr:col>
      <xdr:colOff>157370</xdr:colOff>
      <xdr:row>117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799352</xdr:colOff>
      <xdr:row>83</xdr:row>
      <xdr:rowOff>-1</xdr:rowOff>
    </xdr:from>
    <xdr:to>
      <xdr:col>7</xdr:col>
      <xdr:colOff>926117</xdr:colOff>
      <xdr:row>106</xdr:row>
      <xdr:rowOff>24411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1090706</xdr:colOff>
      <xdr:row>83</xdr:row>
      <xdr:rowOff>0</xdr:rowOff>
    </xdr:from>
    <xdr:to>
      <xdr:col>35</xdr:col>
      <xdr:colOff>911177</xdr:colOff>
      <xdr:row>106</xdr:row>
      <xdr:rowOff>24412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0</xdr:colOff>
      <xdr:row>83</xdr:row>
      <xdr:rowOff>0</xdr:rowOff>
    </xdr:from>
    <xdr:to>
      <xdr:col>41</xdr:col>
      <xdr:colOff>709471</xdr:colOff>
      <xdr:row>106</xdr:row>
      <xdr:rowOff>24412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29882</xdr:colOff>
      <xdr:row>82</xdr:row>
      <xdr:rowOff>171824</xdr:rowOff>
    </xdr:from>
    <xdr:to>
      <xdr:col>49</xdr:col>
      <xdr:colOff>956000</xdr:colOff>
      <xdr:row>106</xdr:row>
      <xdr:rowOff>9471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0</xdr:colOff>
      <xdr:row>83</xdr:row>
      <xdr:rowOff>0</xdr:rowOff>
    </xdr:from>
    <xdr:to>
      <xdr:col>56</xdr:col>
      <xdr:colOff>926117</xdr:colOff>
      <xdr:row>106</xdr:row>
      <xdr:rowOff>24412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57</xdr:col>
      <xdr:colOff>0</xdr:colOff>
      <xdr:row>83</xdr:row>
      <xdr:rowOff>0</xdr:rowOff>
    </xdr:from>
    <xdr:to>
      <xdr:col>63</xdr:col>
      <xdr:colOff>926118</xdr:colOff>
      <xdr:row>106</xdr:row>
      <xdr:rowOff>24412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64</xdr:col>
      <xdr:colOff>0</xdr:colOff>
      <xdr:row>83</xdr:row>
      <xdr:rowOff>0</xdr:rowOff>
    </xdr:from>
    <xdr:to>
      <xdr:col>70</xdr:col>
      <xdr:colOff>926117</xdr:colOff>
      <xdr:row>106</xdr:row>
      <xdr:rowOff>24412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70</xdr:col>
      <xdr:colOff>943428</xdr:colOff>
      <xdr:row>84</xdr:row>
      <xdr:rowOff>63499</xdr:rowOff>
    </xdr:from>
    <xdr:to>
      <xdr:col>77</xdr:col>
      <xdr:colOff>790046</xdr:colOff>
      <xdr:row>107</xdr:row>
      <xdr:rowOff>87912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85</xdr:col>
      <xdr:colOff>4269</xdr:colOff>
      <xdr:row>82</xdr:row>
      <xdr:rowOff>135536</xdr:rowOff>
    </xdr:from>
    <xdr:to>
      <xdr:col>91</xdr:col>
      <xdr:colOff>930387</xdr:colOff>
      <xdr:row>105</xdr:row>
      <xdr:rowOff>159948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99</xdr:col>
      <xdr:colOff>0</xdr:colOff>
      <xdr:row>83</xdr:row>
      <xdr:rowOff>0</xdr:rowOff>
    </xdr:from>
    <xdr:to>
      <xdr:col>105</xdr:col>
      <xdr:colOff>926117</xdr:colOff>
      <xdr:row>106</xdr:row>
      <xdr:rowOff>24412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106</xdr:col>
      <xdr:colOff>0</xdr:colOff>
      <xdr:row>83</xdr:row>
      <xdr:rowOff>0</xdr:rowOff>
    </xdr:from>
    <xdr:to>
      <xdr:col>112</xdr:col>
      <xdr:colOff>806588</xdr:colOff>
      <xdr:row>106</xdr:row>
      <xdr:rowOff>24412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113</xdr:col>
      <xdr:colOff>0</xdr:colOff>
      <xdr:row>83</xdr:row>
      <xdr:rowOff>0</xdr:rowOff>
    </xdr:from>
    <xdr:to>
      <xdr:col>119</xdr:col>
      <xdr:colOff>687059</xdr:colOff>
      <xdr:row>106</xdr:row>
      <xdr:rowOff>24412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120</xdr:col>
      <xdr:colOff>0</xdr:colOff>
      <xdr:row>83</xdr:row>
      <xdr:rowOff>0</xdr:rowOff>
    </xdr:from>
    <xdr:to>
      <xdr:col>126</xdr:col>
      <xdr:colOff>687059</xdr:colOff>
      <xdr:row>106</xdr:row>
      <xdr:rowOff>24412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127</xdr:col>
      <xdr:colOff>0</xdr:colOff>
      <xdr:row>83</xdr:row>
      <xdr:rowOff>0</xdr:rowOff>
    </xdr:from>
    <xdr:to>
      <xdr:col>133</xdr:col>
      <xdr:colOff>687059</xdr:colOff>
      <xdr:row>106</xdr:row>
      <xdr:rowOff>24412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134</xdr:col>
      <xdr:colOff>0</xdr:colOff>
      <xdr:row>83</xdr:row>
      <xdr:rowOff>0</xdr:rowOff>
    </xdr:from>
    <xdr:to>
      <xdr:col>140</xdr:col>
      <xdr:colOff>687058</xdr:colOff>
      <xdr:row>106</xdr:row>
      <xdr:rowOff>24412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141</xdr:col>
      <xdr:colOff>0</xdr:colOff>
      <xdr:row>83</xdr:row>
      <xdr:rowOff>0</xdr:rowOff>
    </xdr:from>
    <xdr:to>
      <xdr:col>147</xdr:col>
      <xdr:colOff>455471</xdr:colOff>
      <xdr:row>106</xdr:row>
      <xdr:rowOff>24412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147</xdr:col>
      <xdr:colOff>552823</xdr:colOff>
      <xdr:row>83</xdr:row>
      <xdr:rowOff>97118</xdr:rowOff>
    </xdr:from>
    <xdr:to>
      <xdr:col>153</xdr:col>
      <xdr:colOff>1008294</xdr:colOff>
      <xdr:row>106</xdr:row>
      <xdr:rowOff>121530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150091</xdr:colOff>
      <xdr:row>153</xdr:row>
      <xdr:rowOff>117764</xdr:rowOff>
    </xdr:from>
    <xdr:to>
      <xdr:col>7</xdr:col>
      <xdr:colOff>1059909</xdr:colOff>
      <xdr:row>177</xdr:row>
      <xdr:rowOff>4309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598714</xdr:colOff>
      <xdr:row>153</xdr:row>
      <xdr:rowOff>145143</xdr:rowOff>
    </xdr:from>
    <xdr:to>
      <xdr:col>15</xdr:col>
      <xdr:colOff>411714</xdr:colOff>
      <xdr:row>177</xdr:row>
      <xdr:rowOff>110857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16</xdr:col>
      <xdr:colOff>0</xdr:colOff>
      <xdr:row>154</xdr:row>
      <xdr:rowOff>0</xdr:rowOff>
    </xdr:from>
    <xdr:to>
      <xdr:col>22</xdr:col>
      <xdr:colOff>919714</xdr:colOff>
      <xdr:row>177</xdr:row>
      <xdr:rowOff>147142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</xdr:col>
      <xdr:colOff>0</xdr:colOff>
      <xdr:row>154</xdr:row>
      <xdr:rowOff>0</xdr:rowOff>
    </xdr:from>
    <xdr:to>
      <xdr:col>29</xdr:col>
      <xdr:colOff>919714</xdr:colOff>
      <xdr:row>177</xdr:row>
      <xdr:rowOff>147142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30</xdr:col>
      <xdr:colOff>0</xdr:colOff>
      <xdr:row>154</xdr:row>
      <xdr:rowOff>0</xdr:rowOff>
    </xdr:from>
    <xdr:to>
      <xdr:col>36</xdr:col>
      <xdr:colOff>919714</xdr:colOff>
      <xdr:row>177</xdr:row>
      <xdr:rowOff>147142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154</xdr:row>
      <xdr:rowOff>0</xdr:rowOff>
    </xdr:from>
    <xdr:to>
      <xdr:col>42</xdr:col>
      <xdr:colOff>248429</xdr:colOff>
      <xdr:row>177</xdr:row>
      <xdr:rowOff>147142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49</xdr:col>
      <xdr:colOff>919715</xdr:colOff>
      <xdr:row>177</xdr:row>
      <xdr:rowOff>147142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51</xdr:col>
      <xdr:colOff>0</xdr:colOff>
      <xdr:row>154</xdr:row>
      <xdr:rowOff>0</xdr:rowOff>
    </xdr:from>
    <xdr:to>
      <xdr:col>57</xdr:col>
      <xdr:colOff>919714</xdr:colOff>
      <xdr:row>177</xdr:row>
      <xdr:rowOff>147142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58</xdr:col>
      <xdr:colOff>0</xdr:colOff>
      <xdr:row>154</xdr:row>
      <xdr:rowOff>0</xdr:rowOff>
    </xdr:from>
    <xdr:to>
      <xdr:col>64</xdr:col>
      <xdr:colOff>919714</xdr:colOff>
      <xdr:row>177</xdr:row>
      <xdr:rowOff>147142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65</xdr:col>
      <xdr:colOff>0</xdr:colOff>
      <xdr:row>154</xdr:row>
      <xdr:rowOff>0</xdr:rowOff>
    </xdr:from>
    <xdr:to>
      <xdr:col>71</xdr:col>
      <xdr:colOff>919714</xdr:colOff>
      <xdr:row>177</xdr:row>
      <xdr:rowOff>147142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71</xdr:col>
      <xdr:colOff>1097642</xdr:colOff>
      <xdr:row>154</xdr:row>
      <xdr:rowOff>36285</xdr:rowOff>
    </xdr:from>
    <xdr:to>
      <xdr:col>78</xdr:col>
      <xdr:colOff>910642</xdr:colOff>
      <xdr:row>178</xdr:row>
      <xdr:rowOff>1999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85</xdr:col>
      <xdr:colOff>961571</xdr:colOff>
      <xdr:row>154</xdr:row>
      <xdr:rowOff>154214</xdr:rowOff>
    </xdr:from>
    <xdr:to>
      <xdr:col>92</xdr:col>
      <xdr:colOff>774571</xdr:colOff>
      <xdr:row>178</xdr:row>
      <xdr:rowOff>119928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100</xdr:col>
      <xdr:colOff>0</xdr:colOff>
      <xdr:row>154</xdr:row>
      <xdr:rowOff>0</xdr:rowOff>
    </xdr:from>
    <xdr:to>
      <xdr:col>106</xdr:col>
      <xdr:colOff>919714</xdr:colOff>
      <xdr:row>177</xdr:row>
      <xdr:rowOff>147142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107</xdr:col>
      <xdr:colOff>0</xdr:colOff>
      <xdr:row>154</xdr:row>
      <xdr:rowOff>0</xdr:rowOff>
    </xdr:from>
    <xdr:to>
      <xdr:col>113</xdr:col>
      <xdr:colOff>792714</xdr:colOff>
      <xdr:row>177</xdr:row>
      <xdr:rowOff>147142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114</xdr:col>
      <xdr:colOff>0</xdr:colOff>
      <xdr:row>154</xdr:row>
      <xdr:rowOff>0</xdr:rowOff>
    </xdr:from>
    <xdr:to>
      <xdr:col>120</xdr:col>
      <xdr:colOff>729214</xdr:colOff>
      <xdr:row>177</xdr:row>
      <xdr:rowOff>147142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121</xdr:col>
      <xdr:colOff>0</xdr:colOff>
      <xdr:row>154</xdr:row>
      <xdr:rowOff>0</xdr:rowOff>
    </xdr:from>
    <xdr:to>
      <xdr:col>127</xdr:col>
      <xdr:colOff>729214</xdr:colOff>
      <xdr:row>177</xdr:row>
      <xdr:rowOff>147142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128</xdr:col>
      <xdr:colOff>0</xdr:colOff>
      <xdr:row>154</xdr:row>
      <xdr:rowOff>0</xdr:rowOff>
    </xdr:from>
    <xdr:to>
      <xdr:col>134</xdr:col>
      <xdr:colOff>729214</xdr:colOff>
      <xdr:row>177</xdr:row>
      <xdr:rowOff>147142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135</xdr:col>
      <xdr:colOff>0</xdr:colOff>
      <xdr:row>154</xdr:row>
      <xdr:rowOff>0</xdr:rowOff>
    </xdr:from>
    <xdr:to>
      <xdr:col>141</xdr:col>
      <xdr:colOff>729214</xdr:colOff>
      <xdr:row>177</xdr:row>
      <xdr:rowOff>147142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142</xdr:col>
      <xdr:colOff>0</xdr:colOff>
      <xdr:row>154</xdr:row>
      <xdr:rowOff>0</xdr:rowOff>
    </xdr:from>
    <xdr:to>
      <xdr:col>148</xdr:col>
      <xdr:colOff>257500</xdr:colOff>
      <xdr:row>177</xdr:row>
      <xdr:rowOff>147142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149</xdr:col>
      <xdr:colOff>0</xdr:colOff>
      <xdr:row>154</xdr:row>
      <xdr:rowOff>0</xdr:rowOff>
    </xdr:from>
    <xdr:to>
      <xdr:col>155</xdr:col>
      <xdr:colOff>257500</xdr:colOff>
      <xdr:row>177</xdr:row>
      <xdr:rowOff>147142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77</xdr:col>
      <xdr:colOff>1060823</xdr:colOff>
      <xdr:row>82</xdr:row>
      <xdr:rowOff>104588</xdr:rowOff>
    </xdr:from>
    <xdr:to>
      <xdr:col>84</xdr:col>
      <xdr:colOff>881294</xdr:colOff>
      <xdr:row>105</xdr:row>
      <xdr:rowOff>129000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92</xdr:col>
      <xdr:colOff>22412</xdr:colOff>
      <xdr:row>86</xdr:row>
      <xdr:rowOff>44823</xdr:rowOff>
    </xdr:from>
    <xdr:to>
      <xdr:col>98</xdr:col>
      <xdr:colOff>948530</xdr:colOff>
      <xdr:row>109</xdr:row>
      <xdr:rowOff>69235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78</xdr:col>
      <xdr:colOff>1006929</xdr:colOff>
      <xdr:row>154</xdr:row>
      <xdr:rowOff>117929</xdr:rowOff>
    </xdr:from>
    <xdr:to>
      <xdr:col>85</xdr:col>
      <xdr:colOff>819929</xdr:colOff>
      <xdr:row>178</xdr:row>
      <xdr:rowOff>83643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93</xdr:col>
      <xdr:colOff>0</xdr:colOff>
      <xdr:row>154</xdr:row>
      <xdr:rowOff>0</xdr:rowOff>
    </xdr:from>
    <xdr:to>
      <xdr:col>99</xdr:col>
      <xdr:colOff>919714</xdr:colOff>
      <xdr:row>177</xdr:row>
      <xdr:rowOff>147142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TEAM-SEECREDS/Shared%20Documents/General/Models/marco-uk/MARCO_v2_model%20build/MARCO_2.0/EV%20paper/Inputs%20data/EV%20scenario/Scenarios%20parameters_F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TEAM-SEECREDS/Shared%20Documents/General/Models/marco-uk/MARCO_v2_model%20build/MARCO_2.0/EV%20paper/Data%20repository/Inputs%20data/EV%20scenario/Scenarios%20parameters_F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TEAM-SEECREDS/Shared%20Documents/General/Models/marco-uk/MARCO_v2_model%20build/MARCO_2.0/EV%20paper/RESULTS/Preliminary%20results/Final%20Results_v5.xlsx?web=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i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Hoja2"/>
      <sheetName val="Manufacturing"/>
      <sheetName val="Hoja4"/>
      <sheetName val="Graph"/>
      <sheetName val="Hoja1"/>
      <sheetName val="Tpt elec"/>
      <sheetName val="Hoja3"/>
      <sheetName val="INVESTMENT"/>
      <sheetName val="p_en_k"/>
    </sheetNames>
    <sheetDataSet>
      <sheetData sheetId="0"/>
      <sheetData sheetId="1"/>
      <sheetData sheetId="2">
        <row r="46">
          <cell r="U46" t="str">
            <v>Stock_EV</v>
          </cell>
          <cell r="W46" t="str">
            <v>EV_manuf_075</v>
          </cell>
          <cell r="X46" t="str">
            <v>EV_manuf_1</v>
          </cell>
          <cell r="Y46" t="str">
            <v>EV_manuf_125</v>
          </cell>
          <cell r="AC46" t="str">
            <v>Base Max Capacity</v>
          </cell>
        </row>
        <row r="47">
          <cell r="T47">
            <v>2022</v>
          </cell>
          <cell r="U47">
            <v>361.42775185077261</v>
          </cell>
          <cell r="W47">
            <v>271.07081388807944</v>
          </cell>
          <cell r="X47">
            <v>361.42775185077261</v>
          </cell>
          <cell r="Y47">
            <v>451.78468981346577</v>
          </cell>
          <cell r="AC47">
            <v>1630</v>
          </cell>
        </row>
        <row r="48">
          <cell r="T48">
            <v>2023</v>
          </cell>
          <cell r="U48">
            <v>930.88346351593623</v>
          </cell>
          <cell r="W48">
            <v>427.09178374887267</v>
          </cell>
          <cell r="X48">
            <v>569.45571166516356</v>
          </cell>
          <cell r="Y48">
            <v>711.81963958145445</v>
          </cell>
          <cell r="AC48">
            <v>1630</v>
          </cell>
        </row>
        <row r="49">
          <cell r="T49">
            <v>2024</v>
          </cell>
          <cell r="U49">
            <v>1836.7896891978694</v>
          </cell>
          <cell r="W49">
            <v>679.42966926144982</v>
          </cell>
          <cell r="X49">
            <v>905.90622568193305</v>
          </cell>
          <cell r="Y49">
            <v>1132.3827821024163</v>
          </cell>
          <cell r="AC49">
            <v>1630</v>
          </cell>
        </row>
        <row r="50">
          <cell r="T50">
            <v>2025</v>
          </cell>
          <cell r="U50">
            <v>3279.4025343144012</v>
          </cell>
          <cell r="W50">
            <v>1081.959633837399</v>
          </cell>
          <cell r="X50">
            <v>1442.6128451165318</v>
          </cell>
          <cell r="Y50">
            <v>1803.2660563956647</v>
          </cell>
          <cell r="AC50">
            <v>1630</v>
          </cell>
        </row>
        <row r="51">
          <cell r="T51">
            <v>2026</v>
          </cell>
          <cell r="U51">
            <v>4909.1183873184655</v>
          </cell>
          <cell r="W51">
            <v>1222.2868897530484</v>
          </cell>
          <cell r="X51">
            <v>1629.7158530040647</v>
          </cell>
          <cell r="Y51">
            <v>2037.144816255081</v>
          </cell>
          <cell r="AC51">
            <v>1630</v>
          </cell>
        </row>
        <row r="52">
          <cell r="T52">
            <v>2027</v>
          </cell>
          <cell r="U52">
            <v>6751.4269388145067</v>
          </cell>
          <cell r="W52">
            <v>1381.7314136220307</v>
          </cell>
          <cell r="X52">
            <v>1842.308551496041</v>
          </cell>
          <cell r="Y52">
            <v>2302.8856893700513</v>
          </cell>
          <cell r="AC52">
            <v>1630</v>
          </cell>
        </row>
        <row r="53">
          <cell r="T53">
            <v>2028</v>
          </cell>
          <cell r="U53">
            <v>8837.3422438359958</v>
          </cell>
          <cell r="W53">
            <v>1564.4364787661168</v>
          </cell>
          <cell r="X53">
            <v>2085.9153050214891</v>
          </cell>
          <cell r="Y53">
            <v>2607.3941312768611</v>
          </cell>
          <cell r="AC53">
            <v>1630</v>
          </cell>
        </row>
        <row r="54">
          <cell r="T54">
            <v>2029</v>
          </cell>
          <cell r="U54">
            <v>11226.520786336416</v>
          </cell>
          <cell r="W54">
            <v>1791.8839068753143</v>
          </cell>
          <cell r="X54">
            <v>2389.1785425004191</v>
          </cell>
          <cell r="Y54">
            <v>2986.4731781255241</v>
          </cell>
          <cell r="AC54">
            <v>1630</v>
          </cell>
        </row>
        <row r="55">
          <cell r="T55">
            <v>2030</v>
          </cell>
          <cell r="U55">
            <v>13985.758845358388</v>
          </cell>
          <cell r="W55">
            <v>2069.4285442664795</v>
          </cell>
          <cell r="X55">
            <v>2759.2380590219727</v>
          </cell>
          <cell r="Y55">
            <v>3449.0475737774659</v>
          </cell>
          <cell r="AC55">
            <v>1630</v>
          </cell>
        </row>
        <row r="56">
          <cell r="T56">
            <v>2031</v>
          </cell>
          <cell r="U56">
            <v>16753.380154779174</v>
          </cell>
          <cell r="W56">
            <v>2075.7159820655897</v>
          </cell>
          <cell r="X56">
            <v>2767.621309420786</v>
          </cell>
          <cell r="Y56">
            <v>3459.5266367759823</v>
          </cell>
          <cell r="AC56">
            <v>1630</v>
          </cell>
        </row>
        <row r="57">
          <cell r="T57">
            <v>2032</v>
          </cell>
          <cell r="U57">
            <v>19524.387880184149</v>
          </cell>
          <cell r="W57">
            <v>2078.2557940537308</v>
          </cell>
          <cell r="X57">
            <v>2771.0077254049743</v>
          </cell>
          <cell r="Y57">
            <v>3463.7596567562177</v>
          </cell>
          <cell r="AC57">
            <v>1630</v>
          </cell>
        </row>
        <row r="58">
          <cell r="T58">
            <v>2033</v>
          </cell>
          <cell r="U58">
            <v>22251.556219774418</v>
          </cell>
          <cell r="W58">
            <v>2045.376254692701</v>
          </cell>
          <cell r="X58">
            <v>2727.1683395902678</v>
          </cell>
          <cell r="Y58">
            <v>3408.9604244878346</v>
          </cell>
          <cell r="AC58">
            <v>1630</v>
          </cell>
        </row>
        <row r="59">
          <cell r="T59">
            <v>2034</v>
          </cell>
          <cell r="U59">
            <v>24935.82111496307</v>
          </cell>
          <cell r="W59">
            <v>2013.198671391488</v>
          </cell>
          <cell r="X59">
            <v>2684.2648951886508</v>
          </cell>
          <cell r="Y59">
            <v>3355.3311189858136</v>
          </cell>
          <cell r="AC59">
            <v>1630</v>
          </cell>
        </row>
        <row r="60">
          <cell r="T60">
            <v>2035</v>
          </cell>
          <cell r="U60">
            <v>27563.959368445077</v>
          </cell>
          <cell r="W60">
            <v>1971.1036901115051</v>
          </cell>
          <cell r="X60">
            <v>2628.1382534820068</v>
          </cell>
          <cell r="Y60">
            <v>3285.1728168525087</v>
          </cell>
          <cell r="AC60">
            <v>1630</v>
          </cell>
        </row>
        <row r="61">
          <cell r="T61">
            <v>2036</v>
          </cell>
          <cell r="U61">
            <v>30115.233356294622</v>
          </cell>
          <cell r="W61">
            <v>1913.4554908871582</v>
          </cell>
          <cell r="X61">
            <v>2551.2739878495445</v>
          </cell>
          <cell r="Y61">
            <v>3189.0924848119307</v>
          </cell>
          <cell r="AC61">
            <v>1630</v>
          </cell>
        </row>
        <row r="62">
          <cell r="T62">
            <v>2037</v>
          </cell>
          <cell r="U62">
            <v>32565.957837589427</v>
          </cell>
          <cell r="W62">
            <v>2109.114174859184</v>
          </cell>
          <cell r="X62">
            <v>2812.1522331455785</v>
          </cell>
          <cell r="Y62">
            <v>3515.190291431973</v>
          </cell>
          <cell r="AC62">
            <v>1630</v>
          </cell>
        </row>
        <row r="63">
          <cell r="T63">
            <v>2038</v>
          </cell>
          <cell r="U63">
            <v>34863.979002182095</v>
          </cell>
          <cell r="W63">
            <v>2072.5971722629779</v>
          </cell>
          <cell r="X63">
            <v>2763.462896350637</v>
          </cell>
          <cell r="Y63">
            <v>3454.3286204382962</v>
          </cell>
          <cell r="AC63">
            <v>1630</v>
          </cell>
        </row>
        <row r="64">
          <cell r="T64">
            <v>2039</v>
          </cell>
          <cell r="U64">
            <v>37018.677436775564</v>
          </cell>
          <cell r="W64">
            <v>2075.2212482445702</v>
          </cell>
          <cell r="X64">
            <v>2766.9616643260933</v>
          </cell>
          <cell r="Y64">
            <v>3458.7020804076164</v>
          </cell>
          <cell r="AC64">
            <v>1630</v>
          </cell>
        </row>
        <row r="65">
          <cell r="T65">
            <v>2040</v>
          </cell>
          <cell r="U65">
            <v>38938.832538081566</v>
          </cell>
          <cell r="W65">
            <v>2055.0043011634507</v>
          </cell>
          <cell r="X65">
            <v>2740.0057348846012</v>
          </cell>
          <cell r="Y65">
            <v>3425.0071686057518</v>
          </cell>
          <cell r="AC65">
            <v>1630</v>
          </cell>
        </row>
        <row r="66">
          <cell r="T66">
            <v>2041</v>
          </cell>
          <cell r="U66">
            <v>40637.444038486276</v>
          </cell>
          <cell r="W66">
            <v>2010.3263834013017</v>
          </cell>
          <cell r="X66">
            <v>2680.4351778684022</v>
          </cell>
          <cell r="Y66">
            <v>3350.543972335503</v>
          </cell>
          <cell r="AC66">
            <v>1630</v>
          </cell>
        </row>
        <row r="67">
          <cell r="T67">
            <v>2042</v>
          </cell>
          <cell r="U67">
            <v>42135.442341597773</v>
          </cell>
          <cell r="W67">
            <v>2081.9986053781804</v>
          </cell>
          <cell r="X67">
            <v>2775.9981405042408</v>
          </cell>
          <cell r="Y67">
            <v>3469.9976756303013</v>
          </cell>
          <cell r="AC67">
            <v>1630</v>
          </cell>
        </row>
        <row r="68">
          <cell r="T68">
            <v>2043</v>
          </cell>
          <cell r="U68">
            <v>43466.865942832068</v>
          </cell>
          <cell r="W68">
            <v>2184.5365179737328</v>
          </cell>
          <cell r="X68">
            <v>2912.7153572983107</v>
          </cell>
          <cell r="Y68">
            <v>3640.8941966228886</v>
          </cell>
          <cell r="AC68">
            <v>1630</v>
          </cell>
        </row>
        <row r="69">
          <cell r="T69">
            <v>2044</v>
          </cell>
          <cell r="U69">
            <v>44692.094449093813</v>
          </cell>
          <cell r="W69">
            <v>2327.3810442670892</v>
          </cell>
          <cell r="X69">
            <v>3103.1747256894523</v>
          </cell>
          <cell r="Y69">
            <v>3878.9684071118154</v>
          </cell>
          <cell r="AC69">
            <v>1630</v>
          </cell>
        </row>
        <row r="70">
          <cell r="T70">
            <v>2045</v>
          </cell>
          <cell r="U70">
            <v>45551.11156493624</v>
          </cell>
          <cell r="W70">
            <v>2250.2162835384183</v>
          </cell>
          <cell r="X70">
            <v>3000.2883780512243</v>
          </cell>
          <cell r="Y70">
            <v>3750.3604725640303</v>
          </cell>
          <cell r="AC70">
            <v>1630</v>
          </cell>
        </row>
        <row r="71">
          <cell r="T71">
            <v>2046</v>
          </cell>
          <cell r="U71">
            <v>46285.228101632209</v>
          </cell>
          <cell r="W71">
            <v>2327.2266676410845</v>
          </cell>
          <cell r="X71">
            <v>3102.9688901881127</v>
          </cell>
          <cell r="Y71">
            <v>3878.7111127351409</v>
          </cell>
          <cell r="AC71">
            <v>1630</v>
          </cell>
        </row>
        <row r="72">
          <cell r="T72">
            <v>2047</v>
          </cell>
          <cell r="U72">
            <v>46945.708574235643</v>
          </cell>
          <cell r="W72">
            <v>2411.3044956580197</v>
          </cell>
          <cell r="X72">
            <v>3215.0726608773598</v>
          </cell>
          <cell r="Y72">
            <v>4018.8408260966999</v>
          </cell>
          <cell r="AC72">
            <v>1630</v>
          </cell>
        </row>
        <row r="73">
          <cell r="T73">
            <v>2048</v>
          </cell>
          <cell r="U73">
            <v>47567.707099825966</v>
          </cell>
          <cell r="W73">
            <v>2478.6309905835037</v>
          </cell>
          <cell r="X73">
            <v>3304.841320778005</v>
          </cell>
          <cell r="Y73">
            <v>4131.0516509725057</v>
          </cell>
          <cell r="AC73">
            <v>1630</v>
          </cell>
        </row>
        <row r="74">
          <cell r="T74">
            <v>2049</v>
          </cell>
          <cell r="U74">
            <v>48176.015388510838</v>
          </cell>
          <cell r="W74">
            <v>2512.6262658076535</v>
          </cell>
          <cell r="X74">
            <v>3350.1683544102048</v>
          </cell>
          <cell r="Y74">
            <v>4187.7104430127556</v>
          </cell>
          <cell r="AC74">
            <v>1630</v>
          </cell>
        </row>
        <row r="75">
          <cell r="T75">
            <v>2050</v>
          </cell>
          <cell r="U75">
            <v>48563.930666188571</v>
          </cell>
          <cell r="W75">
            <v>2327.6665367213036</v>
          </cell>
          <cell r="X75">
            <v>3103.5553822950715</v>
          </cell>
          <cell r="Y75">
            <v>3879.4442278688393</v>
          </cell>
          <cell r="AC75">
            <v>1630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Hoja2"/>
      <sheetName val="Manufacturing"/>
      <sheetName val="Hoja4"/>
      <sheetName val="Graph"/>
      <sheetName val="Hoja1"/>
      <sheetName val="Tpt elec"/>
      <sheetName val="Hoja3"/>
      <sheetName val="INVESTMENT"/>
      <sheetName val="p_en_k"/>
    </sheetNames>
    <sheetDataSet>
      <sheetData sheetId="0"/>
      <sheetData sheetId="1">
        <row r="4">
          <cell r="AG4" t="str">
            <v>LED</v>
          </cell>
        </row>
        <row r="5">
          <cell r="M5" t="str">
            <v>Investment</v>
          </cell>
          <cell r="S5" t="str">
            <v>Consumption</v>
          </cell>
          <cell r="AB5">
            <v>0.75</v>
          </cell>
        </row>
        <row r="6">
          <cell r="AB6" t="str">
            <v>Manufacturing</v>
          </cell>
          <cell r="AC6" t="str">
            <v>Manufacturing_1</v>
          </cell>
          <cell r="AD6" t="str">
            <v>Manufacturing_1.25</v>
          </cell>
          <cell r="AE6" t="str">
            <v>Manufacturing</v>
          </cell>
          <cell r="BO6" t="str">
            <v>Inv_purch</v>
          </cell>
          <cell r="BP6" t="str">
            <v>Consump</v>
          </cell>
          <cell r="BQ6" t="str">
            <v>Inv_manuf_0.75</v>
          </cell>
          <cell r="BR6" t="str">
            <v>Inv_manuf_1</v>
          </cell>
          <cell r="BS6" t="str">
            <v>Inv_manuf_1.25</v>
          </cell>
        </row>
        <row r="7">
          <cell r="M7">
            <v>613.52654297538629</v>
          </cell>
          <cell r="S7">
            <v>1709.6315209750765</v>
          </cell>
          <cell r="AB7"/>
          <cell r="AC7">
            <v>0</v>
          </cell>
          <cell r="AD7">
            <v>0</v>
          </cell>
          <cell r="AG7"/>
          <cell r="BN7">
            <v>2020</v>
          </cell>
          <cell r="BO7">
            <v>613.52654297538629</v>
          </cell>
          <cell r="BP7">
            <v>1709.6315209750765</v>
          </cell>
          <cell r="BQ7"/>
          <cell r="BR7">
            <v>0</v>
          </cell>
          <cell r="BS7">
            <v>0</v>
          </cell>
        </row>
        <row r="8">
          <cell r="M8">
            <v>919.66725918650252</v>
          </cell>
          <cell r="S8">
            <v>2562.712490789625</v>
          </cell>
          <cell r="AB8"/>
          <cell r="AC8">
            <v>0</v>
          </cell>
          <cell r="AD8">
            <v>0</v>
          </cell>
          <cell r="AG8"/>
          <cell r="BN8">
            <v>2021</v>
          </cell>
          <cell r="BO8">
            <v>1533.1938021618889</v>
          </cell>
          <cell r="BP8">
            <v>4272.3440117647015</v>
          </cell>
          <cell r="BQ8"/>
          <cell r="BR8">
            <v>0</v>
          </cell>
          <cell r="BS8">
            <v>0</v>
          </cell>
        </row>
        <row r="9">
          <cell r="M9">
            <v>1258.332559523767</v>
          </cell>
          <cell r="S9">
            <v>3506.425324645465</v>
          </cell>
          <cell r="AB9">
            <v>0</v>
          </cell>
          <cell r="AC9">
            <v>0</v>
          </cell>
          <cell r="AD9">
            <v>0</v>
          </cell>
          <cell r="AG9">
            <v>0</v>
          </cell>
          <cell r="BN9">
            <v>2022</v>
          </cell>
          <cell r="BO9">
            <v>2791.526361685656</v>
          </cell>
          <cell r="BP9">
            <v>7778.7693364101669</v>
          </cell>
          <cell r="BQ9">
            <v>0</v>
          </cell>
          <cell r="BR9">
            <v>0</v>
          </cell>
          <cell r="BS9">
            <v>0</v>
          </cell>
        </row>
        <row r="10">
          <cell r="M10">
            <v>1655.7860625609615</v>
          </cell>
          <cell r="S10">
            <v>4613.9552998263616</v>
          </cell>
          <cell r="AB10">
            <v>0</v>
          </cell>
          <cell r="AC10">
            <v>0</v>
          </cell>
          <cell r="AD10">
            <v>0</v>
          </cell>
          <cell r="AG10">
            <v>0</v>
          </cell>
          <cell r="BN10">
            <v>2023</v>
          </cell>
          <cell r="BO10">
            <v>4447.3124242466174</v>
          </cell>
          <cell r="BP10">
            <v>12392.724636236529</v>
          </cell>
          <cell r="BQ10">
            <v>0</v>
          </cell>
          <cell r="BR10">
            <v>0</v>
          </cell>
          <cell r="BS10">
            <v>0</v>
          </cell>
        </row>
        <row r="11">
          <cell r="M11">
            <v>2131.9524142050518</v>
          </cell>
          <cell r="S11">
            <v>5940.8237349726114</v>
          </cell>
          <cell r="AB11">
            <v>0</v>
          </cell>
          <cell r="AC11">
            <v>0</v>
          </cell>
          <cell r="AD11">
            <v>0</v>
          </cell>
          <cell r="AG11">
            <v>0</v>
          </cell>
          <cell r="BN11">
            <v>2024</v>
          </cell>
          <cell r="BO11">
            <v>6579.2648384516688</v>
          </cell>
          <cell r="BP11">
            <v>18333.548371209141</v>
          </cell>
          <cell r="BQ11">
            <v>0</v>
          </cell>
          <cell r="BR11">
            <v>0</v>
          </cell>
          <cell r="BS11">
            <v>0</v>
          </cell>
        </row>
        <row r="12">
          <cell r="M12">
            <v>2936.7353687444179</v>
          </cell>
          <cell r="S12">
            <v>8183.4036565378801</v>
          </cell>
          <cell r="AB12">
            <v>0</v>
          </cell>
          <cell r="AC12">
            <v>0</v>
          </cell>
          <cell r="AD12">
            <v>5942.2145559051814</v>
          </cell>
          <cell r="AG12">
            <v>0</v>
          </cell>
          <cell r="BN12">
            <v>2025</v>
          </cell>
          <cell r="BO12">
            <v>9516.0002071960862</v>
          </cell>
          <cell r="BP12">
            <v>26516.952027747022</v>
          </cell>
          <cell r="BQ12">
            <v>0</v>
          </cell>
          <cell r="BR12">
            <v>0</v>
          </cell>
          <cell r="BS12">
            <v>5942.2145559051814</v>
          </cell>
        </row>
        <row r="13">
          <cell r="M13">
            <v>2765.2463452671136</v>
          </cell>
          <cell r="S13">
            <v>7705.5383654679927</v>
          </cell>
          <cell r="AB13">
            <v>0</v>
          </cell>
          <cell r="AC13">
            <v>0</v>
          </cell>
          <cell r="AD13">
            <v>5942.2145559051814</v>
          </cell>
          <cell r="AG13">
            <v>0</v>
          </cell>
          <cell r="BN13">
            <v>2026</v>
          </cell>
          <cell r="BO13">
            <v>12281.246552463199</v>
          </cell>
          <cell r="BP13">
            <v>34222.490393215012</v>
          </cell>
          <cell r="BQ13">
            <v>0</v>
          </cell>
          <cell r="BR13">
            <v>0</v>
          </cell>
          <cell r="BS13">
            <v>11884.429111810363</v>
          </cell>
        </row>
        <row r="14">
          <cell r="M14">
            <v>2737.903393644905</v>
          </cell>
          <cell r="S14">
            <v>7629.3454566117252</v>
          </cell>
          <cell r="AB14">
            <v>0</v>
          </cell>
          <cell r="AC14">
            <v>5149.9192817844914</v>
          </cell>
          <cell r="AD14">
            <v>792.29527412069001</v>
          </cell>
          <cell r="AG14">
            <v>0</v>
          </cell>
          <cell r="BN14">
            <v>2027</v>
          </cell>
          <cell r="BO14">
            <v>15019.149946108104</v>
          </cell>
          <cell r="BP14">
            <v>41851.835849826733</v>
          </cell>
          <cell r="BQ14">
            <v>0</v>
          </cell>
          <cell r="BR14">
            <v>5149.9192817844914</v>
          </cell>
          <cell r="BS14">
            <v>12676.724385931051</v>
          </cell>
        </row>
        <row r="15">
          <cell r="M15">
            <v>2680.1238944702086</v>
          </cell>
          <cell r="S15">
            <v>7468.339133109961</v>
          </cell>
          <cell r="AB15">
            <v>0</v>
          </cell>
          <cell r="AC15">
            <v>5149.9192817844914</v>
          </cell>
          <cell r="AD15">
            <v>792.29527412069001</v>
          </cell>
          <cell r="AG15">
            <v>0</v>
          </cell>
          <cell r="BN15">
            <v>2028</v>
          </cell>
          <cell r="BO15">
            <v>17699.273840578313</v>
          </cell>
          <cell r="BP15">
            <v>49320.174982936696</v>
          </cell>
          <cell r="BQ15">
            <v>0</v>
          </cell>
          <cell r="BR15">
            <v>10299.838563568983</v>
          </cell>
          <cell r="BS15">
            <v>13469.019660051743</v>
          </cell>
        </row>
        <row r="16">
          <cell r="M16">
            <v>2580.0989300978208</v>
          </cell>
          <cell r="S16">
            <v>7189.613079716858</v>
          </cell>
          <cell r="AB16">
            <v>4213.5703214600371</v>
          </cell>
          <cell r="AC16">
            <v>936.34896032445431</v>
          </cell>
          <cell r="AD16">
            <v>792.29527412069001</v>
          </cell>
          <cell r="AG16">
            <v>3839.8831146451703</v>
          </cell>
          <cell r="BN16">
            <v>2029</v>
          </cell>
          <cell r="BO16">
            <v>20279.372770676135</v>
          </cell>
          <cell r="BP16">
            <v>56509.788062653555</v>
          </cell>
          <cell r="BQ16">
            <v>4213.5703214600371</v>
          </cell>
          <cell r="BR16">
            <v>11236.187523893437</v>
          </cell>
          <cell r="BS16">
            <v>14261.314934172435</v>
          </cell>
        </row>
        <row r="17">
          <cell r="M17">
            <v>2664.6957188855704</v>
          </cell>
          <cell r="S17">
            <v>7425.3475207785395</v>
          </cell>
          <cell r="AB17">
            <v>4213.5703214600371</v>
          </cell>
          <cell r="AC17">
            <v>936.34896032445431</v>
          </cell>
          <cell r="AD17">
            <v>792.29527412069001</v>
          </cell>
          <cell r="AG17">
            <v>3839.8831146451703</v>
          </cell>
          <cell r="BN17">
            <v>2030</v>
          </cell>
          <cell r="BO17">
            <v>22944.068489561705</v>
          </cell>
          <cell r="BP17">
            <v>63935.135583432093</v>
          </cell>
          <cell r="BQ17">
            <v>8427.1406429200742</v>
          </cell>
          <cell r="BR17">
            <v>12172.536484217891</v>
          </cell>
          <cell r="BS17">
            <v>15053.610208293121</v>
          </cell>
        </row>
        <row r="18">
          <cell r="M18">
            <v>2608.5553609208687</v>
          </cell>
          <cell r="S18">
            <v>7268.9087706149148</v>
          </cell>
          <cell r="AB18">
            <v>4213.5703214600371</v>
          </cell>
          <cell r="AC18">
            <v>936.34896032445431</v>
          </cell>
          <cell r="AD18">
            <v>792.29527412069001</v>
          </cell>
          <cell r="AG18">
            <v>3839.8831146451703</v>
          </cell>
          <cell r="BN18">
            <v>2031</v>
          </cell>
          <cell r="BO18">
            <v>25552.623850482574</v>
          </cell>
          <cell r="BP18">
            <v>71204.044354047015</v>
          </cell>
          <cell r="BQ18">
            <v>12640.710964380112</v>
          </cell>
          <cell r="BR18">
            <v>13108.885444542346</v>
          </cell>
          <cell r="BS18">
            <v>15845.905482413807</v>
          </cell>
        </row>
        <row r="19">
          <cell r="M19">
            <v>2743.4968299989828</v>
          </cell>
          <cell r="S19">
            <v>7644.9319299452573</v>
          </cell>
          <cell r="AB19">
            <v>4213.5703214600371</v>
          </cell>
          <cell r="AC19">
            <v>936.34896032445431</v>
          </cell>
          <cell r="AD19">
            <v>792.29527412069001</v>
          </cell>
          <cell r="AG19">
            <v>3839.8831146451703</v>
          </cell>
          <cell r="BN19">
            <v>2032</v>
          </cell>
          <cell r="BO19">
            <v>28296.120680481556</v>
          </cell>
          <cell r="BP19">
            <v>78848.976283992277</v>
          </cell>
          <cell r="BQ19">
            <v>16854.281285840148</v>
          </cell>
          <cell r="BR19">
            <v>14045.234404866802</v>
          </cell>
          <cell r="BS19">
            <v>16638.200756534494</v>
          </cell>
        </row>
        <row r="20">
          <cell r="M20">
            <v>2875.6031700780932</v>
          </cell>
          <cell r="S20">
            <v>8013.0548183611227</v>
          </cell>
          <cell r="AB20">
            <v>4213.5703214600371</v>
          </cell>
          <cell r="AC20">
            <v>936.34896032445431</v>
          </cell>
          <cell r="AD20">
            <v>792.29527412069001</v>
          </cell>
          <cell r="AG20">
            <v>3839.8831146451703</v>
          </cell>
          <cell r="BN20">
            <v>2033</v>
          </cell>
          <cell r="BO20">
            <v>31171.723850559647</v>
          </cell>
          <cell r="BP20">
            <v>86862.031102353401</v>
          </cell>
          <cell r="BQ20">
            <v>21067.851607300185</v>
          </cell>
          <cell r="BR20">
            <v>14981.583365191258</v>
          </cell>
          <cell r="BS20">
            <v>17430.49603065518</v>
          </cell>
        </row>
        <row r="21">
          <cell r="M21">
            <v>3019.7219522780865</v>
          </cell>
          <cell r="S21">
            <v>8414.6511561800962</v>
          </cell>
          <cell r="AB21">
            <v>4213.5703214600371</v>
          </cell>
          <cell r="AC21">
            <v>936.34896032445431</v>
          </cell>
          <cell r="AD21">
            <v>792.29527412069001</v>
          </cell>
          <cell r="AG21">
            <v>3839.8831146451703</v>
          </cell>
          <cell r="BN21">
            <v>2034</v>
          </cell>
          <cell r="BO21">
            <v>34191.445802837734</v>
          </cell>
          <cell r="BP21">
            <v>95276.682258533503</v>
          </cell>
          <cell r="BQ21">
            <v>25281.421928760221</v>
          </cell>
          <cell r="BR21">
            <v>15917.932325515711</v>
          </cell>
          <cell r="BS21">
            <v>18222.79130477587</v>
          </cell>
        </row>
        <row r="22">
          <cell r="M22">
            <v>3285.8872224345805</v>
          </cell>
          <cell r="S22">
            <v>9156.3379517367885</v>
          </cell>
          <cell r="AB22">
            <v>4213.5703214600371</v>
          </cell>
          <cell r="AC22">
            <v>936.34896032445431</v>
          </cell>
          <cell r="AD22">
            <v>792.29527412069001</v>
          </cell>
          <cell r="AG22">
            <v>3839.8831146451703</v>
          </cell>
          <cell r="BN22">
            <v>2035</v>
          </cell>
          <cell r="BO22">
            <v>37477.333025272317</v>
          </cell>
          <cell r="BP22">
            <v>104433.02021027029</v>
          </cell>
          <cell r="BQ22">
            <v>29494.992250220257</v>
          </cell>
          <cell r="BR22">
            <v>16854.281285840163</v>
          </cell>
          <cell r="BS22">
            <v>19015.08657889656</v>
          </cell>
        </row>
        <row r="23">
          <cell r="M23">
            <v>3207.9959766078705</v>
          </cell>
          <cell r="S23">
            <v>8939.2889412285276</v>
          </cell>
          <cell r="AB23">
            <v>4213.5703214600371</v>
          </cell>
          <cell r="AC23">
            <v>936.34896032445431</v>
          </cell>
          <cell r="AD23">
            <v>792.29527412069001</v>
          </cell>
          <cell r="AG23">
            <v>3839.8831146451703</v>
          </cell>
          <cell r="BN23">
            <v>2036</v>
          </cell>
          <cell r="BO23">
            <v>40685.329001880185</v>
          </cell>
          <cell r="BP23">
            <v>113372.30915149882</v>
          </cell>
          <cell r="BQ23">
            <v>33708.562571680297</v>
          </cell>
          <cell r="BR23">
            <v>17790.630246164612</v>
          </cell>
          <cell r="BS23">
            <v>19807.38185301725</v>
          </cell>
        </row>
        <row r="24">
          <cell r="M24">
            <v>3231.3726898481041</v>
          </cell>
          <cell r="S24">
            <v>9004.429669482075</v>
          </cell>
          <cell r="AB24">
            <v>4213.5703214600371</v>
          </cell>
          <cell r="AC24">
            <v>936.34896032445431</v>
          </cell>
          <cell r="AD24">
            <v>792.29527412069001</v>
          </cell>
          <cell r="AG24">
            <v>3839.8831146451703</v>
          </cell>
          <cell r="BN24">
            <v>2037</v>
          </cell>
          <cell r="BO24">
            <v>43916.701691728289</v>
          </cell>
          <cell r="BP24">
            <v>122376.7388209809</v>
          </cell>
          <cell r="BQ24">
            <v>37922.132893140333</v>
          </cell>
          <cell r="BR24">
            <v>18726.979206489064</v>
          </cell>
          <cell r="BS24">
            <v>20599.677127137948</v>
          </cell>
        </row>
        <row r="25">
          <cell r="M25">
            <v>3247.6186397863312</v>
          </cell>
          <cell r="S25">
            <v>9049.7000631114679</v>
          </cell>
          <cell r="AB25">
            <v>4213.5703214600371</v>
          </cell>
          <cell r="AC25">
            <v>936.34896032445431</v>
          </cell>
          <cell r="AD25">
            <v>792.29527412069001</v>
          </cell>
          <cell r="AG25">
            <v>3839.8831146451703</v>
          </cell>
          <cell r="BN25">
            <v>2038</v>
          </cell>
          <cell r="BO25">
            <v>47164.320331514624</v>
          </cell>
          <cell r="BP25">
            <v>131426.43888409238</v>
          </cell>
          <cell r="BQ25">
            <v>42135.703214600369</v>
          </cell>
          <cell r="BR25">
            <v>19663.328166813517</v>
          </cell>
          <cell r="BS25">
            <v>21391.972401258645</v>
          </cell>
        </row>
        <row r="26">
          <cell r="M26">
            <v>3257.5034859940097</v>
          </cell>
          <cell r="S26">
            <v>9077.2448284523143</v>
          </cell>
          <cell r="AB26">
            <v>4213.5703214600371</v>
          </cell>
          <cell r="AC26">
            <v>936.34896032445431</v>
          </cell>
          <cell r="AD26">
            <v>792.29527412069001</v>
          </cell>
          <cell r="AG26">
            <v>3839.8831146451703</v>
          </cell>
          <cell r="BN26">
            <v>2039</v>
          </cell>
          <cell r="BO26">
            <v>50421.82381750863</v>
          </cell>
          <cell r="BP26">
            <v>140503.68371254471</v>
          </cell>
          <cell r="BQ26">
            <v>46349.273536060406</v>
          </cell>
          <cell r="BR26">
            <v>20599.677127137977</v>
          </cell>
          <cell r="BS26">
            <v>22184.267675379335</v>
          </cell>
        </row>
        <row r="27">
          <cell r="M27">
            <v>3421.9134949962886</v>
          </cell>
          <cell r="S27">
            <v>9535.3839863621779</v>
          </cell>
          <cell r="AB27">
            <v>4213.5703214600371</v>
          </cell>
          <cell r="AC27">
            <v>936.34896032445431</v>
          </cell>
          <cell r="AD27">
            <v>792.29527412069001</v>
          </cell>
          <cell r="AG27">
            <v>3839.8831146451703</v>
          </cell>
          <cell r="BN27">
            <v>2040</v>
          </cell>
          <cell r="BO27">
            <v>53843.73731250492</v>
          </cell>
          <cell r="BP27">
            <v>150039.06769890687</v>
          </cell>
          <cell r="BQ27">
            <v>50562.843857520442</v>
          </cell>
          <cell r="BR27">
            <v>21536.026087462429</v>
          </cell>
          <cell r="BS27">
            <v>22976.562949500032</v>
          </cell>
        </row>
        <row r="28">
          <cell r="M28">
            <v>3292.0477515400362</v>
          </cell>
          <cell r="S28">
            <v>9173.5046658181273</v>
          </cell>
          <cell r="AB28">
            <v>4213.5703214600371</v>
          </cell>
          <cell r="AC28">
            <v>936.34896032445431</v>
          </cell>
          <cell r="AD28">
            <v>792.29527412069001</v>
          </cell>
          <cell r="AG28">
            <v>3839.8831146451703</v>
          </cell>
          <cell r="BN28">
            <v>2041</v>
          </cell>
          <cell r="BO28">
            <v>57135.785064044954</v>
          </cell>
          <cell r="BP28">
            <v>159212.572364725</v>
          </cell>
          <cell r="BQ28">
            <v>54776.414178980478</v>
          </cell>
          <cell r="BR28">
            <v>22472.375047786882</v>
          </cell>
          <cell r="BS28">
            <v>23768.858223620729</v>
          </cell>
        </row>
        <row r="29">
          <cell r="M29">
            <v>3319.3563693176034</v>
          </cell>
          <cell r="S29">
            <v>9249.6019011885328</v>
          </cell>
          <cell r="AB29">
            <v>4213.5703214600371</v>
          </cell>
          <cell r="AC29">
            <v>936.34896032445431</v>
          </cell>
          <cell r="AD29">
            <v>792.29527412069001</v>
          </cell>
          <cell r="AG29">
            <v>3839.8831146451703</v>
          </cell>
          <cell r="BN29">
            <v>2042</v>
          </cell>
          <cell r="BO29">
            <v>60455.141433362558</v>
          </cell>
          <cell r="BP29">
            <v>168462.17426591352</v>
          </cell>
          <cell r="BQ29">
            <v>58989.984500440514</v>
          </cell>
          <cell r="BR29">
            <v>23408.724008111334</v>
          </cell>
          <cell r="BS29">
            <v>24561.153497741427</v>
          </cell>
        </row>
        <row r="30">
          <cell r="M30">
            <v>3342.6737191684356</v>
          </cell>
          <cell r="S30">
            <v>9314.5772095056927</v>
          </cell>
          <cell r="AB30">
            <v>4213.5703214600371</v>
          </cell>
          <cell r="AC30">
            <v>936.34896032445431</v>
          </cell>
          <cell r="AD30">
            <v>792.29527412069001</v>
          </cell>
          <cell r="AG30">
            <v>3839.8831146451703</v>
          </cell>
          <cell r="BN30">
            <v>2043</v>
          </cell>
          <cell r="BO30">
            <v>63797.815152530995</v>
          </cell>
          <cell r="BP30">
            <v>177776.75147541921</v>
          </cell>
          <cell r="BQ30">
            <v>63203.55482190055</v>
          </cell>
          <cell r="BR30">
            <v>24345.072968435787</v>
          </cell>
          <cell r="BS30">
            <v>25353.448771862124</v>
          </cell>
        </row>
        <row r="31">
          <cell r="M31">
            <v>3363.2502845924428</v>
          </cell>
          <cell r="S31">
            <v>9371.915144180346</v>
          </cell>
          <cell r="AB31">
            <v>4213.5703214600371</v>
          </cell>
          <cell r="AC31">
            <v>936.34896032445431</v>
          </cell>
          <cell r="AD31">
            <v>792.29527412069001</v>
          </cell>
          <cell r="AG31">
            <v>3839.8831146451703</v>
          </cell>
          <cell r="BN31">
            <v>2044</v>
          </cell>
          <cell r="BO31">
            <v>67161.065437123441</v>
          </cell>
          <cell r="BP31">
            <v>187148.66661959956</v>
          </cell>
          <cell r="BQ31">
            <v>67417.125143360594</v>
          </cell>
          <cell r="BR31">
            <v>25281.421928760232</v>
          </cell>
          <cell r="BS31">
            <v>26145.744045982821</v>
          </cell>
        </row>
        <row r="32">
          <cell r="M32">
            <v>3414.326933306415</v>
          </cell>
          <cell r="S32">
            <v>9514.2435399555252</v>
          </cell>
          <cell r="AB32">
            <v>4213.5703214600371</v>
          </cell>
          <cell r="AC32">
            <v>936.34896032445431</v>
          </cell>
          <cell r="AD32">
            <v>792.29527412069001</v>
          </cell>
          <cell r="AG32">
            <v>3839.8831146451703</v>
          </cell>
          <cell r="BN32">
            <v>2045</v>
          </cell>
          <cell r="BO32">
            <v>70575.39237042985</v>
          </cell>
          <cell r="BP32">
            <v>196662.91015955509</v>
          </cell>
          <cell r="BQ32">
            <v>71630.69546482063</v>
          </cell>
          <cell r="BR32">
            <v>26217.770889084684</v>
          </cell>
          <cell r="BS32">
            <v>26938.039320103519</v>
          </cell>
        </row>
        <row r="33">
          <cell r="M33">
            <v>3392.1920728121759</v>
          </cell>
          <cell r="S33">
            <v>9452.5633149569203</v>
          </cell>
          <cell r="AB33">
            <v>4213.5703214600371</v>
          </cell>
          <cell r="AC33">
            <v>936.34896032445431</v>
          </cell>
          <cell r="AD33">
            <v>792.29527412069001</v>
          </cell>
          <cell r="AG33">
            <v>3839.8831146451703</v>
          </cell>
          <cell r="BN33">
            <v>2046</v>
          </cell>
          <cell r="BO33">
            <v>73967.584443242027</v>
          </cell>
          <cell r="BP33">
            <v>206115.47347451202</v>
          </cell>
          <cell r="BQ33">
            <v>75844.265786280666</v>
          </cell>
          <cell r="BR33">
            <v>27154.119849409137</v>
          </cell>
          <cell r="BS33">
            <v>27730.334594224216</v>
          </cell>
        </row>
        <row r="34">
          <cell r="M34">
            <v>3405.4357326479553</v>
          </cell>
          <cell r="S34">
            <v>9489.4676324107604</v>
          </cell>
          <cell r="AB34">
            <v>4213.5703214600371</v>
          </cell>
          <cell r="AC34">
            <v>936.34896032445431</v>
          </cell>
          <cell r="AD34">
            <v>792.29527412069001</v>
          </cell>
          <cell r="AG34">
            <v>3839.8831146451703</v>
          </cell>
          <cell r="BN34">
            <v>2047</v>
          </cell>
          <cell r="BO34">
            <v>77373.020175889978</v>
          </cell>
          <cell r="BP34">
            <v>215604.94110692278</v>
          </cell>
          <cell r="BQ34">
            <v>80057.836107740703</v>
          </cell>
          <cell r="BR34">
            <v>28090.468809733589</v>
          </cell>
          <cell r="BS34">
            <v>28522.629868344913</v>
          </cell>
        </row>
        <row r="35">
          <cell r="M35">
            <v>3417.0521697619429</v>
          </cell>
          <cell r="S35">
            <v>9521.8375881671727</v>
          </cell>
          <cell r="AB35">
            <v>4213.5703214600371</v>
          </cell>
          <cell r="AC35">
            <v>936.34896032445431</v>
          </cell>
          <cell r="AD35">
            <v>792.29527412069001</v>
          </cell>
          <cell r="AG35">
            <v>3839.8831146451703</v>
          </cell>
          <cell r="BN35">
            <v>2048</v>
          </cell>
          <cell r="BO35">
            <v>80790.072345651919</v>
          </cell>
          <cell r="BP35">
            <v>225126.77869508995</v>
          </cell>
          <cell r="BQ35">
            <v>84271.406429200739</v>
          </cell>
          <cell r="BR35">
            <v>29026.817770058042</v>
          </cell>
          <cell r="BS35">
            <v>29314.925142465596</v>
          </cell>
        </row>
        <row r="36">
          <cell r="M36">
            <v>3428.7783498738791</v>
          </cell>
          <cell r="S36">
            <v>9554.5133499080966</v>
          </cell>
          <cell r="AB36">
            <v>4213.5703214600371</v>
          </cell>
          <cell r="AC36">
            <v>936.34896032445431</v>
          </cell>
          <cell r="AD36">
            <v>792.29527412069001</v>
          </cell>
          <cell r="AG36">
            <v>3839.8831146451703</v>
          </cell>
          <cell r="BN36">
            <v>2049</v>
          </cell>
          <cell r="BO36">
            <v>84218.850695525791</v>
          </cell>
          <cell r="BP36">
            <v>234681.29204499803</v>
          </cell>
          <cell r="BQ36">
            <v>88484.976750660775</v>
          </cell>
          <cell r="BR36">
            <v>29963.166730382494</v>
          </cell>
          <cell r="BS36">
            <v>30107.220416586279</v>
          </cell>
        </row>
        <row r="37">
          <cell r="M37">
            <v>3401.4275719240845</v>
          </cell>
          <cell r="S37">
            <v>9478.2986324821959</v>
          </cell>
          <cell r="AB37">
            <v>4213.5703214600371</v>
          </cell>
          <cell r="AC37">
            <v>936.34896032445431</v>
          </cell>
          <cell r="AD37">
            <v>792.29527412069001</v>
          </cell>
          <cell r="AG37">
            <v>3839.8831146451703</v>
          </cell>
          <cell r="BN37">
            <v>2050</v>
          </cell>
          <cell r="BO37">
            <v>87620.278267449874</v>
          </cell>
          <cell r="BP37">
            <v>244159.59067748021</v>
          </cell>
          <cell r="BQ37">
            <v>92698.547072120811</v>
          </cell>
          <cell r="BR37">
            <v>30899.515690706947</v>
          </cell>
          <cell r="BS37">
            <v>30899.515690706961</v>
          </cell>
        </row>
      </sheetData>
      <sheetData sheetId="2">
        <row r="9">
          <cell r="M9">
            <v>1</v>
          </cell>
        </row>
      </sheetData>
      <sheetData sheetId="3"/>
      <sheetData sheetId="4">
        <row r="16">
          <cell r="D16">
            <v>2020</v>
          </cell>
          <cell r="E16">
            <v>2021</v>
          </cell>
          <cell r="F16">
            <v>2022</v>
          </cell>
          <cell r="G16">
            <v>2023</v>
          </cell>
          <cell r="H16">
            <v>2024</v>
          </cell>
          <cell r="I16">
            <v>2025</v>
          </cell>
          <cell r="J16">
            <v>2026</v>
          </cell>
          <cell r="K16">
            <v>2027</v>
          </cell>
          <cell r="L16">
            <v>2028</v>
          </cell>
          <cell r="M16">
            <v>2029</v>
          </cell>
          <cell r="N16">
            <v>2030</v>
          </cell>
          <cell r="O16">
            <v>2031</v>
          </cell>
          <cell r="P16">
            <v>2032</v>
          </cell>
          <cell r="Q16">
            <v>2033</v>
          </cell>
          <cell r="R16">
            <v>2034</v>
          </cell>
          <cell r="S16">
            <v>2035</v>
          </cell>
          <cell r="T16">
            <v>2036</v>
          </cell>
          <cell r="U16">
            <v>2037</v>
          </cell>
          <cell r="V16">
            <v>2038</v>
          </cell>
          <cell r="W16">
            <v>2039</v>
          </cell>
          <cell r="X16">
            <v>2040</v>
          </cell>
          <cell r="Y16">
            <v>2041</v>
          </cell>
          <cell r="Z16">
            <v>2042</v>
          </cell>
          <cell r="AA16">
            <v>2043</v>
          </cell>
          <cell r="AB16">
            <v>2044</v>
          </cell>
          <cell r="AC16">
            <v>2045</v>
          </cell>
          <cell r="AD16">
            <v>2046</v>
          </cell>
          <cell r="AE16">
            <v>2047</v>
          </cell>
          <cell r="AF16">
            <v>2048</v>
          </cell>
          <cell r="AG16">
            <v>2049</v>
          </cell>
          <cell r="AH16">
            <v>2050</v>
          </cell>
        </row>
      </sheetData>
      <sheetData sheetId="5"/>
      <sheetData sheetId="6"/>
      <sheetData sheetId="7"/>
      <sheetData sheetId="8"/>
      <sheetData sheetId="9">
        <row r="1">
          <cell r="AU1" t="str">
            <v>HISTORICAL</v>
          </cell>
          <cell r="AV1"/>
          <cell r="AW1"/>
          <cell r="AX1"/>
          <cell r="AY1" t="str">
            <v>LOW</v>
          </cell>
          <cell r="AZ1"/>
          <cell r="BA1"/>
          <cell r="BB1"/>
          <cell r="BC1"/>
          <cell r="BD1" t="str">
            <v>MEDIUM</v>
          </cell>
          <cell r="BE1"/>
          <cell r="BF1"/>
          <cell r="BG1"/>
          <cell r="BH1" t="str">
            <v>HIGH</v>
          </cell>
          <cell r="BI1"/>
          <cell r="BJ1"/>
          <cell r="BK1"/>
          <cell r="BL1"/>
          <cell r="BM1"/>
        </row>
        <row r="2">
          <cell r="AU2" t="str">
            <v>P_K_COAL</v>
          </cell>
          <cell r="AV2" t="str">
            <v>P_K_ELEC</v>
          </cell>
          <cell r="AW2" t="str">
            <v>P_K_NG</v>
          </cell>
          <cell r="AX2" t="str">
            <v>P_K_OIL</v>
          </cell>
          <cell r="AY2" t="str">
            <v>P_K_COAL</v>
          </cell>
          <cell r="AZ2" t="str">
            <v>P_K_ELEC_BEIS</v>
          </cell>
          <cell r="BA2" t="str">
            <v>P_K_ELEC_MARCO</v>
          </cell>
          <cell r="BB2" t="str">
            <v>P_K_NG</v>
          </cell>
          <cell r="BC2" t="str">
            <v>P_K_OIL</v>
          </cell>
          <cell r="BD2" t="str">
            <v>P_K_COAL</v>
          </cell>
          <cell r="BE2" t="str">
            <v>P_K_ELEC</v>
          </cell>
          <cell r="BF2" t="str">
            <v>P_K_NG</v>
          </cell>
          <cell r="BG2" t="str">
            <v>P_K_OIL</v>
          </cell>
          <cell r="BH2" t="str">
            <v>P_K_COAL</v>
          </cell>
          <cell r="BI2" t="str">
            <v>P_K_ELEC_BEIS</v>
          </cell>
          <cell r="BJ2" t="str">
            <v>P_K_ELEC_MARCO</v>
          </cell>
          <cell r="BK2" t="str">
            <v>P_K_NG</v>
          </cell>
          <cell r="BL2" t="str">
            <v>P_K_NG2</v>
          </cell>
          <cell r="BM2" t="str">
            <v>P_K_OIL</v>
          </cell>
        </row>
        <row r="3">
          <cell r="AT3">
            <v>1971</v>
          </cell>
          <cell r="AU3">
            <v>5.78</v>
          </cell>
          <cell r="AV3">
            <v>5.0199999999999996</v>
          </cell>
          <cell r="AW3">
            <v>11.61</v>
          </cell>
          <cell r="AX3">
            <v>5.28</v>
          </cell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</row>
        <row r="4">
          <cell r="AT4">
            <v>1972</v>
          </cell>
          <cell r="AU4">
            <v>5.53</v>
          </cell>
          <cell r="AV4">
            <v>5.48</v>
          </cell>
          <cell r="AW4">
            <v>8.68</v>
          </cell>
          <cell r="AX4">
            <v>5.46</v>
          </cell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</row>
        <row r="5">
          <cell r="AT5">
            <v>1973</v>
          </cell>
          <cell r="AU5">
            <v>5.94</v>
          </cell>
          <cell r="AV5">
            <v>5.91</v>
          </cell>
          <cell r="AW5">
            <v>6.95</v>
          </cell>
          <cell r="AX5">
            <v>5.52</v>
          </cell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</row>
        <row r="6">
          <cell r="AT6">
            <v>1974</v>
          </cell>
          <cell r="AU6">
            <v>7.07</v>
          </cell>
          <cell r="AV6">
            <v>7.22</v>
          </cell>
          <cell r="AW6">
            <v>6.51</v>
          </cell>
          <cell r="AX6">
            <v>6.64</v>
          </cell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</row>
        <row r="7">
          <cell r="AT7">
            <v>1975</v>
          </cell>
          <cell r="AU7">
            <v>8.52</v>
          </cell>
          <cell r="AV7">
            <v>9.92</v>
          </cell>
          <cell r="AW7">
            <v>7.15</v>
          </cell>
          <cell r="AX7">
            <v>10.73</v>
          </cell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/>
        </row>
        <row r="8">
          <cell r="AT8">
            <v>1976</v>
          </cell>
          <cell r="AU8">
            <v>10.58</v>
          </cell>
          <cell r="AV8">
            <v>12.2</v>
          </cell>
          <cell r="AW8">
            <v>8.7799999999999905</v>
          </cell>
          <cell r="AX8">
            <v>11.48</v>
          </cell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</row>
        <row r="9">
          <cell r="AT9">
            <v>1977</v>
          </cell>
          <cell r="AU9">
            <v>12.04</v>
          </cell>
          <cell r="AV9">
            <v>14.24</v>
          </cell>
          <cell r="AW9">
            <v>10.4</v>
          </cell>
          <cell r="AX9">
            <v>12.59</v>
          </cell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</row>
        <row r="10">
          <cell r="AT10">
            <v>1978</v>
          </cell>
          <cell r="AU10">
            <v>12.4</v>
          </cell>
          <cell r="AV10">
            <v>14.23</v>
          </cell>
          <cell r="AW10">
            <v>11.58</v>
          </cell>
          <cell r="AX10">
            <v>12.52</v>
          </cell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</row>
        <row r="11">
          <cell r="AT11">
            <v>1979</v>
          </cell>
          <cell r="AU11">
            <v>14.54</v>
          </cell>
          <cell r="AV11">
            <v>15.45</v>
          </cell>
          <cell r="AW11">
            <v>12</v>
          </cell>
          <cell r="AX11">
            <v>16.399999999999999</v>
          </cell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</row>
        <row r="12">
          <cell r="AT12">
            <v>1980</v>
          </cell>
          <cell r="AU12">
            <v>18.54</v>
          </cell>
          <cell r="AV12">
            <v>19.649999999999999</v>
          </cell>
          <cell r="AW12">
            <v>14.02</v>
          </cell>
          <cell r="AX12">
            <v>21.11</v>
          </cell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</row>
        <row r="13">
          <cell r="AT13">
            <v>1981</v>
          </cell>
          <cell r="AU13">
            <v>21.75</v>
          </cell>
          <cell r="AV13">
            <v>23.63</v>
          </cell>
          <cell r="AW13">
            <v>17.649999999999999</v>
          </cell>
          <cell r="AX13">
            <v>25.1</v>
          </cell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</row>
        <row r="14">
          <cell r="AT14">
            <v>1982</v>
          </cell>
          <cell r="AU14">
            <v>23.35</v>
          </cell>
          <cell r="AV14">
            <v>25.94</v>
          </cell>
          <cell r="AW14">
            <v>21.99</v>
          </cell>
          <cell r="AX14">
            <v>27.11</v>
          </cell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</row>
        <row r="15">
          <cell r="AT15">
            <v>1983</v>
          </cell>
          <cell r="AU15">
            <v>24.83</v>
          </cell>
          <cell r="AV15">
            <v>26.88</v>
          </cell>
          <cell r="AW15">
            <v>24.63</v>
          </cell>
          <cell r="AX15">
            <v>29.17</v>
          </cell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</row>
        <row r="16">
          <cell r="AT16">
            <v>1984</v>
          </cell>
          <cell r="AU16">
            <v>26.75</v>
          </cell>
          <cell r="AV16">
            <v>27.27</v>
          </cell>
          <cell r="AW16">
            <v>25.53</v>
          </cell>
          <cell r="AX16">
            <v>30.07</v>
          </cell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</row>
        <row r="17">
          <cell r="AT17">
            <v>1985</v>
          </cell>
          <cell r="AU17">
            <v>28.48</v>
          </cell>
          <cell r="AV17">
            <v>28.14</v>
          </cell>
          <cell r="AW17">
            <v>26.56</v>
          </cell>
          <cell r="AX17">
            <v>32.08</v>
          </cell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</row>
        <row r="18">
          <cell r="AT18">
            <v>1986</v>
          </cell>
          <cell r="AU18">
            <v>29.33</v>
          </cell>
          <cell r="AV18">
            <v>28.73</v>
          </cell>
          <cell r="AW18">
            <v>27.04</v>
          </cell>
          <cell r="AX18">
            <v>27.88</v>
          </cell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</row>
        <row r="19">
          <cell r="AT19">
            <v>1987</v>
          </cell>
          <cell r="AU19">
            <v>29.58</v>
          </cell>
          <cell r="AV19">
            <v>28.59</v>
          </cell>
          <cell r="AW19">
            <v>26.8</v>
          </cell>
          <cell r="AX19">
            <v>27.83</v>
          </cell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</row>
        <row r="20">
          <cell r="AT20">
            <v>1988</v>
          </cell>
          <cell r="AU20">
            <v>29.93</v>
          </cell>
          <cell r="AV20">
            <v>30.13</v>
          </cell>
          <cell r="AW20">
            <v>27.01</v>
          </cell>
          <cell r="AX20">
            <v>27.36</v>
          </cell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</row>
        <row r="21">
          <cell r="AT21">
            <v>1989</v>
          </cell>
          <cell r="AU21">
            <v>30.37</v>
          </cell>
          <cell r="AV21">
            <v>32.33</v>
          </cell>
          <cell r="AW21">
            <v>28.15</v>
          </cell>
          <cell r="AX21">
            <v>29.32</v>
          </cell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</row>
        <row r="22">
          <cell r="AT22">
            <v>1990</v>
          </cell>
          <cell r="AU22">
            <v>31.47</v>
          </cell>
          <cell r="AV22">
            <v>34.96</v>
          </cell>
          <cell r="AW22">
            <v>30.08</v>
          </cell>
          <cell r="AX22">
            <v>33.06</v>
          </cell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</row>
        <row r="23">
          <cell r="AT23">
            <v>1991</v>
          </cell>
          <cell r="AU23">
            <v>33.49</v>
          </cell>
          <cell r="AV23">
            <v>38.49</v>
          </cell>
          <cell r="AW23">
            <v>32.18</v>
          </cell>
          <cell r="AX23">
            <v>35.270000000000003</v>
          </cell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</row>
        <row r="24">
          <cell r="AT24">
            <v>1992</v>
          </cell>
          <cell r="AU24">
            <v>34.78</v>
          </cell>
          <cell r="AV24">
            <v>40.479999999999997</v>
          </cell>
          <cell r="AW24">
            <v>32.119999999999997</v>
          </cell>
          <cell r="AX24">
            <v>35.96</v>
          </cell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</row>
        <row r="25">
          <cell r="AT25">
            <v>1993</v>
          </cell>
          <cell r="AU25">
            <v>34.97</v>
          </cell>
          <cell r="AV25">
            <v>40.340000000000003</v>
          </cell>
          <cell r="AW25">
            <v>30.89</v>
          </cell>
          <cell r="AX25">
            <v>38.81</v>
          </cell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</row>
        <row r="26">
          <cell r="AT26">
            <v>1994</v>
          </cell>
          <cell r="AU26">
            <v>37.200000000000003</v>
          </cell>
          <cell r="AV26">
            <v>41.67</v>
          </cell>
          <cell r="AW26">
            <v>32.75</v>
          </cell>
          <cell r="AX26">
            <v>40.5</v>
          </cell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</row>
        <row r="27">
          <cell r="AT27">
            <v>1995</v>
          </cell>
          <cell r="AU27">
            <v>37.83</v>
          </cell>
          <cell r="AV27">
            <v>42.23</v>
          </cell>
          <cell r="AW27">
            <v>33.840000000000003</v>
          </cell>
          <cell r="AX27">
            <v>42.46</v>
          </cell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</row>
        <row r="28">
          <cell r="AT28">
            <v>1996</v>
          </cell>
          <cell r="AU28">
            <v>38.21</v>
          </cell>
          <cell r="AV28">
            <v>42.05</v>
          </cell>
          <cell r="AW28">
            <v>33.9</v>
          </cell>
          <cell r="AX28">
            <v>44.68</v>
          </cell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</row>
        <row r="29">
          <cell r="AT29">
            <v>1997</v>
          </cell>
          <cell r="AU29">
            <v>38.520000000000003</v>
          </cell>
          <cell r="AV29">
            <v>40</v>
          </cell>
          <cell r="AW29">
            <v>33.590000000000003</v>
          </cell>
          <cell r="AX29">
            <v>49.1</v>
          </cell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</row>
        <row r="30">
          <cell r="AT30">
            <v>1998</v>
          </cell>
          <cell r="AU30">
            <v>38.89</v>
          </cell>
          <cell r="AV30">
            <v>38.17</v>
          </cell>
          <cell r="AW30">
            <v>32.51</v>
          </cell>
          <cell r="AX30">
            <v>51.52</v>
          </cell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</row>
        <row r="31">
          <cell r="AT31">
            <v>1999</v>
          </cell>
          <cell r="AU31">
            <v>39.68</v>
          </cell>
          <cell r="AV31">
            <v>37.74</v>
          </cell>
          <cell r="AW31">
            <v>32.46</v>
          </cell>
          <cell r="AX31">
            <v>55.88</v>
          </cell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</row>
        <row r="32">
          <cell r="AT32">
            <v>2000</v>
          </cell>
          <cell r="AU32">
            <v>40.31</v>
          </cell>
          <cell r="AV32">
            <v>36.950000000000003</v>
          </cell>
          <cell r="AW32">
            <v>31.81</v>
          </cell>
          <cell r="AX32">
            <v>63.28</v>
          </cell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</row>
        <row r="33">
          <cell r="AT33">
            <v>2001</v>
          </cell>
          <cell r="AU33">
            <v>42.25</v>
          </cell>
          <cell r="AV33">
            <v>36.61</v>
          </cell>
          <cell r="AW33">
            <v>32.72</v>
          </cell>
          <cell r="AX33">
            <v>60.03</v>
          </cell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</row>
        <row r="34">
          <cell r="AT34">
            <v>2002</v>
          </cell>
          <cell r="AU34">
            <v>44.41</v>
          </cell>
          <cell r="AV34">
            <v>36.78</v>
          </cell>
          <cell r="AW34">
            <v>34.76</v>
          </cell>
          <cell r="AX34">
            <v>58.16</v>
          </cell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</row>
        <row r="35">
          <cell r="AT35">
            <v>2003</v>
          </cell>
          <cell r="AU35">
            <v>45.35</v>
          </cell>
          <cell r="AV35">
            <v>37.17</v>
          </cell>
          <cell r="AW35">
            <v>35.46</v>
          </cell>
          <cell r="AX35">
            <v>60.24</v>
          </cell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</row>
        <row r="36">
          <cell r="AT36">
            <v>2004</v>
          </cell>
          <cell r="AU36">
            <v>47.72</v>
          </cell>
          <cell r="AV36">
            <v>39.39</v>
          </cell>
          <cell r="AW36">
            <v>37.979999999999997</v>
          </cell>
          <cell r="AX36">
            <v>63.63</v>
          </cell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</row>
        <row r="37">
          <cell r="AT37">
            <v>2005</v>
          </cell>
          <cell r="AU37">
            <v>52.55</v>
          </cell>
          <cell r="AV37">
            <v>43.58</v>
          </cell>
          <cell r="AW37">
            <v>43.4</v>
          </cell>
          <cell r="AX37">
            <v>69.16</v>
          </cell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</row>
        <row r="38">
          <cell r="AT38">
            <v>2006</v>
          </cell>
          <cell r="AU38">
            <v>56.55</v>
          </cell>
          <cell r="AV38">
            <v>53.07</v>
          </cell>
          <cell r="AW38">
            <v>56.94</v>
          </cell>
          <cell r="AX38">
            <v>72.92</v>
          </cell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</row>
        <row r="39">
          <cell r="AT39">
            <v>2007</v>
          </cell>
          <cell r="AU39">
            <v>60.6</v>
          </cell>
          <cell r="AV39">
            <v>57.3</v>
          </cell>
          <cell r="AW39">
            <v>61.39</v>
          </cell>
          <cell r="AX39">
            <v>75.040000000000006</v>
          </cell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</row>
        <row r="40">
          <cell r="AT40">
            <v>2008</v>
          </cell>
          <cell r="AU40">
            <v>72.06</v>
          </cell>
          <cell r="AV40">
            <v>66.209999999999894</v>
          </cell>
          <cell r="AW40">
            <v>73.290000000000006</v>
          </cell>
          <cell r="AX40">
            <v>86.19</v>
          </cell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</row>
        <row r="41">
          <cell r="AT41">
            <v>2009</v>
          </cell>
          <cell r="AU41">
            <v>84.87</v>
          </cell>
          <cell r="AV41">
            <v>69.23</v>
          </cell>
          <cell r="AW41">
            <v>83.13</v>
          </cell>
          <cell r="AX41">
            <v>79.47</v>
          </cell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</row>
        <row r="42">
          <cell r="AT42">
            <v>2010</v>
          </cell>
          <cell r="AU42">
            <v>84.87</v>
          </cell>
          <cell r="AV42">
            <v>67.5</v>
          </cell>
          <cell r="AW42">
            <v>78.47</v>
          </cell>
          <cell r="AX42">
            <v>92.74</v>
          </cell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</row>
        <row r="43">
          <cell r="AT43">
            <v>2011</v>
          </cell>
          <cell r="AU43">
            <v>89.02</v>
          </cell>
          <cell r="AV43">
            <v>72.430000000000007</v>
          </cell>
          <cell r="AW43">
            <v>87.06</v>
          </cell>
          <cell r="AX43">
            <v>106.37</v>
          </cell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</row>
        <row r="44">
          <cell r="AT44">
            <v>2012</v>
          </cell>
          <cell r="AU44">
            <v>92.1</v>
          </cell>
          <cell r="AV44">
            <v>76.489999999999995</v>
          </cell>
          <cell r="AW44">
            <v>96.17</v>
          </cell>
          <cell r="AX44">
            <v>108.41</v>
          </cell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</row>
        <row r="45">
          <cell r="AT45">
            <v>2013</v>
          </cell>
          <cell r="AU45">
            <v>93.55</v>
          </cell>
          <cell r="AV45">
            <v>82.2</v>
          </cell>
          <cell r="AW45">
            <v>103.52</v>
          </cell>
          <cell r="AX45">
            <v>107.26</v>
          </cell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</row>
        <row r="46">
          <cell r="AT46">
            <v>2014</v>
          </cell>
          <cell r="AU46">
            <v>96.15</v>
          </cell>
          <cell r="AV46">
            <v>86.69</v>
          </cell>
          <cell r="AW46">
            <v>108.39</v>
          </cell>
          <cell r="AX46">
            <v>101.95</v>
          </cell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</row>
        <row r="47">
          <cell r="AT47">
            <v>2015</v>
          </cell>
          <cell r="AU47">
            <v>96.34</v>
          </cell>
          <cell r="AV47">
            <v>86.43</v>
          </cell>
          <cell r="AW47">
            <v>103.52</v>
          </cell>
          <cell r="AX47">
            <v>88.5</v>
          </cell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</row>
        <row r="48">
          <cell r="AT48">
            <v>2016</v>
          </cell>
          <cell r="AU48">
            <v>96.15</v>
          </cell>
          <cell r="AV48">
            <v>86.26</v>
          </cell>
          <cell r="AW48">
            <v>97.41</v>
          </cell>
          <cell r="AX48">
            <v>86.37</v>
          </cell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</row>
        <row r="49">
          <cell r="AT49">
            <v>2017</v>
          </cell>
          <cell r="AU49">
            <v>98.36</v>
          </cell>
          <cell r="AV49">
            <v>92.05</v>
          </cell>
          <cell r="AW49">
            <v>96.27</v>
          </cell>
          <cell r="AX49">
            <v>93.45</v>
          </cell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</row>
        <row r="50">
          <cell r="AT50">
            <v>2018</v>
          </cell>
          <cell r="AU50">
            <v>100</v>
          </cell>
          <cell r="AV50">
            <v>100</v>
          </cell>
          <cell r="AW50">
            <v>100</v>
          </cell>
          <cell r="AX50">
            <v>100</v>
          </cell>
          <cell r="AY50">
            <v>100</v>
          </cell>
          <cell r="AZ50">
            <v>100</v>
          </cell>
          <cell r="BA50">
            <v>100</v>
          </cell>
          <cell r="BB50">
            <v>100</v>
          </cell>
          <cell r="BC50">
            <v>100</v>
          </cell>
          <cell r="BD50">
            <v>100</v>
          </cell>
          <cell r="BE50">
            <v>100</v>
          </cell>
          <cell r="BF50">
            <v>100</v>
          </cell>
          <cell r="BG50">
            <v>100</v>
          </cell>
          <cell r="BH50">
            <v>100</v>
          </cell>
          <cell r="BI50">
            <v>100</v>
          </cell>
          <cell r="BJ50">
            <v>100</v>
          </cell>
          <cell r="BK50">
            <v>100</v>
          </cell>
          <cell r="BL50">
            <v>100</v>
          </cell>
          <cell r="BM50">
            <v>100</v>
          </cell>
        </row>
        <row r="51">
          <cell r="AT51">
            <v>2019</v>
          </cell>
          <cell r="AU51"/>
          <cell r="AV51"/>
          <cell r="AW51"/>
          <cell r="AX51"/>
          <cell r="AY51">
            <v>98.062601041682015</v>
          </cell>
          <cell r="AZ51">
            <v>99.074416177190074</v>
          </cell>
          <cell r="BA51">
            <v>99.43456540910951</v>
          </cell>
          <cell r="BB51">
            <v>95.035248905228883</v>
          </cell>
          <cell r="BC51">
            <v>95.860161118944518</v>
          </cell>
          <cell r="BD51">
            <v>99.360363219447635</v>
          </cell>
          <cell r="BE51">
            <v>99.745755109906995</v>
          </cell>
          <cell r="BF51">
            <v>98.2744744848398</v>
          </cell>
          <cell r="BG51">
            <v>100.47405757046735</v>
          </cell>
          <cell r="BH51">
            <v>100.9888900859407</v>
          </cell>
          <cell r="BI51">
            <v>100.01139074425059</v>
          </cell>
          <cell r="BJ51">
            <v>100.71434811366426</v>
          </cell>
          <cell r="BK51">
            <v>103.03804151367936</v>
          </cell>
          <cell r="BL51">
            <v>114.50551156508595</v>
          </cell>
          <cell r="BM51">
            <v>107.31226845111728</v>
          </cell>
        </row>
        <row r="52">
          <cell r="AT52">
            <v>2020</v>
          </cell>
          <cell r="AU52"/>
          <cell r="AV52"/>
          <cell r="AW52"/>
          <cell r="AX52"/>
          <cell r="AY52">
            <v>96.12520208336403</v>
          </cell>
          <cell r="AZ52">
            <v>98.148832354380133</v>
          </cell>
          <cell r="BA52">
            <v>98.86913081821902</v>
          </cell>
          <cell r="BB52">
            <v>90.070497810457766</v>
          </cell>
          <cell r="BC52">
            <v>91.720322237889022</v>
          </cell>
          <cell r="BD52">
            <v>98.720726438895269</v>
          </cell>
          <cell r="BE52">
            <v>99.491510219814003</v>
          </cell>
          <cell r="BF52">
            <v>96.548948969679586</v>
          </cell>
          <cell r="BG52">
            <v>100.94811514093469</v>
          </cell>
          <cell r="BH52">
            <v>101.97778017188138</v>
          </cell>
          <cell r="BI52">
            <v>100.02278148850118</v>
          </cell>
          <cell r="BJ52">
            <v>101.42869622732852</v>
          </cell>
          <cell r="BK52">
            <v>106.07608302735872</v>
          </cell>
          <cell r="BL52">
            <v>129.01102313017191</v>
          </cell>
          <cell r="BM52">
            <v>114.62453690223455</v>
          </cell>
        </row>
        <row r="53">
          <cell r="AT53">
            <v>2021</v>
          </cell>
          <cell r="AU53"/>
          <cell r="AV53"/>
          <cell r="AW53"/>
          <cell r="AX53"/>
          <cell r="AY53">
            <v>94.187803125046059</v>
          </cell>
          <cell r="AZ53">
            <v>97.223248531570206</v>
          </cell>
          <cell r="BA53">
            <v>98.303696227328516</v>
          </cell>
          <cell r="BB53">
            <v>85.105746715686649</v>
          </cell>
          <cell r="BC53">
            <v>87.580483356833525</v>
          </cell>
          <cell r="BD53">
            <v>98.081089658342918</v>
          </cell>
          <cell r="BE53">
            <v>99.237265329720998</v>
          </cell>
          <cell r="BF53">
            <v>94.823423454519386</v>
          </cell>
          <cell r="BG53">
            <v>101.42217271140203</v>
          </cell>
          <cell r="BH53">
            <v>102.96667025782207</v>
          </cell>
          <cell r="BI53">
            <v>100.03417223275177</v>
          </cell>
          <cell r="BJ53">
            <v>102.14304434099277</v>
          </cell>
          <cell r="BK53">
            <v>109.11412454103809</v>
          </cell>
          <cell r="BL53">
            <v>143.51653469525786</v>
          </cell>
          <cell r="BM53">
            <v>121.93680535335184</v>
          </cell>
        </row>
        <row r="54">
          <cell r="AT54">
            <v>2022</v>
          </cell>
          <cell r="AU54"/>
          <cell r="AV54"/>
          <cell r="AW54"/>
          <cell r="AX54"/>
          <cell r="AY54">
            <v>92.250404166728075</v>
          </cell>
          <cell r="AZ54">
            <v>96.297664708760266</v>
          </cell>
          <cell r="BA54">
            <v>97.738261636438025</v>
          </cell>
          <cell r="BB54">
            <v>80.140995620915533</v>
          </cell>
          <cell r="BC54">
            <v>83.440644475778043</v>
          </cell>
          <cell r="BD54">
            <v>97.441452877790553</v>
          </cell>
          <cell r="BE54">
            <v>98.983020439628007</v>
          </cell>
          <cell r="BF54">
            <v>93.097897939359171</v>
          </cell>
          <cell r="BG54">
            <v>101.89623028186938</v>
          </cell>
          <cell r="BH54">
            <v>103.95556034376276</v>
          </cell>
          <cell r="BI54">
            <v>100.04556297700236</v>
          </cell>
          <cell r="BJ54">
            <v>102.85739245465703</v>
          </cell>
          <cell r="BK54">
            <v>112.15216605471745</v>
          </cell>
          <cell r="BL54">
            <v>158.02204626034381</v>
          </cell>
          <cell r="BM54">
            <v>129.24907380446911</v>
          </cell>
        </row>
        <row r="55">
          <cell r="AT55">
            <v>2023</v>
          </cell>
          <cell r="AU55"/>
          <cell r="AV55"/>
          <cell r="AW55"/>
          <cell r="AX55"/>
          <cell r="AY55">
            <v>90.31300520841009</v>
          </cell>
          <cell r="AZ55">
            <v>95.372080885950339</v>
          </cell>
          <cell r="BA55">
            <v>97.172827045547535</v>
          </cell>
          <cell r="BB55">
            <v>75.176244526144416</v>
          </cell>
          <cell r="BC55">
            <v>79.300805594722561</v>
          </cell>
          <cell r="BD55">
            <v>96.801816097238188</v>
          </cell>
          <cell r="BE55">
            <v>98.728775549535001</v>
          </cell>
          <cell r="BF55">
            <v>91.372372424198971</v>
          </cell>
          <cell r="BG55">
            <v>102.37028785233673</v>
          </cell>
          <cell r="BH55">
            <v>104.94445042970345</v>
          </cell>
          <cell r="BI55">
            <v>100.05695372125297</v>
          </cell>
          <cell r="BJ55">
            <v>103.57174056832129</v>
          </cell>
          <cell r="BK55">
            <v>115.19020756839681</v>
          </cell>
          <cell r="BL55">
            <v>172.52755782542977</v>
          </cell>
          <cell r="BM55">
            <v>136.5613422555864</v>
          </cell>
        </row>
        <row r="56">
          <cell r="AT56">
            <v>2024</v>
          </cell>
          <cell r="AU56"/>
          <cell r="AV56"/>
          <cell r="AW56"/>
          <cell r="AX56"/>
          <cell r="AY56">
            <v>88.375606250092119</v>
          </cell>
          <cell r="AZ56">
            <v>94.446497063140413</v>
          </cell>
          <cell r="BA56">
            <v>96.607392454657031</v>
          </cell>
          <cell r="BB56">
            <v>70.211493431373299</v>
          </cell>
          <cell r="BC56">
            <v>75.160966713667065</v>
          </cell>
          <cell r="BD56">
            <v>96.162179316685837</v>
          </cell>
          <cell r="BE56">
            <v>98.474530659441996</v>
          </cell>
          <cell r="BF56">
            <v>89.646846909038771</v>
          </cell>
          <cell r="BG56">
            <v>102.84434542280407</v>
          </cell>
          <cell r="BH56">
            <v>105.93334051564415</v>
          </cell>
          <cell r="BI56">
            <v>100.06834446550356</v>
          </cell>
          <cell r="BJ56">
            <v>104.28608868198555</v>
          </cell>
          <cell r="BK56">
            <v>118.22824908207619</v>
          </cell>
          <cell r="BL56">
            <v>187.03306939051575</v>
          </cell>
          <cell r="BM56">
            <v>143.87361070670369</v>
          </cell>
        </row>
        <row r="57">
          <cell r="AT57">
            <v>2025</v>
          </cell>
          <cell r="AU57"/>
          <cell r="AV57"/>
          <cell r="AW57"/>
          <cell r="AX57"/>
          <cell r="AY57">
            <v>86.438207291774134</v>
          </cell>
          <cell r="AZ57">
            <v>93.520913240330472</v>
          </cell>
          <cell r="BA57">
            <v>96.041957863766541</v>
          </cell>
          <cell r="BB57">
            <v>65.246742336602182</v>
          </cell>
          <cell r="BC57">
            <v>71.021127832611569</v>
          </cell>
          <cell r="BD57">
            <v>95.522542536133471</v>
          </cell>
          <cell r="BE57">
            <v>98.220285769349005</v>
          </cell>
          <cell r="BF57">
            <v>87.921321393878557</v>
          </cell>
          <cell r="BG57">
            <v>103.31840299327141</v>
          </cell>
          <cell r="BH57">
            <v>106.92223060158483</v>
          </cell>
          <cell r="BI57">
            <v>100.07973520975415</v>
          </cell>
          <cell r="BJ57">
            <v>105.0004367956498</v>
          </cell>
          <cell r="BK57">
            <v>121.26629059575555</v>
          </cell>
          <cell r="BL57">
            <v>201.5385809556017</v>
          </cell>
          <cell r="BM57">
            <v>151.18587915782098</v>
          </cell>
        </row>
        <row r="58">
          <cell r="AT58">
            <v>2026</v>
          </cell>
          <cell r="AU58"/>
          <cell r="AV58"/>
          <cell r="AW58"/>
          <cell r="AX58"/>
          <cell r="AY58">
            <v>84.500808333456149</v>
          </cell>
          <cell r="AZ58">
            <v>92.595329417520546</v>
          </cell>
          <cell r="BA58">
            <v>95.476523272876051</v>
          </cell>
          <cell r="BB58">
            <v>60.281991241831058</v>
          </cell>
          <cell r="BC58">
            <v>66.881288951556087</v>
          </cell>
          <cell r="BD58">
            <v>94.882905755581106</v>
          </cell>
          <cell r="BE58">
            <v>97.966040879255999</v>
          </cell>
          <cell r="BF58">
            <v>86.195795878718357</v>
          </cell>
          <cell r="BG58">
            <v>103.79246056373876</v>
          </cell>
          <cell r="BH58">
            <v>107.91112068752552</v>
          </cell>
          <cell r="BI58">
            <v>100.09112595400474</v>
          </cell>
          <cell r="BJ58">
            <v>105.71478490931406</v>
          </cell>
          <cell r="BK58">
            <v>124.30433210943491</v>
          </cell>
          <cell r="BL58">
            <v>216.04409252068766</v>
          </cell>
          <cell r="BM58">
            <v>158.49814760893824</v>
          </cell>
        </row>
        <row r="59">
          <cell r="AT59">
            <v>2027</v>
          </cell>
          <cell r="AU59"/>
          <cell r="AV59"/>
          <cell r="AW59"/>
          <cell r="AX59"/>
          <cell r="AY59">
            <v>85.033615213740248</v>
          </cell>
          <cell r="AZ59">
            <v>93.697030767724584</v>
          </cell>
          <cell r="BA59">
            <v>94.911088681985561</v>
          </cell>
          <cell r="BB59">
            <v>60.204374397002546</v>
          </cell>
          <cell r="BC59">
            <v>70.616477470979319</v>
          </cell>
          <cell r="BD59">
            <v>95.415712635865205</v>
          </cell>
          <cell r="BE59">
            <v>98.878742899356808</v>
          </cell>
          <cell r="BF59">
            <v>89.16686193234716</v>
          </cell>
          <cell r="BG59">
            <v>107.30729229213715</v>
          </cell>
          <cell r="BH59">
            <v>109.17910706524674</v>
          </cell>
          <cell r="BI59">
            <v>100.73872303094629</v>
          </cell>
          <cell r="BJ59">
            <v>106.42913302297833</v>
          </cell>
          <cell r="BK59">
            <v>125.75105671383506</v>
          </cell>
          <cell r="BL59">
            <v>215.96647567585919</v>
          </cell>
          <cell r="BM59">
            <v>161.80349947431091</v>
          </cell>
        </row>
        <row r="60">
          <cell r="AT60">
            <v>2028</v>
          </cell>
          <cell r="AU60"/>
          <cell r="AV60"/>
          <cell r="AW60"/>
          <cell r="AX60"/>
          <cell r="AY60">
            <v>85.456277339647343</v>
          </cell>
          <cell r="AZ60">
            <v>92.165609838264274</v>
          </cell>
          <cell r="BA60">
            <v>94.345654091095071</v>
          </cell>
          <cell r="BB60">
            <v>61.653922158813799</v>
          </cell>
          <cell r="BC60">
            <v>71.927741289129258</v>
          </cell>
          <cell r="BD60">
            <v>95.838374761772272</v>
          </cell>
          <cell r="BE60">
            <v>97.264775832094472</v>
          </cell>
          <cell r="BF60">
            <v>90.616409694158392</v>
          </cell>
          <cell r="BG60">
            <v>111.25268838130599</v>
          </cell>
          <cell r="BH60">
            <v>110.13457607143793</v>
          </cell>
          <cell r="BI60">
            <v>98.632757463445685</v>
          </cell>
          <cell r="BJ60">
            <v>107.14348113664259</v>
          </cell>
          <cell r="BK60">
            <v>127.20060447564633</v>
          </cell>
          <cell r="BL60">
            <v>215.89168198844172</v>
          </cell>
          <cell r="BM60">
            <v>165.74816785675986</v>
          </cell>
        </row>
        <row r="61">
          <cell r="AT61">
            <v>2029</v>
          </cell>
          <cell r="AU61"/>
          <cell r="AV61"/>
          <cell r="AW61"/>
          <cell r="AX61"/>
          <cell r="AY61">
            <v>85.878939465554396</v>
          </cell>
          <cell r="AZ61">
            <v>95.091706084956428</v>
          </cell>
          <cell r="BA61">
            <v>93.780219500204566</v>
          </cell>
          <cell r="BB61">
            <v>63.144117456483634</v>
          </cell>
          <cell r="BC61">
            <v>73.040402172252598</v>
          </cell>
          <cell r="BD61">
            <v>96.573554259209388</v>
          </cell>
          <cell r="BE61">
            <v>100.20236952834105</v>
          </cell>
          <cell r="BF61">
            <v>92.106604991828249</v>
          </cell>
          <cell r="BG61">
            <v>113.67588537585939</v>
          </cell>
          <cell r="BH61">
            <v>110.557238197345</v>
          </cell>
          <cell r="BI61">
            <v>101.55079861546048</v>
          </cell>
          <cell r="BJ61">
            <v>107.85782925030685</v>
          </cell>
          <cell r="BK61">
            <v>128.69079977331617</v>
          </cell>
          <cell r="BL61">
            <v>215.85753583688296</v>
          </cell>
          <cell r="BM61">
            <v>169.48335637618308</v>
          </cell>
        </row>
        <row r="62">
          <cell r="AT62">
            <v>2030</v>
          </cell>
          <cell r="AU62"/>
          <cell r="AV62"/>
          <cell r="AW62"/>
          <cell r="AX62"/>
          <cell r="AY62">
            <v>86.724263717368572</v>
          </cell>
          <cell r="AZ62">
            <v>94.395472477378846</v>
          </cell>
          <cell r="BA62">
            <v>93.214784909314076</v>
          </cell>
          <cell r="BB62">
            <v>64.573006007406917</v>
          </cell>
          <cell r="BC62">
            <v>74.351665990402552</v>
          </cell>
          <cell r="BD62">
            <v>96.573554259209388</v>
          </cell>
          <cell r="BE62">
            <v>99.488053674909608</v>
          </cell>
          <cell r="BF62">
            <v>93.535493542751524</v>
          </cell>
          <cell r="BG62">
            <v>117.42195082328178</v>
          </cell>
          <cell r="BH62">
            <v>111.51270720353621</v>
          </cell>
          <cell r="BI62">
            <v>100.78957674936692</v>
          </cell>
          <cell r="BJ62">
            <v>108.57217736397111</v>
          </cell>
          <cell r="BK62">
            <v>130.11968832423943</v>
          </cell>
          <cell r="BL62">
            <v>215.76208293857752</v>
          </cell>
          <cell r="BM62">
            <v>171.90728107745639</v>
          </cell>
        </row>
        <row r="63">
          <cell r="AT63">
            <v>2031</v>
          </cell>
          <cell r="AU63"/>
          <cell r="AV63"/>
          <cell r="AW63"/>
          <cell r="AX63"/>
          <cell r="AY63">
            <v>87.146925843275639</v>
          </cell>
          <cell r="AZ63">
            <v>93.635346924037648</v>
          </cell>
          <cell r="BA63">
            <v>92.649350318423586</v>
          </cell>
          <cell r="BB63">
            <v>66.097347456635575</v>
          </cell>
          <cell r="BC63">
            <v>75.673806736551612</v>
          </cell>
          <cell r="BD63">
            <v>97.106361139493501</v>
          </cell>
          <cell r="BE63">
            <v>98.512693744666578</v>
          </cell>
          <cell r="BF63">
            <v>95.059834991980168</v>
          </cell>
          <cell r="BG63">
            <v>120.05535538758078</v>
          </cell>
          <cell r="BH63">
            <v>112.77604571815247</v>
          </cell>
          <cell r="BI63">
            <v>99.824270202902738</v>
          </cell>
          <cell r="BJ63">
            <v>109.28652547763537</v>
          </cell>
          <cell r="BK63">
            <v>131.64402977346811</v>
          </cell>
          <cell r="BL63">
            <v>215.76208293857752</v>
          </cell>
          <cell r="BM63">
            <v>174.54068564175543</v>
          </cell>
        </row>
        <row r="64">
          <cell r="AT64">
            <v>2032</v>
          </cell>
          <cell r="AU64"/>
          <cell r="AV64"/>
          <cell r="AW64"/>
          <cell r="AX64"/>
          <cell r="AY64">
            <v>87.679732723559738</v>
          </cell>
          <cell r="AZ64">
            <v>89.842532716224255</v>
          </cell>
          <cell r="BA64">
            <v>92.083915727533082</v>
          </cell>
          <cell r="BB64">
            <v>66.097347456635575</v>
          </cell>
          <cell r="BC64">
            <v>76.985070554701579</v>
          </cell>
          <cell r="BD64">
            <v>97.529023265400568</v>
          </cell>
          <cell r="BE64">
            <v>94.727439515774378</v>
          </cell>
          <cell r="BF64">
            <v>96.584176441208811</v>
          </cell>
          <cell r="BG64">
            <v>122.46840316085495</v>
          </cell>
          <cell r="BH64">
            <v>113.73616258744862</v>
          </cell>
          <cell r="BI64">
            <v>96.013301421593695</v>
          </cell>
          <cell r="BJ64">
            <v>110.00087359129962</v>
          </cell>
          <cell r="BK64">
            <v>133.16837122269675</v>
          </cell>
          <cell r="BL64">
            <v>215.76208293857752</v>
          </cell>
          <cell r="BM64">
            <v>179.59801490732769</v>
          </cell>
        </row>
        <row r="65">
          <cell r="AT65">
            <v>2033</v>
          </cell>
          <cell r="AU65"/>
          <cell r="AV65"/>
          <cell r="AW65"/>
          <cell r="AX65"/>
          <cell r="AY65">
            <v>88.102394849466833</v>
          </cell>
          <cell r="AZ65">
            <v>94.345862286278873</v>
          </cell>
          <cell r="BA65">
            <v>91.518481136642592</v>
          </cell>
          <cell r="BB65">
            <v>67.621688905864247</v>
          </cell>
          <cell r="BC65">
            <v>79.408995255974872</v>
          </cell>
          <cell r="BD65">
            <v>98.061830145684681</v>
          </cell>
          <cell r="BE65">
            <v>99.30333112872097</v>
          </cell>
          <cell r="BF65">
            <v>98.108517890437483</v>
          </cell>
          <cell r="BG65">
            <v>126.42394847130304</v>
          </cell>
          <cell r="BH65">
            <v>114.15882471335568</v>
          </cell>
          <cell r="BI65">
            <v>100.57712366305471</v>
          </cell>
          <cell r="BJ65">
            <v>110.71522170496388</v>
          </cell>
          <cell r="BK65">
            <v>134.69271267192539</v>
          </cell>
          <cell r="BL65">
            <v>215.76208293857752</v>
          </cell>
          <cell r="BM65">
            <v>182.22054254362763</v>
          </cell>
        </row>
        <row r="66">
          <cell r="AT66">
            <v>2034</v>
          </cell>
          <cell r="AU66"/>
          <cell r="AV66"/>
          <cell r="AW66"/>
          <cell r="AX66"/>
          <cell r="AY66">
            <v>88.635201729750932</v>
          </cell>
          <cell r="AZ66">
            <v>98.626277641335093</v>
          </cell>
          <cell r="BA66">
            <v>90.953046545752102</v>
          </cell>
          <cell r="BB66">
            <v>69.146030355092904</v>
          </cell>
          <cell r="BC66">
            <v>80.720259074124812</v>
          </cell>
          <cell r="BD66">
            <v>98.484492271591776</v>
          </cell>
          <cell r="BE66">
            <v>103.69091290774877</v>
          </cell>
          <cell r="BF66">
            <v>99.632859339666183</v>
          </cell>
          <cell r="BG66">
            <v>130.15913699072627</v>
          </cell>
          <cell r="BH66">
            <v>115.11429371954686</v>
          </cell>
          <cell r="BI66">
            <v>105.01549142573323</v>
          </cell>
          <cell r="BJ66">
            <v>111.42956981862814</v>
          </cell>
          <cell r="BK66">
            <v>136.21705412115406</v>
          </cell>
          <cell r="BL66">
            <v>215.76208293857752</v>
          </cell>
          <cell r="BM66">
            <v>185.96660799104998</v>
          </cell>
        </row>
        <row r="67">
          <cell r="AT67">
            <v>2035</v>
          </cell>
          <cell r="AU67"/>
          <cell r="AV67"/>
          <cell r="AW67"/>
          <cell r="AX67"/>
          <cell r="AY67">
            <v>89.057863855657999</v>
          </cell>
          <cell r="AZ67">
            <v>99.183807543811611</v>
          </cell>
          <cell r="BA67">
            <v>90.387611954861612</v>
          </cell>
          <cell r="BB67">
            <v>69.146030355092904</v>
          </cell>
          <cell r="BC67">
            <v>83.343514417144576</v>
          </cell>
          <cell r="BD67">
            <v>98.907154397498843</v>
          </cell>
          <cell r="BE67">
            <v>104.20014693247931</v>
          </cell>
          <cell r="BF67">
            <v>101.15720078889485</v>
          </cell>
          <cell r="BG67">
            <v>132.78239233374603</v>
          </cell>
          <cell r="BH67">
            <v>116.38228009726809</v>
          </cell>
          <cell r="BI67">
            <v>105.52372211124879</v>
          </cell>
          <cell r="BJ67">
            <v>112.1439179322924</v>
          </cell>
          <cell r="BK67">
            <v>137.74139557038271</v>
          </cell>
          <cell r="BL67">
            <v>215.76208293857752</v>
          </cell>
          <cell r="BM67">
            <v>189.7017965104732</v>
          </cell>
        </row>
        <row r="68">
          <cell r="AT68">
            <v>2036</v>
          </cell>
          <cell r="AU68"/>
          <cell r="AV68"/>
          <cell r="AW68"/>
          <cell r="AX68"/>
          <cell r="AY68">
            <v>90.325850233379228</v>
          </cell>
          <cell r="AZ68">
            <v>96.783108736273789</v>
          </cell>
          <cell r="BA68">
            <v>89.822177363971122</v>
          </cell>
          <cell r="BB68">
            <v>69.146030355092904</v>
          </cell>
          <cell r="BC68">
            <v>83.343514417144576</v>
          </cell>
          <cell r="BD68">
            <v>99.752478649312977</v>
          </cell>
          <cell r="BE68">
            <v>101.78365958632931</v>
          </cell>
          <cell r="BF68">
            <v>101.15720078889485</v>
          </cell>
          <cell r="BG68">
            <v>132.78239233374603</v>
          </cell>
          <cell r="BH68">
            <v>116.91508697755221</v>
          </cell>
          <cell r="BI68">
            <v>103.08265099344668</v>
          </cell>
          <cell r="BJ68">
            <v>112.85826604595665</v>
          </cell>
          <cell r="BK68">
            <v>137.74139557038271</v>
          </cell>
          <cell r="BL68">
            <v>215.76208293857752</v>
          </cell>
          <cell r="BM68">
            <v>189.7017965104732</v>
          </cell>
        </row>
        <row r="69">
          <cell r="AT69">
            <v>2037</v>
          </cell>
          <cell r="AU69"/>
          <cell r="AV69"/>
          <cell r="AW69"/>
          <cell r="AX69"/>
          <cell r="AY69">
            <v>90.325850233379228</v>
          </cell>
          <cell r="AZ69">
            <v>98.033039980461609</v>
          </cell>
          <cell r="BA69">
            <v>89.256742773080617</v>
          </cell>
          <cell r="BB69">
            <v>69.146030355092904</v>
          </cell>
          <cell r="BC69">
            <v>83.343514417144576</v>
          </cell>
          <cell r="BD69">
            <v>99.752478649312977</v>
          </cell>
          <cell r="BE69">
            <v>102.89719129296786</v>
          </cell>
          <cell r="BF69">
            <v>101.15720078889485</v>
          </cell>
          <cell r="BG69">
            <v>132.78239233374603</v>
          </cell>
          <cell r="BH69">
            <v>116.91508697755221</v>
          </cell>
          <cell r="BI69">
            <v>104.20363110642009</v>
          </cell>
          <cell r="BJ69">
            <v>113.57261415962091</v>
          </cell>
          <cell r="BK69">
            <v>137.74139557038271</v>
          </cell>
          <cell r="BL69">
            <v>215.76208293857752</v>
          </cell>
          <cell r="BM69">
            <v>189.7017965104732</v>
          </cell>
        </row>
        <row r="70">
          <cell r="AT70">
            <v>2038</v>
          </cell>
          <cell r="AU70"/>
          <cell r="AV70"/>
          <cell r="AW70"/>
          <cell r="AX70"/>
          <cell r="AY70">
            <v>90.325850233379228</v>
          </cell>
          <cell r="AZ70">
            <v>96.634089486999059</v>
          </cell>
          <cell r="BA70">
            <v>88.691308182190127</v>
          </cell>
          <cell r="BB70">
            <v>69.146030355092904</v>
          </cell>
          <cell r="BC70">
            <v>83.343514417144576</v>
          </cell>
          <cell r="BD70">
            <v>99.752478649312977</v>
          </cell>
          <cell r="BE70">
            <v>101.5490777749411</v>
          </cell>
          <cell r="BF70">
            <v>101.15720078889485</v>
          </cell>
          <cell r="BG70">
            <v>132.78239233374603</v>
          </cell>
          <cell r="BH70">
            <v>116.91508697755221</v>
          </cell>
          <cell r="BI70">
            <v>102.86223218630846</v>
          </cell>
          <cell r="BJ70">
            <v>114.28696227328517</v>
          </cell>
          <cell r="BK70">
            <v>137.74139557038271</v>
          </cell>
          <cell r="BL70">
            <v>215.76208293857752</v>
          </cell>
          <cell r="BM70">
            <v>189.7017965104732</v>
          </cell>
        </row>
        <row r="71">
          <cell r="AT71">
            <v>2039</v>
          </cell>
          <cell r="AU71"/>
          <cell r="AV71"/>
          <cell r="AW71"/>
          <cell r="AX71"/>
          <cell r="AY71">
            <v>90.325850233379228</v>
          </cell>
          <cell r="AZ71">
            <v>94.727058210955093</v>
          </cell>
          <cell r="BA71">
            <v>88.125873591299637</v>
          </cell>
          <cell r="BB71">
            <v>69.146030355092904</v>
          </cell>
          <cell r="BC71">
            <v>83.343514417144576</v>
          </cell>
          <cell r="BD71">
            <v>99.752478649312977</v>
          </cell>
          <cell r="BE71">
            <v>99.597146999874326</v>
          </cell>
          <cell r="BF71">
            <v>101.15720078889485</v>
          </cell>
          <cell r="BG71">
            <v>132.78239233374603</v>
          </cell>
          <cell r="BH71">
            <v>116.91508697755221</v>
          </cell>
          <cell r="BI71">
            <v>100.88141059983731</v>
          </cell>
          <cell r="BJ71">
            <v>115.00131038694943</v>
          </cell>
          <cell r="BK71">
            <v>137.74139557038271</v>
          </cell>
          <cell r="BL71">
            <v>215.76208293857752</v>
          </cell>
          <cell r="BM71">
            <v>189.7017965104732</v>
          </cell>
        </row>
        <row r="72">
          <cell r="AT72">
            <v>2040</v>
          </cell>
          <cell r="AU72"/>
          <cell r="AV72"/>
          <cell r="AW72"/>
          <cell r="AX72"/>
          <cell r="AY72">
            <v>90.325850233379228</v>
          </cell>
          <cell r="AZ72">
            <v>97.337842867436194</v>
          </cell>
          <cell r="BA72">
            <v>87.560439000409133</v>
          </cell>
          <cell r="BB72">
            <v>69.146030355092904</v>
          </cell>
          <cell r="BC72">
            <v>83.343514417144576</v>
          </cell>
          <cell r="BD72">
            <v>99.752478649312977</v>
          </cell>
          <cell r="BE72">
            <v>102.34309179702952</v>
          </cell>
          <cell r="BF72">
            <v>101.15720078889485</v>
          </cell>
          <cell r="BG72">
            <v>132.78239233374603</v>
          </cell>
          <cell r="BH72">
            <v>116.91508697755221</v>
          </cell>
          <cell r="BI72">
            <v>103.65772412007274</v>
          </cell>
          <cell r="BJ72">
            <v>115.71565850061369</v>
          </cell>
          <cell r="BK72">
            <v>137.74139557038271</v>
          </cell>
          <cell r="BL72">
            <v>215.76208293857752</v>
          </cell>
          <cell r="BM72">
            <v>189.7017965104732</v>
          </cell>
        </row>
        <row r="73">
          <cell r="AT73">
            <v>2041</v>
          </cell>
          <cell r="AU73"/>
          <cell r="AV73"/>
          <cell r="AW73"/>
          <cell r="AX73"/>
          <cell r="AY73">
            <v>90.325850233379228</v>
          </cell>
          <cell r="AZ73">
            <v>97.029157792319936</v>
          </cell>
          <cell r="BA73">
            <v>86.995004409518643</v>
          </cell>
          <cell r="BB73">
            <v>69.146030355092904</v>
          </cell>
          <cell r="BC73">
            <v>83.343514417144576</v>
          </cell>
          <cell r="BD73">
            <v>99.752478649312977</v>
          </cell>
          <cell r="BE73">
            <v>101.96132246220515</v>
          </cell>
          <cell r="BF73">
            <v>101.15720078889485</v>
          </cell>
          <cell r="BG73">
            <v>132.78239233374603</v>
          </cell>
          <cell r="BH73">
            <v>116.91508697755221</v>
          </cell>
          <cell r="BI73">
            <v>103.25233674875621</v>
          </cell>
          <cell r="BJ73">
            <v>116.43000661427794</v>
          </cell>
          <cell r="BK73">
            <v>137.74139557038271</v>
          </cell>
          <cell r="BL73">
            <v>215.76208293857752</v>
          </cell>
          <cell r="BM73">
            <v>189.7017965104732</v>
          </cell>
        </row>
        <row r="74">
          <cell r="AT74">
            <v>2042</v>
          </cell>
          <cell r="AU74"/>
          <cell r="AV74"/>
          <cell r="AW74"/>
          <cell r="AX74"/>
          <cell r="AY74">
            <v>90.325850233379228</v>
          </cell>
          <cell r="AZ74">
            <v>97.286544572440434</v>
          </cell>
          <cell r="BA74">
            <v>86.429569818628153</v>
          </cell>
          <cell r="BB74">
            <v>69.146030355092904</v>
          </cell>
          <cell r="BC74">
            <v>83.343514417144576</v>
          </cell>
          <cell r="BD74">
            <v>99.752478649312977</v>
          </cell>
          <cell r="BE74">
            <v>102.21593314463956</v>
          </cell>
          <cell r="BF74">
            <v>101.15720078889485</v>
          </cell>
          <cell r="BG74">
            <v>132.78239233374603</v>
          </cell>
          <cell r="BH74">
            <v>116.91508697755221</v>
          </cell>
          <cell r="BI74">
            <v>103.51437629303304</v>
          </cell>
          <cell r="BJ74">
            <v>117.14435472794221</v>
          </cell>
          <cell r="BK74">
            <v>137.74139557038271</v>
          </cell>
          <cell r="BL74">
            <v>215.76208293857752</v>
          </cell>
          <cell r="BM74">
            <v>189.7017965104732</v>
          </cell>
        </row>
        <row r="75">
          <cell r="AT75">
            <v>2043</v>
          </cell>
          <cell r="AU75"/>
          <cell r="AV75"/>
          <cell r="AW75"/>
          <cell r="AX75"/>
          <cell r="AY75">
            <v>90.325850233379228</v>
          </cell>
          <cell r="AZ75">
            <v>102.55433677132743</v>
          </cell>
          <cell r="BA75">
            <v>85.864135227737663</v>
          </cell>
          <cell r="BB75">
            <v>69.146030355092904</v>
          </cell>
          <cell r="BC75">
            <v>83.343514417144576</v>
          </cell>
          <cell r="BD75">
            <v>99.752478649312977</v>
          </cell>
          <cell r="BE75">
            <v>107.4792902810285</v>
          </cell>
          <cell r="BF75">
            <v>101.15720078889485</v>
          </cell>
          <cell r="BG75">
            <v>132.78239233374603</v>
          </cell>
          <cell r="BH75">
            <v>116.91508697755221</v>
          </cell>
          <cell r="BI75">
            <v>108.8285712098337</v>
          </cell>
          <cell r="BJ75">
            <v>117.85870284160646</v>
          </cell>
          <cell r="BK75">
            <v>137.74139557038271</v>
          </cell>
          <cell r="BL75">
            <v>215.76208293857752</v>
          </cell>
          <cell r="BM75">
            <v>189.7017965104732</v>
          </cell>
        </row>
        <row r="76">
          <cell r="AT76">
            <v>2044</v>
          </cell>
          <cell r="AU76"/>
          <cell r="AV76"/>
          <cell r="AW76"/>
          <cell r="AX76"/>
          <cell r="AY76">
            <v>90.325850233379228</v>
          </cell>
          <cell r="AZ76">
            <v>101.39008220950002</v>
          </cell>
          <cell r="BA76">
            <v>85.298700636847173</v>
          </cell>
          <cell r="BB76">
            <v>69.146030355092904</v>
          </cell>
          <cell r="BC76">
            <v>83.343514417144576</v>
          </cell>
          <cell r="BD76">
            <v>99.752478649312977</v>
          </cell>
          <cell r="BE76">
            <v>106.37015443442006</v>
          </cell>
          <cell r="BF76">
            <v>101.15720078889485</v>
          </cell>
          <cell r="BG76">
            <v>132.78239233374603</v>
          </cell>
          <cell r="BH76">
            <v>116.91508697755221</v>
          </cell>
          <cell r="BI76">
            <v>107.72705082338364</v>
          </cell>
          <cell r="BJ76">
            <v>118.57305095527073</v>
          </cell>
          <cell r="BK76">
            <v>137.74139557038271</v>
          </cell>
          <cell r="BL76">
            <v>215.76208293857752</v>
          </cell>
          <cell r="BM76">
            <v>189.7017965104732</v>
          </cell>
        </row>
        <row r="77">
          <cell r="AT77">
            <v>2045</v>
          </cell>
          <cell r="AU77"/>
          <cell r="AV77"/>
          <cell r="AW77"/>
          <cell r="AX77"/>
          <cell r="AY77">
            <v>90.325850233379228</v>
          </cell>
          <cell r="AZ77">
            <v>97.071539283439392</v>
          </cell>
          <cell r="BA77">
            <v>84.733266045956668</v>
          </cell>
          <cell r="BB77">
            <v>69.146030355092904</v>
          </cell>
          <cell r="BC77">
            <v>83.343514417144576</v>
          </cell>
          <cell r="BD77">
            <v>99.752478649312977</v>
          </cell>
          <cell r="BE77">
            <v>101.94230378695767</v>
          </cell>
          <cell r="BF77">
            <v>101.15720078889485</v>
          </cell>
          <cell r="BG77">
            <v>132.78239233374603</v>
          </cell>
          <cell r="BH77">
            <v>116.91508697755221</v>
          </cell>
          <cell r="BI77">
            <v>103.26692100934534</v>
          </cell>
          <cell r="BJ77">
            <v>119.28739906893499</v>
          </cell>
          <cell r="BK77">
            <v>137.74139557038271</v>
          </cell>
          <cell r="BL77">
            <v>215.76208293857752</v>
          </cell>
          <cell r="BM77">
            <v>189.7017965104732</v>
          </cell>
        </row>
        <row r="78">
          <cell r="AT78">
            <v>2046</v>
          </cell>
          <cell r="AU78"/>
          <cell r="AV78"/>
          <cell r="AW78"/>
          <cell r="AX78"/>
          <cell r="AY78">
            <v>90.325850233379228</v>
          </cell>
          <cell r="AZ78">
            <v>96.671089596254959</v>
          </cell>
          <cell r="BA78">
            <v>84.167831455066178</v>
          </cell>
          <cell r="BB78">
            <v>69.146030355092904</v>
          </cell>
          <cell r="BC78">
            <v>83.343514417144576</v>
          </cell>
          <cell r="BD78">
            <v>99.752478649312977</v>
          </cell>
          <cell r="BE78">
            <v>101.62230249067989</v>
          </cell>
          <cell r="BF78">
            <v>101.15720078889485</v>
          </cell>
          <cell r="BG78">
            <v>132.78239233374603</v>
          </cell>
          <cell r="BH78">
            <v>116.91508697755221</v>
          </cell>
          <cell r="BI78">
            <v>102.93100112356362</v>
          </cell>
          <cell r="BJ78">
            <v>120.00174718259925</v>
          </cell>
          <cell r="BK78">
            <v>137.74139557038271</v>
          </cell>
          <cell r="BL78">
            <v>215.76208293857752</v>
          </cell>
          <cell r="BM78">
            <v>189.7017965104732</v>
          </cell>
        </row>
        <row r="79">
          <cell r="AT79">
            <v>2047</v>
          </cell>
          <cell r="AU79"/>
          <cell r="AV79"/>
          <cell r="AW79"/>
          <cell r="AX79"/>
          <cell r="AY79">
            <v>90.325850233379228</v>
          </cell>
          <cell r="AZ79">
            <v>99.014768258437542</v>
          </cell>
          <cell r="BA79">
            <v>83.602396864175688</v>
          </cell>
          <cell r="BB79">
            <v>69.146030355092904</v>
          </cell>
          <cell r="BC79">
            <v>83.343514417144576</v>
          </cell>
          <cell r="BD79">
            <v>99.752478649312977</v>
          </cell>
          <cell r="BE79">
            <v>103.88550330051868</v>
          </cell>
          <cell r="BF79">
            <v>101.15720078889485</v>
          </cell>
          <cell r="BG79">
            <v>132.78239233374603</v>
          </cell>
          <cell r="BH79">
            <v>116.91508697755221</v>
          </cell>
          <cell r="BI79">
            <v>105.24133888523581</v>
          </cell>
          <cell r="BJ79">
            <v>120.7160952962635</v>
          </cell>
          <cell r="BK79">
            <v>137.74139557038271</v>
          </cell>
          <cell r="BL79">
            <v>215.76208293857752</v>
          </cell>
          <cell r="BM79">
            <v>189.7017965104732</v>
          </cell>
        </row>
        <row r="80">
          <cell r="AT80">
            <v>2048</v>
          </cell>
          <cell r="AU80"/>
          <cell r="AV80"/>
          <cell r="AW80"/>
          <cell r="AX80"/>
          <cell r="AY80">
            <v>90.325850233379228</v>
          </cell>
          <cell r="AZ80">
            <v>97.795437995055678</v>
          </cell>
          <cell r="BA80">
            <v>83.036962273285184</v>
          </cell>
          <cell r="BB80">
            <v>69.146030355092904</v>
          </cell>
          <cell r="BC80">
            <v>83.343514417144576</v>
          </cell>
          <cell r="BD80">
            <v>99.752478649312977</v>
          </cell>
          <cell r="BE80">
            <v>102.53260278446366</v>
          </cell>
          <cell r="BF80">
            <v>101.15720078889485</v>
          </cell>
          <cell r="BG80">
            <v>132.78239233374603</v>
          </cell>
          <cell r="BH80">
            <v>116.91508697755221</v>
          </cell>
          <cell r="BI80">
            <v>103.89314117031239</v>
          </cell>
          <cell r="BJ80">
            <v>121.43044340992776</v>
          </cell>
          <cell r="BK80">
            <v>137.74139557038271</v>
          </cell>
          <cell r="BL80">
            <v>215.76208293857752</v>
          </cell>
          <cell r="BM80">
            <v>189.7017965104732</v>
          </cell>
        </row>
        <row r="81">
          <cell r="AT81">
            <v>2049</v>
          </cell>
          <cell r="AU81"/>
          <cell r="AV81"/>
          <cell r="AW81"/>
          <cell r="AX81"/>
          <cell r="AY81">
            <v>90.325850233379228</v>
          </cell>
          <cell r="AZ81">
            <v>97.955381249396439</v>
          </cell>
          <cell r="BA81">
            <v>82.471527682394694</v>
          </cell>
          <cell r="BB81">
            <v>69.146030355092904</v>
          </cell>
          <cell r="BC81">
            <v>83.343514417144576</v>
          </cell>
          <cell r="BD81">
            <v>99.752478649312977</v>
          </cell>
          <cell r="BE81">
            <v>102.77157241634244</v>
          </cell>
          <cell r="BF81">
            <v>101.15720078889485</v>
          </cell>
          <cell r="BG81">
            <v>132.78239233374603</v>
          </cell>
          <cell r="BH81">
            <v>116.91508697755221</v>
          </cell>
          <cell r="BI81">
            <v>104.13123292990761</v>
          </cell>
          <cell r="BJ81">
            <v>122.14479152359202</v>
          </cell>
          <cell r="BK81">
            <v>137.74139557038271</v>
          </cell>
          <cell r="BL81">
            <v>215.76208293857752</v>
          </cell>
          <cell r="BM81">
            <v>189.7017965104732</v>
          </cell>
        </row>
        <row r="82">
          <cell r="AT82">
            <v>2050</v>
          </cell>
          <cell r="AU82"/>
          <cell r="AV82"/>
          <cell r="AW82"/>
          <cell r="AX82"/>
          <cell r="AY82">
            <v>90.325850233379228</v>
          </cell>
          <cell r="AZ82">
            <v>97.664602151266166</v>
          </cell>
          <cell r="BA82">
            <v>81.906093091504204</v>
          </cell>
          <cell r="BB82">
            <v>69.146030355092904</v>
          </cell>
          <cell r="BC82">
            <v>83.343514417144576</v>
          </cell>
          <cell r="BD82">
            <v>99.752478649312977</v>
          </cell>
          <cell r="BE82">
            <v>102.38261636438024</v>
          </cell>
          <cell r="BF82">
            <v>101.15720078889485</v>
          </cell>
          <cell r="BG82">
            <v>132.78239233374603</v>
          </cell>
          <cell r="BH82">
            <v>116.91508697755221</v>
          </cell>
          <cell r="BI82">
            <v>103.75066810134105</v>
          </cell>
          <cell r="BJ82">
            <v>122.85913963725628</v>
          </cell>
          <cell r="BK82">
            <v>137.74139557038271</v>
          </cell>
          <cell r="BL82">
            <v>215.76208293857752</v>
          </cell>
          <cell r="BM82">
            <v>189.7017965104732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  <sheetName val="Main"/>
      <sheetName val="Tables for section 4"/>
      <sheetName val="Base&amp;EV"/>
      <sheetName val="Compare"/>
      <sheetName val="Compare2"/>
      <sheetName val="Compare3"/>
      <sheetName val="Compare 4"/>
      <sheetName val="Compare 5"/>
      <sheetName val="Compare 6"/>
      <sheetName val="Compare 7"/>
      <sheetName val="LowP"/>
      <sheetName val="HighP"/>
      <sheetName val="ASI"/>
      <sheetName val="Exp_1"/>
      <sheetName val="Exp_075"/>
      <sheetName val="Exp125"/>
      <sheetName val="EV_unlim"/>
    </sheetNames>
    <sheetDataSet>
      <sheetData sheetId="0"/>
      <sheetData sheetId="1">
        <row r="1">
          <cell r="B1" t="str">
            <v>c_t</v>
          </cell>
          <cell r="C1" t="str">
            <v>c_t_0</v>
          </cell>
          <cell r="D1" t="str">
            <v>c_t_ev</v>
          </cell>
          <cell r="E1" t="str">
            <v>c_t_EXP</v>
          </cell>
          <cell r="F1" t="str">
            <v>c_t_EV_LOWP</v>
          </cell>
          <cell r="G1" t="str">
            <v>c_t_EV_HIGHP</v>
          </cell>
          <cell r="H1" t="str">
            <v>c_t_EV_ASI</v>
          </cell>
          <cell r="I1" t="str">
            <v>co2_cons</v>
          </cell>
          <cell r="J1" t="str">
            <v>co2_cons_0</v>
          </cell>
          <cell r="K1" t="str">
            <v>co2_cons_ev</v>
          </cell>
          <cell r="L1" t="str">
            <v>co2_cons_EXP</v>
          </cell>
          <cell r="M1" t="str">
            <v>co2_cons_EV_LOWP</v>
          </cell>
          <cell r="N1" t="str">
            <v>co2_cons_EV_HIGHP</v>
          </cell>
          <cell r="O1" t="str">
            <v>co2_cons_EV_ASI</v>
          </cell>
          <cell r="P1" t="str">
            <v>co2_terr</v>
          </cell>
          <cell r="Q1" t="str">
            <v>co2_terr_0</v>
          </cell>
          <cell r="R1" t="str">
            <v>co2_terr_ev</v>
          </cell>
          <cell r="S1" t="str">
            <v>co2_terr_EXP</v>
          </cell>
          <cell r="T1" t="str">
            <v>co2_terr_EV_LOWP</v>
          </cell>
          <cell r="U1" t="str">
            <v>co2_terr_EV_HIGHP</v>
          </cell>
          <cell r="V1" t="str">
            <v>co2_terr_EV_ASI</v>
          </cell>
          <cell r="W1" t="str">
            <v>cpi</v>
          </cell>
          <cell r="X1" t="str">
            <v>cpi_0</v>
          </cell>
          <cell r="Y1" t="str">
            <v>cpi_ev</v>
          </cell>
          <cell r="Z1" t="str">
            <v>cpi_EXP</v>
          </cell>
          <cell r="AA1" t="str">
            <v>cpi_EV_LOWP</v>
          </cell>
          <cell r="AB1" t="str">
            <v>cpi_EV_HIGHP</v>
          </cell>
          <cell r="AC1" t="str">
            <v>cpi_EV_ASI</v>
          </cell>
          <cell r="AD1" t="str">
            <v>fen_k_foss</v>
          </cell>
          <cell r="AE1" t="str">
            <v>fen_k_foss_0</v>
          </cell>
          <cell r="AF1" t="str">
            <v>fen_k_foss_ev</v>
          </cell>
          <cell r="AG1" t="str">
            <v>fen_k_foss_EXP</v>
          </cell>
          <cell r="AH1" t="str">
            <v>fen_k_foss_EV_LOWP</v>
          </cell>
          <cell r="AI1" t="str">
            <v>fen_k_foss_EV_HIGHP</v>
          </cell>
          <cell r="AJ1" t="str">
            <v>fen_k_foss_EV_ASI</v>
          </cell>
          <cell r="AK1" t="str">
            <v>fen_s_tpt</v>
          </cell>
          <cell r="AL1" t="str">
            <v>fen_s_tpt_0</v>
          </cell>
          <cell r="AM1" t="str">
            <v>fen_s_tpt_ev</v>
          </cell>
          <cell r="AN1" t="str">
            <v>fen_s_tpt_EXP</v>
          </cell>
          <cell r="AO1" t="str">
            <v>fen_s_tpt_EV_LOWP</v>
          </cell>
          <cell r="AP1" t="str">
            <v>fen_s_tpt_EV_HIGHP</v>
          </cell>
          <cell r="AQ1" t="str">
            <v>fen_s_tpt_EV_ASI</v>
          </cell>
          <cell r="AR1" t="str">
            <v>fen_t</v>
          </cell>
          <cell r="AS1" t="str">
            <v>fen_t_0</v>
          </cell>
          <cell r="AT1" t="str">
            <v>fen_t_ev</v>
          </cell>
          <cell r="AU1" t="str">
            <v>fen_t_EXP</v>
          </cell>
          <cell r="AV1" t="str">
            <v>fen_t_EV_LOWP</v>
          </cell>
          <cell r="AW1" t="str">
            <v>fen_t_EV_HIGHP</v>
          </cell>
          <cell r="AX1" t="str">
            <v>fen_t_EV_ASI</v>
          </cell>
          <cell r="AY1" t="str">
            <v>g</v>
          </cell>
          <cell r="AZ1" t="str">
            <v>g_0</v>
          </cell>
          <cell r="BA1" t="str">
            <v>g_ev</v>
          </cell>
          <cell r="BB1" t="str">
            <v>g_EXP</v>
          </cell>
          <cell r="BC1" t="str">
            <v>g_EV_LOWP</v>
          </cell>
          <cell r="BD1" t="str">
            <v>g_EV_HIGHP</v>
          </cell>
          <cell r="BE1" t="str">
            <v>g_EV_ASI</v>
          </cell>
          <cell r="BF1" t="str">
            <v>i</v>
          </cell>
          <cell r="BG1" t="str">
            <v>i_0</v>
          </cell>
          <cell r="BH1" t="str">
            <v>i_ev</v>
          </cell>
          <cell r="BI1" t="str">
            <v>i_EXP</v>
          </cell>
          <cell r="BJ1" t="str">
            <v>i_EV_LOWP</v>
          </cell>
          <cell r="BK1" t="str">
            <v>i_EV_HIGHP</v>
          </cell>
          <cell r="BL1" t="str">
            <v>i_EV_ASI</v>
          </cell>
          <cell r="BM1" t="str">
            <v>l</v>
          </cell>
          <cell r="BN1" t="str">
            <v>l_0</v>
          </cell>
          <cell r="BO1" t="str">
            <v>l_ev</v>
          </cell>
          <cell r="BP1" t="str">
            <v>l_EXP</v>
          </cell>
          <cell r="BQ1" t="str">
            <v>l_EV_LOWP</v>
          </cell>
          <cell r="BR1" t="str">
            <v>l_EV_HIGHP</v>
          </cell>
          <cell r="BS1" t="str">
            <v>l_EV_ASI</v>
          </cell>
          <cell r="BT1" t="str">
            <v>save</v>
          </cell>
          <cell r="BU1" t="str">
            <v>save_0</v>
          </cell>
          <cell r="BV1" t="str">
            <v>save_ev</v>
          </cell>
          <cell r="BW1" t="str">
            <v>save_EXP</v>
          </cell>
          <cell r="BX1" t="str">
            <v>save_EV_LOWP</v>
          </cell>
          <cell r="BY1" t="str">
            <v>save_EV_HIGHP</v>
          </cell>
          <cell r="BZ1" t="str">
            <v>save_EV_ASI</v>
          </cell>
          <cell r="CA1" t="str">
            <v>s_y</v>
          </cell>
          <cell r="CB1" t="str">
            <v>s_y_0</v>
          </cell>
          <cell r="CC1" t="str">
            <v>s_y_ev</v>
          </cell>
          <cell r="CD1" t="str">
            <v>s_y_EXP</v>
          </cell>
          <cell r="CE1" t="str">
            <v>s_y_EV_LOWP</v>
          </cell>
          <cell r="CF1" t="str">
            <v>s_y_EV_HIGHP</v>
          </cell>
          <cell r="CG1" t="str">
            <v>s_y_EV_ASI</v>
          </cell>
          <cell r="CH1" t="str">
            <v>tb</v>
          </cell>
          <cell r="CI1" t="str">
            <v>tb_0</v>
          </cell>
          <cell r="CJ1" t="str">
            <v>tb_ev</v>
          </cell>
          <cell r="CK1" t="str">
            <v>tb_EXP</v>
          </cell>
          <cell r="CL1" t="str">
            <v>tb_EV_LOWP</v>
          </cell>
          <cell r="CM1" t="str">
            <v>tb_EV_HIGHP</v>
          </cell>
          <cell r="CN1" t="str">
            <v>tb_EV_ASI</v>
          </cell>
          <cell r="CO1" t="str">
            <v>tb_y</v>
          </cell>
          <cell r="CP1" t="str">
            <v>tb_y_0</v>
          </cell>
          <cell r="CQ1" t="str">
            <v>tb_y_ev</v>
          </cell>
          <cell r="CR1" t="str">
            <v>tb_y_EXP</v>
          </cell>
          <cell r="CS1" t="str">
            <v>tb_y_EV_LOWP</v>
          </cell>
          <cell r="CT1" t="str">
            <v>tb_y_EV_HIGHP</v>
          </cell>
          <cell r="CU1" t="str">
            <v>tb_y_EV_ASI</v>
          </cell>
          <cell r="CV1" t="str">
            <v>uex_eff_tpt</v>
          </cell>
          <cell r="CW1" t="str">
            <v>uex_eff_tpt_0</v>
          </cell>
          <cell r="CX1" t="str">
            <v>uex_eff_tpt_ev</v>
          </cell>
          <cell r="CY1" t="str">
            <v>uex_eff_tpt_EXP</v>
          </cell>
          <cell r="CZ1" t="str">
            <v>uex_eff_tpt_EV_LOWP</v>
          </cell>
          <cell r="DA1" t="str">
            <v>uex_eff_tpt_EV_HIGHP</v>
          </cell>
          <cell r="DB1" t="str">
            <v>uex_eff_tpt_EV_ASI</v>
          </cell>
          <cell r="DC1" t="str">
            <v>uex_s_tpt</v>
          </cell>
          <cell r="DD1" t="str">
            <v>uex_s_tpt_0</v>
          </cell>
          <cell r="DE1" t="str">
            <v>uex_s_tpt_ev</v>
          </cell>
          <cell r="DF1" t="str">
            <v>uex_s_tpt_EXP</v>
          </cell>
          <cell r="DG1" t="str">
            <v>uex_s_tpt_EV_LOWP</v>
          </cell>
          <cell r="DH1" t="str">
            <v>uex_s_tpt_EV_HIGHP</v>
          </cell>
          <cell r="DI1" t="str">
            <v>uex_s_tpt_EV_ASI</v>
          </cell>
          <cell r="DJ1" t="str">
            <v>uex_tot</v>
          </cell>
          <cell r="DK1" t="str">
            <v>uex_tot_0</v>
          </cell>
          <cell r="DL1" t="str">
            <v>uex_tot_ev</v>
          </cell>
          <cell r="DM1" t="str">
            <v>uex_tot_EXP</v>
          </cell>
          <cell r="DN1" t="str">
            <v>uex_tot_EV_LOWP</v>
          </cell>
          <cell r="DO1" t="str">
            <v>uex_tot_EV_HIGHP</v>
          </cell>
          <cell r="DP1" t="str">
            <v>uex_tot_EV_ASI</v>
          </cell>
          <cell r="DQ1" t="str">
            <v>ur</v>
          </cell>
          <cell r="DR1" t="str">
            <v>ur_0</v>
          </cell>
          <cell r="DS1" t="str">
            <v>ur_ev</v>
          </cell>
          <cell r="DT1" t="str">
            <v>ur_EXP</v>
          </cell>
          <cell r="DU1" t="str">
            <v>ur_EV_LOWP</v>
          </cell>
          <cell r="DV1" t="str">
            <v>ur_EV_HIGHP</v>
          </cell>
          <cell r="DW1" t="str">
            <v>ur_EV_ASI</v>
          </cell>
          <cell r="DX1" t="str">
            <v>w_hour</v>
          </cell>
          <cell r="DY1" t="str">
            <v>w_hour_0</v>
          </cell>
          <cell r="DZ1" t="str">
            <v>w_hour_ev</v>
          </cell>
          <cell r="EA1" t="str">
            <v>w_hour_EXP</v>
          </cell>
          <cell r="EB1" t="str">
            <v>w_hour_EV_LOWP</v>
          </cell>
          <cell r="EC1" t="str">
            <v>w_hour_EV_HIGHP</v>
          </cell>
          <cell r="ED1" t="str">
            <v>w_hour_EV_ASI</v>
          </cell>
          <cell r="EE1" t="str">
            <v>y</v>
          </cell>
          <cell r="EF1" t="str">
            <v>y_0</v>
          </cell>
          <cell r="EG1" t="str">
            <v>y_ev</v>
          </cell>
          <cell r="EH1" t="str">
            <v>y_EXP</v>
          </cell>
          <cell r="EI1" t="str">
            <v>y_EV_LOWP</v>
          </cell>
          <cell r="EJ1" t="str">
            <v>y_EV_HIGHP</v>
          </cell>
          <cell r="EK1" t="str">
            <v>y_EV_ASI</v>
          </cell>
          <cell r="EL1" t="str">
            <v>uex_eff</v>
          </cell>
          <cell r="EM1" t="str">
            <v>UEX_EFF_0</v>
          </cell>
          <cell r="EN1" t="str">
            <v>UEX_EFF_ev</v>
          </cell>
          <cell r="EO1" t="str">
            <v>UEX_EFF_EV_LOWP</v>
          </cell>
          <cell r="EP1" t="str">
            <v>UEX_EFF_EV_HIGHP</v>
          </cell>
          <cell r="EQ1" t="str">
            <v>UEX_EFF_EXP</v>
          </cell>
          <cell r="ER1" t="str">
            <v>UEX_EFF_EV_ASI</v>
          </cell>
          <cell r="ES1" t="str">
            <v>yl</v>
          </cell>
          <cell r="ET1" t="str">
            <v>yl_0</v>
          </cell>
          <cell r="EU1" t="str">
            <v>yl_ev</v>
          </cell>
          <cell r="EV1" t="str">
            <v>yl_exp</v>
          </cell>
          <cell r="EW1" t="str">
            <v>yl_ev_lowp</v>
          </cell>
          <cell r="EX1" t="str">
            <v>yl_ev_highp</v>
          </cell>
          <cell r="EY1" t="str">
            <v>yl_ev_asi</v>
          </cell>
        </row>
        <row r="2">
          <cell r="A2">
            <v>1971</v>
          </cell>
          <cell r="B2">
            <v>417978</v>
          </cell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>
            <v>723447.92299999995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  <cell r="N2" t="e">
            <v>#N/A</v>
          </cell>
          <cell r="O2" t="e">
            <v>#N/A</v>
          </cell>
          <cell r="P2">
            <v>670152.93999999994</v>
          </cell>
          <cell r="Q2" t="e">
            <v>#N/A</v>
          </cell>
          <cell r="R2" t="e">
            <v>#N/A</v>
          </cell>
          <cell r="S2" t="e">
            <v>#N/A</v>
          </cell>
          <cell r="T2" t="e">
            <v>#N/A</v>
          </cell>
          <cell r="U2" t="e">
            <v>#N/A</v>
          </cell>
          <cell r="V2" t="e">
            <v>#N/A</v>
          </cell>
          <cell r="W2">
            <v>6.86</v>
          </cell>
          <cell r="X2" t="e">
            <v>#N/A</v>
          </cell>
          <cell r="Y2" t="e">
            <v>#N/A</v>
          </cell>
          <cell r="Z2" t="e">
            <v>#N/A</v>
          </cell>
          <cell r="AA2" t="e">
            <v>#N/A</v>
          </cell>
          <cell r="AB2" t="e">
            <v>#N/A</v>
          </cell>
          <cell r="AC2" t="e">
            <v>#N/A</v>
          </cell>
          <cell r="AD2">
            <v>4874439.3558711912</v>
          </cell>
          <cell r="AE2" t="e">
            <v>#N/A</v>
          </cell>
          <cell r="AF2"/>
          <cell r="AG2"/>
          <cell r="AH2"/>
          <cell r="AI2"/>
          <cell r="AJ2"/>
          <cell r="AK2">
            <v>1047370</v>
          </cell>
          <cell r="AL2" t="e">
            <v>#N/A</v>
          </cell>
          <cell r="AM2"/>
          <cell r="AN2"/>
          <cell r="AO2"/>
          <cell r="AP2"/>
          <cell r="AQ2"/>
          <cell r="AR2">
            <v>5628440</v>
          </cell>
          <cell r="AS2" t="e">
            <v>#N/A</v>
          </cell>
          <cell r="AT2"/>
          <cell r="AU2"/>
          <cell r="AV2"/>
          <cell r="AW2"/>
          <cell r="AX2"/>
          <cell r="AY2">
            <v>181397</v>
          </cell>
          <cell r="AZ2" t="e">
            <v>#N/A</v>
          </cell>
          <cell r="BA2" t="e">
            <v>#N/A</v>
          </cell>
          <cell r="BB2" t="e">
            <v>#N/A</v>
          </cell>
          <cell r="BC2" t="e">
            <v>#N/A</v>
          </cell>
          <cell r="BD2" t="e">
            <v>#N/A</v>
          </cell>
          <cell r="BE2" t="e">
            <v>#N/A</v>
          </cell>
          <cell r="BF2">
            <v>160149</v>
          </cell>
          <cell r="BG2" t="e">
            <v>#N/A</v>
          </cell>
          <cell r="BH2" t="e">
            <v>#N/A</v>
          </cell>
          <cell r="BI2" t="e">
            <v>#N/A</v>
          </cell>
          <cell r="BJ2" t="e">
            <v>#N/A</v>
          </cell>
          <cell r="BK2" t="e">
            <v>#N/A</v>
          </cell>
          <cell r="BL2" t="e">
            <v>#N/A</v>
          </cell>
          <cell r="BM2">
            <v>24507</v>
          </cell>
          <cell r="BN2" t="e">
            <v>#N/A</v>
          </cell>
          <cell r="BO2" t="e">
            <v>#N/A</v>
          </cell>
          <cell r="BP2" t="e">
            <v>#N/A</v>
          </cell>
          <cell r="BQ2" t="e">
            <v>#N/A</v>
          </cell>
          <cell r="BR2" t="e">
            <v>#N/A</v>
          </cell>
          <cell r="BS2" t="e">
            <v>#N/A</v>
          </cell>
          <cell r="BT2">
            <v>11525.331000000006</v>
          </cell>
          <cell r="BU2" t="e">
            <v>#N/A</v>
          </cell>
          <cell r="BV2" t="e">
            <v>#N/A</v>
          </cell>
          <cell r="BW2" t="e">
            <v>#N/A</v>
          </cell>
          <cell r="BX2" t="e">
            <v>#N/A</v>
          </cell>
          <cell r="BY2" t="e">
            <v>#N/A</v>
          </cell>
          <cell r="BZ2" t="e">
            <v>#N/A</v>
          </cell>
          <cell r="CA2">
            <v>1.5003835143505454E-2</v>
          </cell>
          <cell r="CB2" t="e">
            <v>#N/A</v>
          </cell>
          <cell r="CC2" t="e">
            <v>#N/A</v>
          </cell>
          <cell r="CD2" t="e">
            <v>#N/A</v>
          </cell>
          <cell r="CE2" t="e">
            <v>#N/A</v>
          </cell>
          <cell r="CF2" t="e">
            <v>#N/A</v>
          </cell>
          <cell r="CG2" t="e">
            <v>#N/A</v>
          </cell>
          <cell r="CH2">
            <v>11183</v>
          </cell>
          <cell r="CI2" t="e">
            <v>#N/A</v>
          </cell>
          <cell r="CJ2" t="e">
            <v>#N/A</v>
          </cell>
          <cell r="CK2" t="e">
            <v>#N/A</v>
          </cell>
          <cell r="CL2" t="e">
            <v>#N/A</v>
          </cell>
          <cell r="CM2" t="e">
            <v>#N/A</v>
          </cell>
          <cell r="CN2" t="e">
            <v>#N/A</v>
          </cell>
          <cell r="CO2">
            <v>1.4558183917652465E-2</v>
          </cell>
          <cell r="CP2" t="e">
            <v>#N/A</v>
          </cell>
          <cell r="CQ2" t="e">
            <v>#N/A</v>
          </cell>
          <cell r="CR2" t="e">
            <v>#N/A</v>
          </cell>
          <cell r="CS2" t="e">
            <v>#N/A</v>
          </cell>
          <cell r="CT2" t="e">
            <v>#N/A</v>
          </cell>
          <cell r="CU2" t="e">
            <v>#N/A</v>
          </cell>
          <cell r="CV2">
            <v>0.22283033999999999</v>
          </cell>
          <cell r="CW2" t="e">
            <v>#N/A</v>
          </cell>
          <cell r="CX2" t="e">
            <v>#N/A</v>
          </cell>
          <cell r="CY2" t="e">
            <v>#N/A</v>
          </cell>
          <cell r="CZ2" t="e">
            <v>#N/A</v>
          </cell>
          <cell r="DA2" t="e">
            <v>#N/A</v>
          </cell>
          <cell r="DB2" t="e">
            <v>#N/A</v>
          </cell>
          <cell r="DC2">
            <v>233386</v>
          </cell>
          <cell r="DD2" t="e">
            <v>#N/A</v>
          </cell>
          <cell r="DE2" t="e">
            <v>#N/A</v>
          </cell>
          <cell r="DF2" t="e">
            <v>#N/A</v>
          </cell>
          <cell r="DG2" t="e">
            <v>#N/A</v>
          </cell>
          <cell r="DH2" t="e">
            <v>#N/A</v>
          </cell>
          <cell r="DI2" t="e">
            <v>#N/A</v>
          </cell>
          <cell r="DJ2">
            <v>971896</v>
          </cell>
          <cell r="DK2" t="e">
            <v>#N/A</v>
          </cell>
          <cell r="DL2" t="e">
            <v>#N/A</v>
          </cell>
          <cell r="DM2" t="e">
            <v>#N/A</v>
          </cell>
          <cell r="DN2" t="e">
            <v>#N/A</v>
          </cell>
          <cell r="DO2" t="e">
            <v>#N/A</v>
          </cell>
          <cell r="DP2" t="e">
            <v>#N/A</v>
          </cell>
          <cell r="DQ2">
            <v>4.1384705652258953</v>
          </cell>
          <cell r="DR2" t="e">
            <v>#N/A</v>
          </cell>
          <cell r="DS2" t="e">
            <v>#N/A</v>
          </cell>
          <cell r="DT2" t="e">
            <v>#N/A</v>
          </cell>
          <cell r="DU2" t="e">
            <v>#N/A</v>
          </cell>
          <cell r="DV2" t="e">
            <v>#N/A</v>
          </cell>
          <cell r="DW2" t="e">
            <v>#N/A</v>
          </cell>
          <cell r="DX2">
            <v>9.1379999999999999</v>
          </cell>
          <cell r="DY2" t="e">
            <v>#N/A</v>
          </cell>
          <cell r="DZ2" t="e">
            <v>#N/A</v>
          </cell>
          <cell r="EA2" t="e">
            <v>#N/A</v>
          </cell>
          <cell r="EB2" t="e">
            <v>#N/A</v>
          </cell>
          <cell r="EC2" t="e">
            <v>#N/A</v>
          </cell>
          <cell r="ED2" t="e">
            <v>#N/A</v>
          </cell>
          <cell r="EE2">
            <v>768159</v>
          </cell>
          <cell r="EF2" t="e">
            <v>#N/A</v>
          </cell>
          <cell r="EG2" t="e">
            <v>#N/A</v>
          </cell>
          <cell r="EH2" t="e">
            <v>#N/A</v>
          </cell>
          <cell r="EI2" t="e">
            <v>#N/A</v>
          </cell>
          <cell r="EJ2" t="e">
            <v>#N/A</v>
          </cell>
          <cell r="EK2" t="e">
            <v>#N/A</v>
          </cell>
          <cell r="EL2">
            <v>0.17267591019891834</v>
          </cell>
          <cell r="EM2" t="e">
            <v>#N/A</v>
          </cell>
          <cell r="EN2"/>
          <cell r="EO2"/>
          <cell r="EP2"/>
          <cell r="EQ2"/>
          <cell r="ER2"/>
          <cell r="ES2">
            <v>31.344473007712082</v>
          </cell>
          <cell r="ET2" t="e">
            <v>#N/A</v>
          </cell>
          <cell r="EU2" t="e">
            <v>#N/A</v>
          </cell>
          <cell r="EV2" t="e">
            <v>#N/A</v>
          </cell>
          <cell r="EW2" t="e">
            <v>#N/A</v>
          </cell>
          <cell r="EX2" t="e">
            <v>#N/A</v>
          </cell>
          <cell r="EY2"/>
        </row>
        <row r="3">
          <cell r="A3">
            <v>1972</v>
          </cell>
          <cell r="B3">
            <v>444772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>
            <v>714728.67299999995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  <cell r="O3" t="e">
            <v>#N/A</v>
          </cell>
          <cell r="P3">
            <v>660048.50800000003</v>
          </cell>
          <cell r="Q3" t="e">
            <v>#N/A</v>
          </cell>
          <cell r="R3" t="e">
            <v>#N/A</v>
          </cell>
          <cell r="S3" t="e">
            <v>#N/A</v>
          </cell>
          <cell r="T3" t="e">
            <v>#N/A</v>
          </cell>
          <cell r="U3" t="e">
            <v>#N/A</v>
          </cell>
          <cell r="V3" t="e">
            <v>#N/A</v>
          </cell>
          <cell r="W3">
            <v>7.5</v>
          </cell>
          <cell r="X3" t="e">
            <v>#N/A</v>
          </cell>
          <cell r="Y3" t="e">
            <v>#N/A</v>
          </cell>
          <cell r="Z3" t="e">
            <v>#N/A</v>
          </cell>
          <cell r="AA3" t="e">
            <v>#N/A</v>
          </cell>
          <cell r="AB3" t="e">
            <v>#N/A</v>
          </cell>
          <cell r="AC3" t="e">
            <v>#N/A</v>
          </cell>
          <cell r="AD3">
            <v>4908269.1025407212</v>
          </cell>
          <cell r="AE3" t="e">
            <v>#N/A</v>
          </cell>
          <cell r="AF3"/>
          <cell r="AG3"/>
          <cell r="AH3"/>
          <cell r="AI3"/>
          <cell r="AJ3"/>
          <cell r="AK3">
            <v>1085219</v>
          </cell>
          <cell r="AL3" t="e">
            <v>#N/A</v>
          </cell>
          <cell r="AM3"/>
          <cell r="AN3"/>
          <cell r="AO3"/>
          <cell r="AP3"/>
          <cell r="AQ3"/>
          <cell r="AR3">
            <v>5688186</v>
          </cell>
          <cell r="AS3" t="e">
            <v>#N/A</v>
          </cell>
          <cell r="AT3"/>
          <cell r="AU3"/>
          <cell r="AV3"/>
          <cell r="AW3"/>
          <cell r="AX3"/>
          <cell r="AY3">
            <v>190104</v>
          </cell>
          <cell r="AZ3" t="e">
            <v>#N/A</v>
          </cell>
          <cell r="BA3" t="e">
            <v>#N/A</v>
          </cell>
          <cell r="BB3" t="e">
            <v>#N/A</v>
          </cell>
          <cell r="BC3" t="e">
            <v>#N/A</v>
          </cell>
          <cell r="BD3" t="e">
            <v>#N/A</v>
          </cell>
          <cell r="BE3" t="e">
            <v>#N/A</v>
          </cell>
          <cell r="BF3">
            <v>165620</v>
          </cell>
          <cell r="BG3" t="e">
            <v>#N/A</v>
          </cell>
          <cell r="BH3" t="e">
            <v>#N/A</v>
          </cell>
          <cell r="BI3" t="e">
            <v>#N/A</v>
          </cell>
          <cell r="BJ3" t="e">
            <v>#N/A</v>
          </cell>
          <cell r="BK3" t="e">
            <v>#N/A</v>
          </cell>
          <cell r="BL3" t="e">
            <v>#N/A</v>
          </cell>
          <cell r="BM3">
            <v>24579</v>
          </cell>
          <cell r="BN3" t="e">
            <v>#N/A</v>
          </cell>
          <cell r="BO3" t="e">
            <v>#N/A</v>
          </cell>
          <cell r="BP3" t="e">
            <v>#N/A</v>
          </cell>
          <cell r="BQ3" t="e">
            <v>#N/A</v>
          </cell>
          <cell r="BR3" t="e">
            <v>#N/A</v>
          </cell>
          <cell r="BS3" t="e">
            <v>#N/A</v>
          </cell>
          <cell r="BT3">
            <v>20549.500999999989</v>
          </cell>
          <cell r="BU3" t="e">
            <v>#N/A</v>
          </cell>
          <cell r="BV3" t="e">
            <v>#N/A</v>
          </cell>
          <cell r="BW3" t="e">
            <v>#N/A</v>
          </cell>
          <cell r="BX3" t="e">
            <v>#N/A</v>
          </cell>
          <cell r="BY3" t="e">
            <v>#N/A</v>
          </cell>
          <cell r="BZ3" t="e">
            <v>#N/A</v>
          </cell>
          <cell r="CA3">
            <v>2.5649684207898534E-2</v>
          </cell>
          <cell r="CB3" t="e">
            <v>#N/A</v>
          </cell>
          <cell r="CC3" t="e">
            <v>#N/A</v>
          </cell>
          <cell r="CD3" t="e">
            <v>#N/A</v>
          </cell>
          <cell r="CE3" t="e">
            <v>#N/A</v>
          </cell>
          <cell r="CF3" t="e">
            <v>#N/A</v>
          </cell>
          <cell r="CG3" t="e">
            <v>#N/A</v>
          </cell>
          <cell r="CH3">
            <v>4131</v>
          </cell>
          <cell r="CI3" t="e">
            <v>#N/A</v>
          </cell>
          <cell r="CJ3" t="e">
            <v>#N/A</v>
          </cell>
          <cell r="CK3" t="e">
            <v>#N/A</v>
          </cell>
          <cell r="CL3" t="e">
            <v>#N/A</v>
          </cell>
          <cell r="CM3" t="e">
            <v>#N/A</v>
          </cell>
          <cell r="CN3" t="e">
            <v>#N/A</v>
          </cell>
          <cell r="CO3">
            <v>5.1562734035648311E-3</v>
          </cell>
          <cell r="CP3" t="e">
            <v>#N/A</v>
          </cell>
          <cell r="CQ3" t="e">
            <v>#N/A</v>
          </cell>
          <cell r="CR3" t="e">
            <v>#N/A</v>
          </cell>
          <cell r="CS3" t="e">
            <v>#N/A</v>
          </cell>
          <cell r="CT3" t="e">
            <v>#N/A</v>
          </cell>
          <cell r="CU3" t="e">
            <v>#N/A</v>
          </cell>
          <cell r="CV3">
            <v>0.22111149999999999</v>
          </cell>
          <cell r="CW3" t="e">
            <v>#N/A</v>
          </cell>
          <cell r="CX3" t="e">
            <v>#N/A</v>
          </cell>
          <cell r="CY3" t="e">
            <v>#N/A</v>
          </cell>
          <cell r="CZ3" t="e">
            <v>#N/A</v>
          </cell>
          <cell r="DA3" t="e">
            <v>#N/A</v>
          </cell>
          <cell r="DB3" t="e">
            <v>#N/A</v>
          </cell>
          <cell r="DC3">
            <v>239954</v>
          </cell>
          <cell r="DD3" t="e">
            <v>#N/A</v>
          </cell>
          <cell r="DE3" t="e">
            <v>#N/A</v>
          </cell>
          <cell r="DF3" t="e">
            <v>#N/A</v>
          </cell>
          <cell r="DG3" t="e">
            <v>#N/A</v>
          </cell>
          <cell r="DH3" t="e">
            <v>#N/A</v>
          </cell>
          <cell r="DI3" t="e">
            <v>#N/A</v>
          </cell>
          <cell r="DJ3">
            <v>978669</v>
          </cell>
          <cell r="DK3" t="e">
            <v>#N/A</v>
          </cell>
          <cell r="DL3" t="e">
            <v>#N/A</v>
          </cell>
          <cell r="DM3" t="e">
            <v>#N/A</v>
          </cell>
          <cell r="DN3" t="e">
            <v>#N/A</v>
          </cell>
          <cell r="DO3" t="e">
            <v>#N/A</v>
          </cell>
          <cell r="DP3" t="e">
            <v>#N/A</v>
          </cell>
          <cell r="DQ3">
            <v>4.3432574430823117</v>
          </cell>
          <cell r="DR3" t="e">
            <v>#N/A</v>
          </cell>
          <cell r="DS3" t="e">
            <v>#N/A</v>
          </cell>
          <cell r="DT3" t="e">
            <v>#N/A</v>
          </cell>
          <cell r="DU3" t="e">
            <v>#N/A</v>
          </cell>
          <cell r="DV3" t="e">
            <v>#N/A</v>
          </cell>
          <cell r="DW3" t="e">
            <v>#N/A</v>
          </cell>
          <cell r="DX3">
            <v>9.4580000000000002</v>
          </cell>
          <cell r="DY3" t="e">
            <v>#N/A</v>
          </cell>
          <cell r="DZ3" t="e">
            <v>#N/A</v>
          </cell>
          <cell r="EA3" t="e">
            <v>#N/A</v>
          </cell>
          <cell r="EB3" t="e">
            <v>#N/A</v>
          </cell>
          <cell r="EC3" t="e">
            <v>#N/A</v>
          </cell>
          <cell r="ED3" t="e">
            <v>#N/A</v>
          </cell>
          <cell r="EE3">
            <v>801160</v>
          </cell>
          <cell r="EF3" t="e">
            <v>#N/A</v>
          </cell>
          <cell r="EG3" t="e">
            <v>#N/A</v>
          </cell>
          <cell r="EH3" t="e">
            <v>#N/A</v>
          </cell>
          <cell r="EI3" t="e">
            <v>#N/A</v>
          </cell>
          <cell r="EJ3" t="e">
            <v>#N/A</v>
          </cell>
          <cell r="EK3" t="e">
            <v>#N/A</v>
          </cell>
          <cell r="EL3">
            <v>0.17205291810077941</v>
          </cell>
          <cell r="EM3" t="e">
            <v>#N/A</v>
          </cell>
          <cell r="EN3"/>
          <cell r="EO3"/>
          <cell r="EP3"/>
          <cell r="EQ3"/>
          <cell r="ER3"/>
          <cell r="ES3">
            <v>32.595304935107208</v>
          </cell>
          <cell r="ET3" t="e">
            <v>#N/A</v>
          </cell>
          <cell r="EU3" t="e">
            <v>#N/A</v>
          </cell>
          <cell r="EV3" t="e">
            <v>#N/A</v>
          </cell>
          <cell r="EW3" t="e">
            <v>#N/A</v>
          </cell>
          <cell r="EX3" t="e">
            <v>#N/A</v>
          </cell>
          <cell r="EY3"/>
        </row>
        <row r="4">
          <cell r="A4">
            <v>1973</v>
          </cell>
          <cell r="B4">
            <v>469403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>
            <v>731913.42700000003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  <cell r="O4" t="e">
            <v>#N/A</v>
          </cell>
          <cell r="P4">
            <v>691331.66500000004</v>
          </cell>
          <cell r="Q4" t="e">
            <v>#N/A</v>
          </cell>
          <cell r="R4" t="e">
            <v>#N/A</v>
          </cell>
          <cell r="S4" t="e">
            <v>#N/A</v>
          </cell>
          <cell r="T4" t="e">
            <v>#N/A</v>
          </cell>
          <cell r="U4" t="e">
            <v>#N/A</v>
          </cell>
          <cell r="V4" t="e">
            <v>#N/A</v>
          </cell>
          <cell r="W4">
            <v>8.0299999999999994</v>
          </cell>
          <cell r="X4" t="e">
            <v>#N/A</v>
          </cell>
          <cell r="Y4" t="e">
            <v>#N/A</v>
          </cell>
          <cell r="Z4" t="e">
            <v>#N/A</v>
          </cell>
          <cell r="AA4" t="e">
            <v>#N/A</v>
          </cell>
          <cell r="AB4" t="e">
            <v>#N/A</v>
          </cell>
          <cell r="AC4" t="e">
            <v>#N/A</v>
          </cell>
          <cell r="AD4">
            <v>5157591.7963271029</v>
          </cell>
          <cell r="AE4" t="e">
            <v>#N/A</v>
          </cell>
          <cell r="AF4"/>
          <cell r="AG4"/>
          <cell r="AH4"/>
          <cell r="AI4"/>
          <cell r="AJ4"/>
          <cell r="AK4">
            <v>1156687</v>
          </cell>
          <cell r="AL4" t="e">
            <v>#N/A</v>
          </cell>
          <cell r="AM4"/>
          <cell r="AN4"/>
          <cell r="AO4"/>
          <cell r="AP4"/>
          <cell r="AQ4"/>
          <cell r="AR4">
            <v>5996710</v>
          </cell>
          <cell r="AS4" t="e">
            <v>#N/A</v>
          </cell>
          <cell r="AT4"/>
          <cell r="AU4"/>
          <cell r="AV4"/>
          <cell r="AW4"/>
          <cell r="AX4"/>
          <cell r="AY4">
            <v>197222</v>
          </cell>
          <cell r="AZ4" t="e">
            <v>#N/A</v>
          </cell>
          <cell r="BA4" t="e">
            <v>#N/A</v>
          </cell>
          <cell r="BB4" t="e">
            <v>#N/A</v>
          </cell>
          <cell r="BC4" t="e">
            <v>#N/A</v>
          </cell>
          <cell r="BD4" t="e">
            <v>#N/A</v>
          </cell>
          <cell r="BE4" t="e">
            <v>#N/A</v>
          </cell>
          <cell r="BF4">
            <v>192422</v>
          </cell>
          <cell r="BG4" t="e">
            <v>#N/A</v>
          </cell>
          <cell r="BH4" t="e">
            <v>#N/A</v>
          </cell>
          <cell r="BI4" t="e">
            <v>#N/A</v>
          </cell>
          <cell r="BJ4" t="e">
            <v>#N/A</v>
          </cell>
          <cell r="BK4" t="e">
            <v>#N/A</v>
          </cell>
          <cell r="BL4" t="e">
            <v>#N/A</v>
          </cell>
          <cell r="BM4">
            <v>24965</v>
          </cell>
          <cell r="BN4" t="e">
            <v>#N/A</v>
          </cell>
          <cell r="BO4" t="e">
            <v>#N/A</v>
          </cell>
          <cell r="BP4" t="e">
            <v>#N/A</v>
          </cell>
          <cell r="BQ4" t="e">
            <v>#N/A</v>
          </cell>
          <cell r="BR4" t="e">
            <v>#N/A</v>
          </cell>
          <cell r="BS4" t="e">
            <v>#N/A</v>
          </cell>
          <cell r="BT4">
            <v>25415.907999999996</v>
          </cell>
          <cell r="BU4" t="e">
            <v>#N/A</v>
          </cell>
          <cell r="BV4" t="e">
            <v>#N/A</v>
          </cell>
          <cell r="BW4" t="e">
            <v>#N/A</v>
          </cell>
          <cell r="BX4" t="e">
            <v>#N/A</v>
          </cell>
          <cell r="BY4" t="e">
            <v>#N/A</v>
          </cell>
          <cell r="BZ4" t="e">
            <v>#N/A</v>
          </cell>
          <cell r="CA4">
            <v>2.9788537653640184E-2</v>
          </cell>
          <cell r="CB4" t="e">
            <v>#N/A</v>
          </cell>
          <cell r="CC4" t="e">
            <v>#N/A</v>
          </cell>
          <cell r="CD4" t="e">
            <v>#N/A</v>
          </cell>
          <cell r="CE4" t="e">
            <v>#N/A</v>
          </cell>
          <cell r="CF4" t="e">
            <v>#N/A</v>
          </cell>
          <cell r="CG4" t="e">
            <v>#N/A</v>
          </cell>
          <cell r="CH4">
            <v>5982</v>
          </cell>
          <cell r="CI4" t="e">
            <v>#N/A</v>
          </cell>
          <cell r="CJ4" t="e">
            <v>#N/A</v>
          </cell>
          <cell r="CK4" t="e">
            <v>#N/A</v>
          </cell>
          <cell r="CL4" t="e">
            <v>#N/A</v>
          </cell>
          <cell r="CM4" t="e">
            <v>#N/A</v>
          </cell>
          <cell r="CN4" t="e">
            <v>#N/A</v>
          </cell>
          <cell r="CO4">
            <v>7.0111613657114127E-3</v>
          </cell>
          <cell r="CP4" t="e">
            <v>#N/A</v>
          </cell>
          <cell r="CQ4" t="e">
            <v>#N/A</v>
          </cell>
          <cell r="CR4" t="e">
            <v>#N/A</v>
          </cell>
          <cell r="CS4" t="e">
            <v>#N/A</v>
          </cell>
          <cell r="CT4" t="e">
            <v>#N/A</v>
          </cell>
          <cell r="CU4" t="e">
            <v>#N/A</v>
          </cell>
          <cell r="CV4">
            <v>0.21974283</v>
          </cell>
          <cell r="CW4" t="e">
            <v>#N/A</v>
          </cell>
          <cell r="CX4" t="e">
            <v>#N/A</v>
          </cell>
          <cell r="CY4" t="e">
            <v>#N/A</v>
          </cell>
          <cell r="CZ4" t="e">
            <v>#N/A</v>
          </cell>
          <cell r="DA4" t="e">
            <v>#N/A</v>
          </cell>
          <cell r="DB4" t="e">
            <v>#N/A</v>
          </cell>
          <cell r="DC4">
            <v>254174</v>
          </cell>
          <cell r="DD4" t="e">
            <v>#N/A</v>
          </cell>
          <cell r="DE4" t="e">
            <v>#N/A</v>
          </cell>
          <cell r="DF4" t="e">
            <v>#N/A</v>
          </cell>
          <cell r="DG4" t="e">
            <v>#N/A</v>
          </cell>
          <cell r="DH4" t="e">
            <v>#N/A</v>
          </cell>
          <cell r="DI4" t="e">
            <v>#N/A</v>
          </cell>
          <cell r="DJ4">
            <v>1036549</v>
          </cell>
          <cell r="DK4" t="e">
            <v>#N/A</v>
          </cell>
          <cell r="DL4" t="e">
            <v>#N/A</v>
          </cell>
          <cell r="DM4" t="e">
            <v>#N/A</v>
          </cell>
          <cell r="DN4" t="e">
            <v>#N/A</v>
          </cell>
          <cell r="DO4" t="e">
            <v>#N/A</v>
          </cell>
          <cell r="DP4" t="e">
            <v>#N/A</v>
          </cell>
          <cell r="DQ4">
            <v>3.6509590521400175</v>
          </cell>
          <cell r="DR4" t="e">
            <v>#N/A</v>
          </cell>
          <cell r="DS4" t="e">
            <v>#N/A</v>
          </cell>
          <cell r="DT4" t="e">
            <v>#N/A</v>
          </cell>
          <cell r="DU4" t="e">
            <v>#N/A</v>
          </cell>
          <cell r="DV4" t="e">
            <v>#N/A</v>
          </cell>
          <cell r="DW4" t="e">
            <v>#N/A</v>
          </cell>
          <cell r="DX4">
            <v>9.8729999999999993</v>
          </cell>
          <cell r="DY4" t="e">
            <v>#N/A</v>
          </cell>
          <cell r="DZ4" t="e">
            <v>#N/A</v>
          </cell>
          <cell r="EA4" t="e">
            <v>#N/A</v>
          </cell>
          <cell r="EB4" t="e">
            <v>#N/A</v>
          </cell>
          <cell r="EC4" t="e">
            <v>#N/A</v>
          </cell>
          <cell r="ED4" t="e">
            <v>#N/A</v>
          </cell>
          <cell r="EE4">
            <v>853211</v>
          </cell>
          <cell r="EF4" t="e">
            <v>#N/A</v>
          </cell>
          <cell r="EG4" t="e">
            <v>#N/A</v>
          </cell>
          <cell r="EH4" t="e">
            <v>#N/A</v>
          </cell>
          <cell r="EI4" t="e">
            <v>#N/A</v>
          </cell>
          <cell r="EJ4" t="e">
            <v>#N/A</v>
          </cell>
          <cell r="EK4" t="e">
            <v>#N/A</v>
          </cell>
          <cell r="EL4">
            <v>0.17285294769965531</v>
          </cell>
          <cell r="EM4" t="e">
            <v>#N/A</v>
          </cell>
          <cell r="EN4"/>
          <cell r="EO4"/>
          <cell r="EP4"/>
          <cell r="EQ4"/>
          <cell r="ER4"/>
          <cell r="ES4">
            <v>34.176286801522131</v>
          </cell>
          <cell r="ET4" t="e">
            <v>#N/A</v>
          </cell>
          <cell r="EU4" t="e">
            <v>#N/A</v>
          </cell>
          <cell r="EV4" t="e">
            <v>#N/A</v>
          </cell>
          <cell r="EW4" t="e">
            <v>#N/A</v>
          </cell>
          <cell r="EX4" t="e">
            <v>#N/A</v>
          </cell>
          <cell r="EY4"/>
        </row>
        <row r="5">
          <cell r="A5">
            <v>1974</v>
          </cell>
          <cell r="B5">
            <v>463380</v>
          </cell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>
            <v>701715.49800000002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>
            <v>645147.54500000004</v>
          </cell>
          <cell r="Q5" t="e">
            <v>#N/A</v>
          </cell>
          <cell r="R5" t="e">
            <v>#N/A</v>
          </cell>
          <cell r="S5" t="e">
            <v>#N/A</v>
          </cell>
          <cell r="T5" t="e">
            <v>#N/A</v>
          </cell>
          <cell r="U5" t="e">
            <v>#N/A</v>
          </cell>
          <cell r="V5" t="e">
            <v>#N/A</v>
          </cell>
          <cell r="W5">
            <v>8.77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>
            <v>4969802.7788569322</v>
          </cell>
          <cell r="AE5" t="e">
            <v>#N/A</v>
          </cell>
          <cell r="AF5"/>
          <cell r="AG5"/>
          <cell r="AH5"/>
          <cell r="AI5"/>
          <cell r="AJ5"/>
          <cell r="AK5">
            <v>1125663</v>
          </cell>
          <cell r="AL5" t="e">
            <v>#N/A</v>
          </cell>
          <cell r="AM5"/>
          <cell r="AN5"/>
          <cell r="AO5"/>
          <cell r="AP5"/>
          <cell r="AQ5"/>
          <cell r="AR5">
            <v>5785865</v>
          </cell>
          <cell r="AS5" t="e">
            <v>#N/A</v>
          </cell>
          <cell r="AT5"/>
          <cell r="AU5"/>
          <cell r="AV5"/>
          <cell r="AW5"/>
          <cell r="AX5"/>
          <cell r="AY5">
            <v>200537</v>
          </cell>
          <cell r="AZ5" t="e">
            <v>#N/A</v>
          </cell>
          <cell r="BA5" t="e">
            <v>#N/A</v>
          </cell>
          <cell r="BB5" t="e">
            <v>#N/A</v>
          </cell>
          <cell r="BC5" t="e">
            <v>#N/A</v>
          </cell>
          <cell r="BD5" t="e">
            <v>#N/A</v>
          </cell>
          <cell r="BE5" t="e">
            <v>#N/A</v>
          </cell>
          <cell r="BF5">
            <v>166779</v>
          </cell>
          <cell r="BG5" t="e">
            <v>#N/A</v>
          </cell>
          <cell r="BH5" t="e">
            <v>#N/A</v>
          </cell>
          <cell r="BI5" t="e">
            <v>#N/A</v>
          </cell>
          <cell r="BJ5" t="e">
            <v>#N/A</v>
          </cell>
          <cell r="BK5" t="e">
            <v>#N/A</v>
          </cell>
          <cell r="BL5" t="e">
            <v>#N/A</v>
          </cell>
          <cell r="BM5">
            <v>25029</v>
          </cell>
          <cell r="BN5" t="e">
            <v>#N/A</v>
          </cell>
          <cell r="BO5" t="e">
            <v>#N/A</v>
          </cell>
          <cell r="BP5" t="e">
            <v>#N/A</v>
          </cell>
          <cell r="BQ5" t="e">
            <v>#N/A</v>
          </cell>
          <cell r="BR5" t="e">
            <v>#N/A</v>
          </cell>
          <cell r="BS5" t="e">
            <v>#N/A</v>
          </cell>
          <cell r="BT5">
            <v>27331.108000000007</v>
          </cell>
          <cell r="BU5" t="e">
            <v>#N/A</v>
          </cell>
          <cell r="BV5" t="e">
            <v>#N/A</v>
          </cell>
          <cell r="BW5" t="e">
            <v>#N/A</v>
          </cell>
          <cell r="BX5" t="e">
            <v>#N/A</v>
          </cell>
          <cell r="BY5" t="e">
            <v>#N/A</v>
          </cell>
          <cell r="BZ5" t="e">
            <v>#N/A</v>
          </cell>
          <cell r="CA5">
            <v>3.2856879408239503E-2</v>
          </cell>
          <cell r="CB5" t="e">
            <v>#N/A</v>
          </cell>
          <cell r="CC5" t="e">
            <v>#N/A</v>
          </cell>
          <cell r="CD5" t="e">
            <v>#N/A</v>
          </cell>
          <cell r="CE5" t="e">
            <v>#N/A</v>
          </cell>
          <cell r="CF5" t="e">
            <v>#N/A</v>
          </cell>
          <cell r="CG5" t="e">
            <v>#N/A</v>
          </cell>
          <cell r="CH5">
            <v>13019</v>
          </cell>
          <cell r="CI5" t="e">
            <v>#N/A</v>
          </cell>
          <cell r="CJ5" t="e">
            <v>#N/A</v>
          </cell>
          <cell r="CK5" t="e">
            <v>#N/A</v>
          </cell>
          <cell r="CL5" t="e">
            <v>#N/A</v>
          </cell>
          <cell r="CM5" t="e">
            <v>#N/A</v>
          </cell>
          <cell r="CN5" t="e">
            <v>#N/A</v>
          </cell>
          <cell r="CO5">
            <v>1.5651166173572983E-2</v>
          </cell>
          <cell r="CP5" t="e">
            <v>#N/A</v>
          </cell>
          <cell r="CQ5" t="e">
            <v>#N/A</v>
          </cell>
          <cell r="CR5" t="e">
            <v>#N/A</v>
          </cell>
          <cell r="CS5" t="e">
            <v>#N/A</v>
          </cell>
          <cell r="CT5" t="e">
            <v>#N/A</v>
          </cell>
          <cell r="CU5" t="e">
            <v>#N/A</v>
          </cell>
          <cell r="CV5">
            <v>0.22122225000000001</v>
          </cell>
          <cell r="CW5" t="e">
            <v>#N/A</v>
          </cell>
          <cell r="CX5" t="e">
            <v>#N/A</v>
          </cell>
          <cell r="CY5" t="e">
            <v>#N/A</v>
          </cell>
          <cell r="CZ5" t="e">
            <v>#N/A</v>
          </cell>
          <cell r="DA5" t="e">
            <v>#N/A</v>
          </cell>
          <cell r="DB5" t="e">
            <v>#N/A</v>
          </cell>
          <cell r="DC5">
            <v>249022</v>
          </cell>
          <cell r="DD5" t="e">
            <v>#N/A</v>
          </cell>
          <cell r="DE5" t="e">
            <v>#N/A</v>
          </cell>
          <cell r="DF5" t="e">
            <v>#N/A</v>
          </cell>
          <cell r="DG5" t="e">
            <v>#N/A</v>
          </cell>
          <cell r="DH5" t="e">
            <v>#N/A</v>
          </cell>
          <cell r="DI5" t="e">
            <v>#N/A</v>
          </cell>
          <cell r="DJ5">
            <v>983836</v>
          </cell>
          <cell r="DK5" t="e">
            <v>#N/A</v>
          </cell>
          <cell r="DL5" t="e">
            <v>#N/A</v>
          </cell>
          <cell r="DM5" t="e">
            <v>#N/A</v>
          </cell>
          <cell r="DN5" t="e">
            <v>#N/A</v>
          </cell>
          <cell r="DO5" t="e">
            <v>#N/A</v>
          </cell>
          <cell r="DP5" t="e">
            <v>#N/A</v>
          </cell>
          <cell r="DQ5">
            <v>3.6530910770652105</v>
          </cell>
          <cell r="DR5" t="e">
            <v>#N/A</v>
          </cell>
          <cell r="DS5" t="e">
            <v>#N/A</v>
          </cell>
          <cell r="DT5" t="e">
            <v>#N/A</v>
          </cell>
          <cell r="DU5" t="e">
            <v>#N/A</v>
          </cell>
          <cell r="DV5" t="e">
            <v>#N/A</v>
          </cell>
          <cell r="DW5" t="e">
            <v>#N/A</v>
          </cell>
          <cell r="DX5">
            <v>10.212</v>
          </cell>
          <cell r="DY5" t="e">
            <v>#N/A</v>
          </cell>
          <cell r="DZ5" t="e">
            <v>#N/A</v>
          </cell>
          <cell r="EA5" t="e">
            <v>#N/A</v>
          </cell>
          <cell r="EB5" t="e">
            <v>#N/A</v>
          </cell>
          <cell r="EC5" t="e">
            <v>#N/A</v>
          </cell>
          <cell r="ED5" t="e">
            <v>#N/A</v>
          </cell>
          <cell r="EE5">
            <v>831823</v>
          </cell>
          <cell r="EF5" t="e">
            <v>#N/A</v>
          </cell>
          <cell r="EG5" t="e">
            <v>#N/A</v>
          </cell>
          <cell r="EH5" t="e">
            <v>#N/A</v>
          </cell>
          <cell r="EI5" t="e">
            <v>#N/A</v>
          </cell>
          <cell r="EJ5" t="e">
            <v>#N/A</v>
          </cell>
          <cell r="EK5" t="e">
            <v>#N/A</v>
          </cell>
          <cell r="EL5">
            <v>0.17004129892418851</v>
          </cell>
          <cell r="EM5" t="e">
            <v>#N/A</v>
          </cell>
          <cell r="EN5"/>
          <cell r="EO5"/>
          <cell r="EP5"/>
          <cell r="EQ5"/>
          <cell r="ER5"/>
          <cell r="ES5">
            <v>33.234368132965763</v>
          </cell>
          <cell r="ET5" t="e">
            <v>#N/A</v>
          </cell>
          <cell r="EU5" t="e">
            <v>#N/A</v>
          </cell>
          <cell r="EV5" t="e">
            <v>#N/A</v>
          </cell>
          <cell r="EW5" t="e">
            <v>#N/A</v>
          </cell>
          <cell r="EX5" t="e">
            <v>#N/A</v>
          </cell>
          <cell r="EY5"/>
        </row>
        <row r="6">
          <cell r="A6">
            <v>1975</v>
          </cell>
          <cell r="B6">
            <v>462493</v>
          </cell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>
            <v>675666.40800000005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>
            <v>619736.90599999996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>
            <v>10.18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 t="e">
            <v>#N/A</v>
          </cell>
          <cell r="AD6">
            <v>4769232.0099376198</v>
          </cell>
          <cell r="AE6" t="e">
            <v>#N/A</v>
          </cell>
          <cell r="AF6"/>
          <cell r="AG6"/>
          <cell r="AH6"/>
          <cell r="AI6"/>
          <cell r="AJ6"/>
          <cell r="AK6">
            <v>1107618</v>
          </cell>
          <cell r="AL6" t="e">
            <v>#N/A</v>
          </cell>
          <cell r="AM6"/>
          <cell r="AN6"/>
          <cell r="AO6"/>
          <cell r="AP6"/>
          <cell r="AQ6"/>
          <cell r="AR6">
            <v>5577571</v>
          </cell>
          <cell r="AS6" t="e">
            <v>#N/A</v>
          </cell>
          <cell r="AT6"/>
          <cell r="AU6"/>
          <cell r="AV6"/>
          <cell r="AW6"/>
          <cell r="AX6"/>
          <cell r="AY6">
            <v>212205</v>
          </cell>
          <cell r="AZ6" t="e">
            <v>#N/A</v>
          </cell>
          <cell r="BA6" t="e">
            <v>#N/A</v>
          </cell>
          <cell r="BB6" t="e">
            <v>#N/A</v>
          </cell>
          <cell r="BC6" t="e">
            <v>#N/A</v>
          </cell>
          <cell r="BD6" t="e">
            <v>#N/A</v>
          </cell>
          <cell r="BE6" t="e">
            <v>#N/A</v>
          </cell>
          <cell r="BF6">
            <v>134549</v>
          </cell>
          <cell r="BG6" t="e">
            <v>#N/A</v>
          </cell>
          <cell r="BH6" t="e">
            <v>#N/A</v>
          </cell>
          <cell r="BI6" t="e">
            <v>#N/A</v>
          </cell>
          <cell r="BJ6" t="e">
            <v>#N/A</v>
          </cell>
          <cell r="BK6" t="e">
            <v>#N/A</v>
          </cell>
          <cell r="BL6" t="e">
            <v>#N/A</v>
          </cell>
          <cell r="BM6">
            <v>24933</v>
          </cell>
          <cell r="BN6" t="e">
            <v>#N/A</v>
          </cell>
          <cell r="BO6" t="e">
            <v>#N/A</v>
          </cell>
          <cell r="BP6" t="e">
            <v>#N/A</v>
          </cell>
          <cell r="BQ6" t="e">
            <v>#N/A</v>
          </cell>
          <cell r="BR6" t="e">
            <v>#N/A</v>
          </cell>
          <cell r="BS6" t="e">
            <v>#N/A</v>
          </cell>
          <cell r="BT6">
            <v>32385.081999999995</v>
          </cell>
          <cell r="BU6" t="e">
            <v>#N/A</v>
          </cell>
          <cell r="BV6" t="e">
            <v>#N/A</v>
          </cell>
          <cell r="BW6" t="e">
            <v>#N/A</v>
          </cell>
          <cell r="BX6" t="e">
            <v>#N/A</v>
          </cell>
          <cell r="BY6" t="e">
            <v>#N/A</v>
          </cell>
          <cell r="BZ6" t="e">
            <v>#N/A</v>
          </cell>
          <cell r="CA6">
            <v>3.9524802864671367E-2</v>
          </cell>
          <cell r="CB6" t="e">
            <v>#N/A</v>
          </cell>
          <cell r="CC6" t="e">
            <v>#N/A</v>
          </cell>
          <cell r="CD6" t="e">
            <v>#N/A</v>
          </cell>
          <cell r="CE6" t="e">
            <v>#N/A</v>
          </cell>
          <cell r="CF6" t="e">
            <v>#N/A</v>
          </cell>
          <cell r="CG6" t="e">
            <v>#N/A</v>
          </cell>
          <cell r="CH6">
            <v>16572</v>
          </cell>
          <cell r="CI6" t="e">
            <v>#N/A</v>
          </cell>
          <cell r="CJ6" t="e">
            <v>#N/A</v>
          </cell>
          <cell r="CK6" t="e">
            <v>#N/A</v>
          </cell>
          <cell r="CL6" t="e">
            <v>#N/A</v>
          </cell>
          <cell r="CM6" t="e">
            <v>#N/A</v>
          </cell>
          <cell r="CN6" t="e">
            <v>#N/A</v>
          </cell>
          <cell r="CO6">
            <v>2.0225517201819466E-2</v>
          </cell>
          <cell r="CP6" t="e">
            <v>#N/A</v>
          </cell>
          <cell r="CQ6" t="e">
            <v>#N/A</v>
          </cell>
          <cell r="CR6" t="e">
            <v>#N/A</v>
          </cell>
          <cell r="CS6" t="e">
            <v>#N/A</v>
          </cell>
          <cell r="CT6" t="e">
            <v>#N/A</v>
          </cell>
          <cell r="CU6" t="e">
            <v>#N/A</v>
          </cell>
          <cell r="CV6">
            <v>0.22416792999999999</v>
          </cell>
          <cell r="CW6" t="e">
            <v>#N/A</v>
          </cell>
          <cell r="CX6" t="e">
            <v>#N/A</v>
          </cell>
          <cell r="CY6" t="e">
            <v>#N/A</v>
          </cell>
          <cell r="CZ6" t="e">
            <v>#N/A</v>
          </cell>
          <cell r="DA6" t="e">
            <v>#N/A</v>
          </cell>
          <cell r="DB6" t="e">
            <v>#N/A</v>
          </cell>
          <cell r="DC6">
            <v>248292</v>
          </cell>
          <cell r="DD6" t="e">
            <v>#N/A</v>
          </cell>
          <cell r="DE6" t="e">
            <v>#N/A</v>
          </cell>
          <cell r="DF6" t="e">
            <v>#N/A</v>
          </cell>
          <cell r="DG6" t="e">
            <v>#N/A</v>
          </cell>
          <cell r="DH6" t="e">
            <v>#N/A</v>
          </cell>
          <cell r="DI6" t="e">
            <v>#N/A</v>
          </cell>
          <cell r="DJ6">
            <v>986228</v>
          </cell>
          <cell r="DK6" t="e">
            <v>#N/A</v>
          </cell>
          <cell r="DL6" t="e">
            <v>#N/A</v>
          </cell>
          <cell r="DM6" t="e">
            <v>#N/A</v>
          </cell>
          <cell r="DN6" t="e">
            <v>#N/A</v>
          </cell>
          <cell r="DO6" t="e">
            <v>#N/A</v>
          </cell>
          <cell r="DP6" t="e">
            <v>#N/A</v>
          </cell>
          <cell r="DQ6">
            <v>4.4968782318918299</v>
          </cell>
          <cell r="DR6" t="e">
            <v>#N/A</v>
          </cell>
          <cell r="DS6" t="e">
            <v>#N/A</v>
          </cell>
          <cell r="DT6" t="e">
            <v>#N/A</v>
          </cell>
          <cell r="DU6" t="e">
            <v>#N/A</v>
          </cell>
          <cell r="DV6" t="e">
            <v>#N/A</v>
          </cell>
          <cell r="DW6" t="e">
            <v>#N/A</v>
          </cell>
          <cell r="DX6">
            <v>10.817</v>
          </cell>
          <cell r="DY6" t="e">
            <v>#N/A</v>
          </cell>
          <cell r="DZ6" t="e">
            <v>#N/A</v>
          </cell>
          <cell r="EA6" t="e">
            <v>#N/A</v>
          </cell>
          <cell r="EB6" t="e">
            <v>#N/A</v>
          </cell>
          <cell r="EC6" t="e">
            <v>#N/A</v>
          </cell>
          <cell r="ED6" t="e">
            <v>#N/A</v>
          </cell>
          <cell r="EE6">
            <v>819361</v>
          </cell>
          <cell r="EF6" t="e">
            <v>#N/A</v>
          </cell>
          <cell r="EG6" t="e">
            <v>#N/A</v>
          </cell>
          <cell r="EH6" t="e">
            <v>#N/A</v>
          </cell>
          <cell r="EI6" t="e">
            <v>#N/A</v>
          </cell>
          <cell r="EJ6" t="e">
            <v>#N/A</v>
          </cell>
          <cell r="EK6" t="e">
            <v>#N/A</v>
          </cell>
          <cell r="EL6">
            <v>0.17682033989347692</v>
          </cell>
          <cell r="EM6" t="e">
            <v>#N/A</v>
          </cell>
          <cell r="EN6"/>
          <cell r="EO6"/>
          <cell r="EP6"/>
          <cell r="EQ6"/>
          <cell r="ER6"/>
          <cell r="ES6">
            <v>32.862511530902822</v>
          </cell>
          <cell r="ET6" t="e">
            <v>#N/A</v>
          </cell>
          <cell r="EU6" t="e">
            <v>#N/A</v>
          </cell>
          <cell r="EV6" t="e">
            <v>#N/A</v>
          </cell>
          <cell r="EW6" t="e">
            <v>#N/A</v>
          </cell>
          <cell r="EX6" t="e">
            <v>#N/A</v>
          </cell>
          <cell r="EY6"/>
        </row>
        <row r="7">
          <cell r="A7">
            <v>1976</v>
          </cell>
          <cell r="B7">
            <v>465082</v>
          </cell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>
            <v>668808.47100000002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>
            <v>623275.13500000001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  <cell r="W7">
            <v>12.64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>
            <v>4823116.6094600298</v>
          </cell>
          <cell r="AE7" t="e">
            <v>#N/A</v>
          </cell>
          <cell r="AF7"/>
          <cell r="AG7"/>
          <cell r="AH7"/>
          <cell r="AI7"/>
          <cell r="AJ7"/>
          <cell r="AK7">
            <v>1148356</v>
          </cell>
          <cell r="AL7" t="e">
            <v>#N/A</v>
          </cell>
          <cell r="AM7"/>
          <cell r="AN7"/>
          <cell r="AO7"/>
          <cell r="AP7"/>
          <cell r="AQ7"/>
          <cell r="AR7">
            <v>5651342</v>
          </cell>
          <cell r="AS7" t="e">
            <v>#N/A</v>
          </cell>
          <cell r="AT7"/>
          <cell r="AU7"/>
          <cell r="AV7"/>
          <cell r="AW7"/>
          <cell r="AX7"/>
          <cell r="AY7">
            <v>215506</v>
          </cell>
          <cell r="AZ7" t="e">
            <v>#N/A</v>
          </cell>
          <cell r="BA7" t="e">
            <v>#N/A</v>
          </cell>
          <cell r="BB7" t="e">
            <v>#N/A</v>
          </cell>
          <cell r="BC7" t="e">
            <v>#N/A</v>
          </cell>
          <cell r="BD7" t="e">
            <v>#N/A</v>
          </cell>
          <cell r="BE7" t="e">
            <v>#N/A</v>
          </cell>
          <cell r="BF7">
            <v>153538</v>
          </cell>
          <cell r="BG7" t="e">
            <v>#N/A</v>
          </cell>
          <cell r="BH7" t="e">
            <v>#N/A</v>
          </cell>
          <cell r="BI7" t="e">
            <v>#N/A</v>
          </cell>
          <cell r="BJ7" t="e">
            <v>#N/A</v>
          </cell>
          <cell r="BK7" t="e">
            <v>#N/A</v>
          </cell>
          <cell r="BL7" t="e">
            <v>#N/A</v>
          </cell>
          <cell r="BM7">
            <v>24786</v>
          </cell>
          <cell r="BN7" t="e">
            <v>#N/A</v>
          </cell>
          <cell r="BO7" t="e">
            <v>#N/A</v>
          </cell>
          <cell r="BP7" t="e">
            <v>#N/A</v>
          </cell>
          <cell r="BQ7" t="e">
            <v>#N/A</v>
          </cell>
          <cell r="BR7" t="e">
            <v>#N/A</v>
          </cell>
          <cell r="BS7" t="e">
            <v>#N/A</v>
          </cell>
          <cell r="BT7">
            <v>28103.853000000003</v>
          </cell>
          <cell r="BU7" t="e">
            <v>#N/A</v>
          </cell>
          <cell r="BV7" t="e">
            <v>#N/A</v>
          </cell>
          <cell r="BW7" t="e">
            <v>#N/A</v>
          </cell>
          <cell r="BX7" t="e">
            <v>#N/A</v>
          </cell>
          <cell r="BY7" t="e">
            <v>#N/A</v>
          </cell>
          <cell r="BZ7" t="e">
            <v>#N/A</v>
          </cell>
          <cell r="CA7">
            <v>3.3296313146212383E-2</v>
          </cell>
          <cell r="CB7" t="e">
            <v>#N/A</v>
          </cell>
          <cell r="CC7" t="e">
            <v>#N/A</v>
          </cell>
          <cell r="CD7" t="e">
            <v>#N/A</v>
          </cell>
          <cell r="CE7" t="e">
            <v>#N/A</v>
          </cell>
          <cell r="CF7" t="e">
            <v>#N/A</v>
          </cell>
          <cell r="CG7" t="e">
            <v>#N/A</v>
          </cell>
          <cell r="CH7">
            <v>22010</v>
          </cell>
          <cell r="CI7" t="e">
            <v>#N/A</v>
          </cell>
          <cell r="CJ7" t="e">
            <v>#N/A</v>
          </cell>
          <cell r="CK7" t="e">
            <v>#N/A</v>
          </cell>
          <cell r="CL7" t="e">
            <v>#N/A</v>
          </cell>
          <cell r="CM7" t="e">
            <v>#N/A</v>
          </cell>
          <cell r="CN7" t="e">
            <v>#N/A</v>
          </cell>
          <cell r="CO7">
            <v>2.6076561542936284E-2</v>
          </cell>
          <cell r="CP7" t="e">
            <v>#N/A</v>
          </cell>
          <cell r="CQ7" t="e">
            <v>#N/A</v>
          </cell>
          <cell r="CR7" t="e">
            <v>#N/A</v>
          </cell>
          <cell r="CS7" t="e">
            <v>#N/A</v>
          </cell>
          <cell r="CT7" t="e">
            <v>#N/A</v>
          </cell>
          <cell r="CU7" t="e">
            <v>#N/A</v>
          </cell>
          <cell r="CV7">
            <v>0.22430613999999999</v>
          </cell>
          <cell r="CW7" t="e">
            <v>#N/A</v>
          </cell>
          <cell r="CX7" t="e">
            <v>#N/A</v>
          </cell>
          <cell r="CY7" t="e">
            <v>#N/A</v>
          </cell>
          <cell r="CZ7" t="e">
            <v>#N/A</v>
          </cell>
          <cell r="DA7" t="e">
            <v>#N/A</v>
          </cell>
          <cell r="DB7" t="e">
            <v>#N/A</v>
          </cell>
          <cell r="DC7">
            <v>257583</v>
          </cell>
          <cell r="DD7" t="e">
            <v>#N/A</v>
          </cell>
          <cell r="DE7" t="e">
            <v>#N/A</v>
          </cell>
          <cell r="DF7" t="e">
            <v>#N/A</v>
          </cell>
          <cell r="DG7" t="e">
            <v>#N/A</v>
          </cell>
          <cell r="DH7" t="e">
            <v>#N/A</v>
          </cell>
          <cell r="DI7" t="e">
            <v>#N/A</v>
          </cell>
          <cell r="DJ7">
            <v>1001531</v>
          </cell>
          <cell r="DK7" t="e">
            <v>#N/A</v>
          </cell>
          <cell r="DL7" t="e">
            <v>#N/A</v>
          </cell>
          <cell r="DM7" t="e">
            <v>#N/A</v>
          </cell>
          <cell r="DN7" t="e">
            <v>#N/A</v>
          </cell>
          <cell r="DO7" t="e">
            <v>#N/A</v>
          </cell>
          <cell r="DP7" t="e">
            <v>#N/A</v>
          </cell>
          <cell r="DQ7">
            <v>5.3933356234970802</v>
          </cell>
          <cell r="DR7" t="e">
            <v>#N/A</v>
          </cell>
          <cell r="DS7" t="e">
            <v>#N/A</v>
          </cell>
          <cell r="DT7" t="e">
            <v>#N/A</v>
          </cell>
          <cell r="DU7" t="e">
            <v>#N/A</v>
          </cell>
          <cell r="DV7" t="e">
            <v>#N/A</v>
          </cell>
          <cell r="DW7" t="e">
            <v>#N/A</v>
          </cell>
          <cell r="DX7">
            <v>10.76</v>
          </cell>
          <cell r="DY7" t="e">
            <v>#N/A</v>
          </cell>
          <cell r="DZ7" t="e">
            <v>#N/A</v>
          </cell>
          <cell r="EA7" t="e">
            <v>#N/A</v>
          </cell>
          <cell r="EB7" t="e">
            <v>#N/A</v>
          </cell>
          <cell r="EC7" t="e">
            <v>#N/A</v>
          </cell>
          <cell r="ED7" t="e">
            <v>#N/A</v>
          </cell>
          <cell r="EE7">
            <v>844053</v>
          </cell>
          <cell r="EF7" t="e">
            <v>#N/A</v>
          </cell>
          <cell r="EG7" t="e">
            <v>#N/A</v>
          </cell>
          <cell r="EH7" t="e">
            <v>#N/A</v>
          </cell>
          <cell r="EI7" t="e">
            <v>#N/A</v>
          </cell>
          <cell r="EJ7" t="e">
            <v>#N/A</v>
          </cell>
          <cell r="EK7" t="e">
            <v>#N/A</v>
          </cell>
          <cell r="EL7">
            <v>0.17722003021583191</v>
          </cell>
          <cell r="EM7" t="e">
            <v>#N/A</v>
          </cell>
          <cell r="EN7"/>
          <cell r="EO7"/>
          <cell r="EP7"/>
          <cell r="EQ7"/>
          <cell r="ER7"/>
          <cell r="ES7">
            <v>34.053618978455582</v>
          </cell>
          <cell r="ET7" t="e">
            <v>#N/A</v>
          </cell>
          <cell r="EU7" t="e">
            <v>#N/A</v>
          </cell>
          <cell r="EV7" t="e">
            <v>#N/A</v>
          </cell>
          <cell r="EW7" t="e">
            <v>#N/A</v>
          </cell>
          <cell r="EX7" t="e">
            <v>#N/A</v>
          </cell>
          <cell r="EY7"/>
        </row>
        <row r="8">
          <cell r="A8">
            <v>1977</v>
          </cell>
          <cell r="B8">
            <v>463477</v>
          </cell>
          <cell r="C8">
            <v>463427.2</v>
          </cell>
          <cell r="D8">
            <v>463427.2</v>
          </cell>
          <cell r="E8">
            <v>463427.2</v>
          </cell>
          <cell r="F8">
            <v>463427.2</v>
          </cell>
          <cell r="G8">
            <v>463427.2</v>
          </cell>
          <cell r="H8">
            <v>463427.2</v>
          </cell>
          <cell r="I8">
            <v>674653.69799999997</v>
          </cell>
          <cell r="J8">
            <v>666294.69999999995</v>
          </cell>
          <cell r="K8">
            <v>666294.69999999995</v>
          </cell>
          <cell r="L8">
            <v>666294.69999999995</v>
          </cell>
          <cell r="M8">
            <v>666294.69999999995</v>
          </cell>
          <cell r="N8">
            <v>666294.69999999995</v>
          </cell>
          <cell r="O8">
            <v>666294.69999999995</v>
          </cell>
          <cell r="P8">
            <v>638483.90800000005</v>
          </cell>
          <cell r="Q8">
            <v>625679.1</v>
          </cell>
          <cell r="R8">
            <v>625679.1</v>
          </cell>
          <cell r="S8">
            <v>625679.1</v>
          </cell>
          <cell r="T8">
            <v>625679.1</v>
          </cell>
          <cell r="U8">
            <v>625679.1</v>
          </cell>
          <cell r="V8">
            <v>625679.1</v>
          </cell>
          <cell r="W8">
            <v>14.73</v>
          </cell>
          <cell r="X8">
            <v>14.863429999999999</v>
          </cell>
          <cell r="Y8">
            <v>14.863429999999999</v>
          </cell>
          <cell r="Z8">
            <v>14.863429999999999</v>
          </cell>
          <cell r="AA8">
            <v>14.863429999999999</v>
          </cell>
          <cell r="AB8">
            <v>14.863429999999999</v>
          </cell>
          <cell r="AC8">
            <v>14.863429999999999</v>
          </cell>
          <cell r="AD8">
            <v>4933313.4682518123</v>
          </cell>
          <cell r="AE8">
            <v>4871282</v>
          </cell>
          <cell r="AF8"/>
          <cell r="AG8"/>
          <cell r="AH8"/>
          <cell r="AI8"/>
          <cell r="AJ8"/>
          <cell r="AK8">
            <v>1179380</v>
          </cell>
          <cell r="AL8">
            <v>1161989</v>
          </cell>
          <cell r="AM8"/>
          <cell r="AN8"/>
          <cell r="AO8"/>
          <cell r="AP8"/>
          <cell r="AQ8"/>
          <cell r="AR8">
            <v>5776779</v>
          </cell>
          <cell r="AS8">
            <v>5703791</v>
          </cell>
          <cell r="AT8"/>
          <cell r="AU8"/>
          <cell r="AV8"/>
          <cell r="AW8"/>
          <cell r="AX8"/>
          <cell r="AY8">
            <v>212773</v>
          </cell>
          <cell r="AZ8">
            <v>209906.1</v>
          </cell>
          <cell r="BA8">
            <v>209906.1</v>
          </cell>
          <cell r="BB8">
            <v>209906.1</v>
          </cell>
          <cell r="BC8">
            <v>209906.1</v>
          </cell>
          <cell r="BD8">
            <v>209906.1</v>
          </cell>
          <cell r="BE8">
            <v>209906.1</v>
          </cell>
          <cell r="BF8">
            <v>162283</v>
          </cell>
          <cell r="BG8">
            <v>157148.70000000001</v>
          </cell>
          <cell r="BH8">
            <v>157148.6</v>
          </cell>
          <cell r="BI8">
            <v>157148.70000000001</v>
          </cell>
          <cell r="BJ8">
            <v>157148.6</v>
          </cell>
          <cell r="BK8">
            <v>157148.6</v>
          </cell>
          <cell r="BL8">
            <v>157148.6</v>
          </cell>
          <cell r="BM8">
            <v>24809</v>
          </cell>
          <cell r="BN8">
            <v>24786.400000000001</v>
          </cell>
          <cell r="BO8">
            <v>24786.400000000001</v>
          </cell>
          <cell r="BP8">
            <v>24786.400000000001</v>
          </cell>
          <cell r="BQ8">
            <v>24786.400000000001</v>
          </cell>
          <cell r="BR8">
            <v>24786.400000000001</v>
          </cell>
          <cell r="BS8">
            <v>24786.400000000001</v>
          </cell>
          <cell r="BT8">
            <v>20575.608999999997</v>
          </cell>
          <cell r="BU8">
            <v>25548.37</v>
          </cell>
          <cell r="BV8">
            <v>25548.400000000001</v>
          </cell>
          <cell r="BW8">
            <v>25548.37</v>
          </cell>
          <cell r="BX8">
            <v>25548.400000000001</v>
          </cell>
          <cell r="BY8">
            <v>25548.400000000001</v>
          </cell>
          <cell r="BZ8">
            <v>25548.400000000001</v>
          </cell>
          <cell r="CA8">
            <v>2.3797670846605272E-2</v>
          </cell>
          <cell r="CB8">
            <v>2.9953643339907139E-2</v>
          </cell>
          <cell r="CC8">
            <v>2.9953682024625231E-2</v>
          </cell>
          <cell r="CD8">
            <v>2.9953646851758796E-2</v>
          </cell>
          <cell r="CE8">
            <v>2.9953682024625231E-2</v>
          </cell>
          <cell r="CF8">
            <v>2.9953682024625231E-2</v>
          </cell>
          <cell r="CG8">
            <v>2.9953682024625231E-2</v>
          </cell>
          <cell r="CH8">
            <v>28502</v>
          </cell>
          <cell r="CI8">
            <v>28902.27</v>
          </cell>
          <cell r="CJ8">
            <v>28902.27</v>
          </cell>
          <cell r="CK8">
            <v>28902.27</v>
          </cell>
          <cell r="CL8">
            <v>28902.27</v>
          </cell>
          <cell r="CM8">
            <v>28902.27</v>
          </cell>
          <cell r="CN8">
            <v>28902.27</v>
          </cell>
          <cell r="CO8">
            <v>3.2965304427681509E-2</v>
          </cell>
          <cell r="CP8">
            <v>3.3885852103038197E-2</v>
          </cell>
          <cell r="CQ8">
            <v>3.3885856075913365E-2</v>
          </cell>
          <cell r="CR8">
            <v>3.3885856075913365E-2</v>
          </cell>
          <cell r="CS8">
            <v>3.3885856075913365E-2</v>
          </cell>
          <cell r="CT8">
            <v>3.3885856075913365E-2</v>
          </cell>
          <cell r="CU8">
            <v>3.3885856075913365E-2</v>
          </cell>
          <cell r="CV8">
            <v>0.22230047999999999</v>
          </cell>
          <cell r="CW8">
            <v>0.2219044</v>
          </cell>
          <cell r="CX8">
            <v>0.2219044</v>
          </cell>
          <cell r="CY8">
            <v>0.2219044</v>
          </cell>
          <cell r="CZ8">
            <v>0.2219044</v>
          </cell>
          <cell r="DA8">
            <v>0.2219044</v>
          </cell>
          <cell r="DB8">
            <v>0.2219044</v>
          </cell>
          <cell r="DC8">
            <v>262177</v>
          </cell>
          <cell r="DD8">
            <v>257850.4</v>
          </cell>
          <cell r="DE8">
            <v>257850.4</v>
          </cell>
          <cell r="DF8">
            <v>257850.4</v>
          </cell>
          <cell r="DG8">
            <v>257850.4</v>
          </cell>
          <cell r="DH8">
            <v>257850.4</v>
          </cell>
          <cell r="DI8">
            <v>257850.4</v>
          </cell>
          <cell r="DJ8">
            <v>1033675</v>
          </cell>
          <cell r="DK8">
            <v>1018352</v>
          </cell>
          <cell r="DL8">
            <v>1018352</v>
          </cell>
          <cell r="DM8">
            <v>1018352</v>
          </cell>
          <cell r="DN8">
            <v>1018352</v>
          </cell>
          <cell r="DO8">
            <v>1018352</v>
          </cell>
          <cell r="DP8">
            <v>1018352</v>
          </cell>
          <cell r="DQ8">
            <v>5.5938201605844968</v>
          </cell>
          <cell r="DR8">
            <v>5.6798039999999999</v>
          </cell>
          <cell r="DS8">
            <v>5.679805</v>
          </cell>
          <cell r="DT8">
            <v>5.6798039999999999</v>
          </cell>
          <cell r="DU8">
            <v>5.679805</v>
          </cell>
          <cell r="DV8">
            <v>5.679805</v>
          </cell>
          <cell r="DW8">
            <v>5.679805</v>
          </cell>
          <cell r="DX8">
            <v>10.412000000000001</v>
          </cell>
          <cell r="DY8">
            <v>10.46175</v>
          </cell>
          <cell r="DZ8">
            <v>10.46175</v>
          </cell>
          <cell r="EA8">
            <v>10.46175</v>
          </cell>
          <cell r="EB8">
            <v>10.46175</v>
          </cell>
          <cell r="EC8">
            <v>10.46175</v>
          </cell>
          <cell r="ED8">
            <v>10.46175</v>
          </cell>
          <cell r="EE8">
            <v>864606</v>
          </cell>
          <cell r="EF8">
            <v>852930.3</v>
          </cell>
          <cell r="EG8">
            <v>852930.2</v>
          </cell>
          <cell r="EH8">
            <v>852930.2</v>
          </cell>
          <cell r="EI8">
            <v>852930.2</v>
          </cell>
          <cell r="EJ8">
            <v>852930.2</v>
          </cell>
          <cell r="EK8">
            <v>852930.2</v>
          </cell>
          <cell r="EL8">
            <v>0.17893622034008919</v>
          </cell>
          <cell r="EM8">
            <v>0.17853950118438772</v>
          </cell>
          <cell r="EN8"/>
          <cell r="EO8"/>
          <cell r="EP8"/>
          <cell r="EQ8"/>
          <cell r="ER8"/>
          <cell r="ES8">
            <v>34.850497803216577</v>
          </cell>
          <cell r="ET8">
            <v>34.411221476293449</v>
          </cell>
          <cell r="EU8">
            <v>34.411217441822934</v>
          </cell>
          <cell r="EV8">
            <v>34.411217441822934</v>
          </cell>
          <cell r="EW8">
            <v>34.411217441822934</v>
          </cell>
          <cell r="EX8">
            <v>34.411217441822934</v>
          </cell>
          <cell r="EY8">
            <v>34.411217441822934</v>
          </cell>
        </row>
        <row r="9">
          <cell r="A9">
            <v>1978</v>
          </cell>
          <cell r="B9">
            <v>488107</v>
          </cell>
          <cell r="C9">
            <v>484987.2</v>
          </cell>
          <cell r="D9">
            <v>484987.2</v>
          </cell>
          <cell r="E9">
            <v>484987.2</v>
          </cell>
          <cell r="F9">
            <v>484987.2</v>
          </cell>
          <cell r="G9">
            <v>484987.2</v>
          </cell>
          <cell r="H9">
            <v>484987.2</v>
          </cell>
          <cell r="I9">
            <v>680626.71799999999</v>
          </cell>
          <cell r="J9">
            <v>661739.4</v>
          </cell>
          <cell r="K9">
            <v>661739.4</v>
          </cell>
          <cell r="L9">
            <v>661739.4</v>
          </cell>
          <cell r="M9">
            <v>661739.4</v>
          </cell>
          <cell r="N9">
            <v>661739.4</v>
          </cell>
          <cell r="O9">
            <v>661739.4</v>
          </cell>
          <cell r="P9">
            <v>644384.93500000006</v>
          </cell>
          <cell r="Q9">
            <v>619188.30000000005</v>
          </cell>
          <cell r="R9">
            <v>619188.30000000005</v>
          </cell>
          <cell r="S9">
            <v>619188.30000000005</v>
          </cell>
          <cell r="T9">
            <v>619188.30000000005</v>
          </cell>
          <cell r="U9">
            <v>619188.30000000005</v>
          </cell>
          <cell r="V9">
            <v>619188.30000000005</v>
          </cell>
          <cell r="W9">
            <v>17.05</v>
          </cell>
          <cell r="X9">
            <v>16.564219999999999</v>
          </cell>
          <cell r="Y9">
            <v>16.564219999999999</v>
          </cell>
          <cell r="Z9">
            <v>16.564219999999999</v>
          </cell>
          <cell r="AA9">
            <v>16.564219999999999</v>
          </cell>
          <cell r="AB9">
            <v>16.564219999999999</v>
          </cell>
          <cell r="AC9">
            <v>16.564219999999999</v>
          </cell>
          <cell r="AD9">
            <v>4906518.8724920619</v>
          </cell>
          <cell r="AE9">
            <v>4844014</v>
          </cell>
          <cell r="AF9"/>
          <cell r="AG9"/>
          <cell r="AH9"/>
          <cell r="AI9"/>
          <cell r="AJ9"/>
          <cell r="AK9">
            <v>1236320</v>
          </cell>
          <cell r="AL9">
            <v>1204823</v>
          </cell>
          <cell r="AM9"/>
          <cell r="AN9"/>
          <cell r="AO9"/>
          <cell r="AP9"/>
          <cell r="AQ9"/>
          <cell r="AR9">
            <v>5763047</v>
          </cell>
          <cell r="AS9">
            <v>5691892</v>
          </cell>
          <cell r="AT9"/>
          <cell r="AU9"/>
          <cell r="AV9"/>
          <cell r="AW9"/>
          <cell r="AX9"/>
          <cell r="AY9">
            <v>216361</v>
          </cell>
          <cell r="AZ9">
            <v>212647.3</v>
          </cell>
          <cell r="BA9">
            <v>212647.3</v>
          </cell>
          <cell r="BB9">
            <v>212647.3</v>
          </cell>
          <cell r="BC9">
            <v>212647.3</v>
          </cell>
          <cell r="BD9">
            <v>212647.3</v>
          </cell>
          <cell r="BE9">
            <v>212647.3</v>
          </cell>
          <cell r="BF9">
            <v>171510</v>
          </cell>
          <cell r="BG9">
            <v>161484.1</v>
          </cell>
          <cell r="BH9">
            <v>161484.1</v>
          </cell>
          <cell r="BI9">
            <v>161484.1</v>
          </cell>
          <cell r="BJ9">
            <v>161484.1</v>
          </cell>
          <cell r="BK9">
            <v>161484.1</v>
          </cell>
          <cell r="BL9">
            <v>161484.1</v>
          </cell>
          <cell r="BM9">
            <v>24940</v>
          </cell>
          <cell r="BN9">
            <v>24858.51</v>
          </cell>
          <cell r="BO9">
            <v>24858.51</v>
          </cell>
          <cell r="BP9">
            <v>24858.51</v>
          </cell>
          <cell r="BQ9">
            <v>24858.51</v>
          </cell>
          <cell r="BR9">
            <v>24858.51</v>
          </cell>
          <cell r="BS9">
            <v>24858.51</v>
          </cell>
          <cell r="BT9">
            <v>31202.868000000017</v>
          </cell>
          <cell r="BU9">
            <v>35573.980000000003</v>
          </cell>
          <cell r="BV9">
            <v>35573.980000000003</v>
          </cell>
          <cell r="BW9">
            <v>35573.980000000003</v>
          </cell>
          <cell r="BX9">
            <v>35573.980000000003</v>
          </cell>
          <cell r="BY9">
            <v>35573.980000000003</v>
          </cell>
          <cell r="BZ9">
            <v>35573.980000000003</v>
          </cell>
          <cell r="CA9">
            <v>3.4641831940386017E-2</v>
          </cell>
          <cell r="CB9">
            <v>4.0183293030283312E-2</v>
          </cell>
          <cell r="CC9">
            <v>4.0183293030283312E-2</v>
          </cell>
          <cell r="CD9">
            <v>4.0183293030283312E-2</v>
          </cell>
          <cell r="CE9">
            <v>4.0183293030283312E-2</v>
          </cell>
          <cell r="CF9">
            <v>4.0183293030283312E-2</v>
          </cell>
          <cell r="CG9">
            <v>4.0183293030283312E-2</v>
          </cell>
          <cell r="CH9">
            <v>26987</v>
          </cell>
          <cell r="CI9">
            <v>32251.16</v>
          </cell>
          <cell r="CJ9">
            <v>32251.17</v>
          </cell>
          <cell r="CK9">
            <v>32251.16</v>
          </cell>
          <cell r="CL9">
            <v>32251.17</v>
          </cell>
          <cell r="CM9">
            <v>32251.17</v>
          </cell>
          <cell r="CN9">
            <v>32251.17</v>
          </cell>
          <cell r="CO9">
            <v>2.9961320176568287E-2</v>
          </cell>
          <cell r="CP9">
            <v>3.6429935948874767E-2</v>
          </cell>
          <cell r="CQ9">
            <v>3.6429947244572637E-2</v>
          </cell>
          <cell r="CR9">
            <v>3.6429935948874767E-2</v>
          </cell>
          <cell r="CS9">
            <v>3.6429947244572637E-2</v>
          </cell>
          <cell r="CT9">
            <v>3.6429947244572637E-2</v>
          </cell>
          <cell r="CU9">
            <v>3.6429947244572637E-2</v>
          </cell>
          <cell r="CV9">
            <v>0.22019949</v>
          </cell>
          <cell r="CW9">
            <v>0.2200346</v>
          </cell>
          <cell r="CX9">
            <v>0.2200346</v>
          </cell>
          <cell r="CY9">
            <v>0.2200346</v>
          </cell>
          <cell r="CZ9">
            <v>0.2200346</v>
          </cell>
          <cell r="DA9">
            <v>0.2200346</v>
          </cell>
          <cell r="DB9">
            <v>0.2200346</v>
          </cell>
          <cell r="DC9">
            <v>272237</v>
          </cell>
          <cell r="DD9">
            <v>265102.7</v>
          </cell>
          <cell r="DE9">
            <v>265102.7</v>
          </cell>
          <cell r="DF9">
            <v>265102.7</v>
          </cell>
          <cell r="DG9">
            <v>265102.7</v>
          </cell>
          <cell r="DH9">
            <v>265102.7</v>
          </cell>
          <cell r="DI9">
            <v>265102.7</v>
          </cell>
          <cell r="DJ9">
            <v>1041837</v>
          </cell>
          <cell r="DK9">
            <v>1024941</v>
          </cell>
          <cell r="DL9">
            <v>1024941</v>
          </cell>
          <cell r="DM9">
            <v>1024941</v>
          </cell>
          <cell r="DN9">
            <v>1024941</v>
          </cell>
          <cell r="DO9">
            <v>1024941</v>
          </cell>
          <cell r="DP9">
            <v>1024941</v>
          </cell>
          <cell r="DQ9">
            <v>5.5052476035312399</v>
          </cell>
          <cell r="DR9">
            <v>5.8140080000000003</v>
          </cell>
          <cell r="DS9">
            <v>5.8140090000000004</v>
          </cell>
          <cell r="DT9">
            <v>5.8140080000000003</v>
          </cell>
          <cell r="DU9">
            <v>5.8140090000000004</v>
          </cell>
          <cell r="DV9">
            <v>5.8140090000000004</v>
          </cell>
          <cell r="DW9">
            <v>5.8140090000000004</v>
          </cell>
          <cell r="DX9">
            <v>10.561999999999999</v>
          </cell>
          <cell r="DY9">
            <v>10.44998</v>
          </cell>
          <cell r="DZ9">
            <v>10.44998</v>
          </cell>
          <cell r="EA9">
            <v>10.44998</v>
          </cell>
          <cell r="EB9">
            <v>10.44998</v>
          </cell>
          <cell r="EC9">
            <v>10.44998</v>
          </cell>
          <cell r="ED9">
            <v>10.44998</v>
          </cell>
          <cell r="EE9">
            <v>900728</v>
          </cell>
          <cell r="EF9">
            <v>885292.8</v>
          </cell>
          <cell r="EG9">
            <v>885292.8</v>
          </cell>
          <cell r="EH9">
            <v>885292.8</v>
          </cell>
          <cell r="EI9">
            <v>885292.8</v>
          </cell>
          <cell r="EJ9">
            <v>885292.8</v>
          </cell>
          <cell r="EK9">
            <v>885292.8</v>
          </cell>
          <cell r="EL9">
            <v>0.18077884841126576</v>
          </cell>
          <cell r="EM9">
            <v>0.18007035270521649</v>
          </cell>
          <cell r="EN9"/>
          <cell r="EO9"/>
          <cell r="EP9"/>
          <cell r="EQ9"/>
          <cell r="ER9"/>
          <cell r="ES9">
            <v>36.115797914995987</v>
          </cell>
          <cell r="ET9">
            <v>35.613268856419801</v>
          </cell>
          <cell r="EU9">
            <v>35.613268856419801</v>
          </cell>
          <cell r="EV9">
            <v>35.613268856419801</v>
          </cell>
          <cell r="EW9">
            <v>35.613268856419801</v>
          </cell>
          <cell r="EX9">
            <v>35.613268856419801</v>
          </cell>
          <cell r="EY9">
            <v>35.613268856419801</v>
          </cell>
        </row>
        <row r="10">
          <cell r="A10">
            <v>1979</v>
          </cell>
          <cell r="B10">
            <v>510870</v>
          </cell>
          <cell r="C10">
            <v>495474.8</v>
          </cell>
          <cell r="D10">
            <v>495474.8</v>
          </cell>
          <cell r="E10">
            <v>495474.8</v>
          </cell>
          <cell r="F10">
            <v>495474.8</v>
          </cell>
          <cell r="G10">
            <v>495474.8</v>
          </cell>
          <cell r="H10">
            <v>495474.8</v>
          </cell>
          <cell r="I10">
            <v>739290.35900000005</v>
          </cell>
          <cell r="J10">
            <v>687047.7</v>
          </cell>
          <cell r="K10">
            <v>687047.7</v>
          </cell>
          <cell r="L10">
            <v>687047.7</v>
          </cell>
          <cell r="M10">
            <v>687047.7</v>
          </cell>
          <cell r="N10">
            <v>687047.7</v>
          </cell>
          <cell r="O10">
            <v>687047.7</v>
          </cell>
          <cell r="P10">
            <v>680345.11</v>
          </cell>
          <cell r="Q10">
            <v>642935.1</v>
          </cell>
          <cell r="R10">
            <v>642935.1</v>
          </cell>
          <cell r="S10">
            <v>642935.1</v>
          </cell>
          <cell r="T10">
            <v>642935.1</v>
          </cell>
          <cell r="U10">
            <v>642935.1</v>
          </cell>
          <cell r="V10">
            <v>642935.1</v>
          </cell>
          <cell r="W10">
            <v>18.47</v>
          </cell>
          <cell r="X10">
            <v>18.551690000000001</v>
          </cell>
          <cell r="Y10">
            <v>18.551690000000001</v>
          </cell>
          <cell r="Z10">
            <v>18.551690000000001</v>
          </cell>
          <cell r="AA10">
            <v>18.551690000000001</v>
          </cell>
          <cell r="AB10">
            <v>18.551690000000001</v>
          </cell>
          <cell r="AC10">
            <v>18.551690000000001</v>
          </cell>
          <cell r="AD10">
            <v>5130238.4776746826</v>
          </cell>
          <cell r="AE10">
            <v>5070160</v>
          </cell>
          <cell r="AF10"/>
          <cell r="AG10"/>
          <cell r="AH10"/>
          <cell r="AI10"/>
          <cell r="AJ10"/>
          <cell r="AK10">
            <v>1260729</v>
          </cell>
          <cell r="AL10">
            <v>1231234</v>
          </cell>
          <cell r="AM10"/>
          <cell r="AN10"/>
          <cell r="AO10"/>
          <cell r="AP10"/>
          <cell r="AQ10"/>
          <cell r="AR10">
            <v>6022628</v>
          </cell>
          <cell r="AS10">
            <v>5952066</v>
          </cell>
          <cell r="AT10"/>
          <cell r="AU10"/>
          <cell r="AV10"/>
          <cell r="AW10"/>
          <cell r="AX10"/>
          <cell r="AY10">
            <v>219688</v>
          </cell>
          <cell r="AZ10">
            <v>212106.5</v>
          </cell>
          <cell r="BA10">
            <v>212106.5</v>
          </cell>
          <cell r="BB10">
            <v>212106.5</v>
          </cell>
          <cell r="BC10">
            <v>212106.5</v>
          </cell>
          <cell r="BD10">
            <v>212106.5</v>
          </cell>
          <cell r="BE10">
            <v>212106.5</v>
          </cell>
          <cell r="BF10">
            <v>187136</v>
          </cell>
          <cell r="BG10">
            <v>172602.6</v>
          </cell>
          <cell r="BH10">
            <v>172602.7</v>
          </cell>
          <cell r="BI10">
            <v>172602.6</v>
          </cell>
          <cell r="BJ10">
            <v>172602.7</v>
          </cell>
          <cell r="BK10">
            <v>172602.7</v>
          </cell>
          <cell r="BL10">
            <v>172602.7</v>
          </cell>
          <cell r="BM10">
            <v>25195</v>
          </cell>
          <cell r="BN10">
            <v>25001.46</v>
          </cell>
          <cell r="BO10">
            <v>25001.46</v>
          </cell>
          <cell r="BP10">
            <v>25001.46</v>
          </cell>
          <cell r="BQ10">
            <v>25001.46</v>
          </cell>
          <cell r="BR10">
            <v>25001.46</v>
          </cell>
          <cell r="BS10">
            <v>25001.46</v>
          </cell>
          <cell r="BT10">
            <v>39181.702000000048</v>
          </cell>
          <cell r="BU10">
            <v>41611.800000000003</v>
          </cell>
          <cell r="BV10">
            <v>41611.769999999997</v>
          </cell>
          <cell r="BW10">
            <v>41611.800000000003</v>
          </cell>
          <cell r="BX10">
            <v>41611.769999999997</v>
          </cell>
          <cell r="BY10">
            <v>41611.769999999997</v>
          </cell>
          <cell r="BZ10">
            <v>41611.769999999997</v>
          </cell>
          <cell r="CA10">
            <v>4.1939070037773543E-2</v>
          </cell>
          <cell r="CB10">
            <v>4.6122747706182542E-2</v>
          </cell>
          <cell r="CC10">
            <v>4.6122709341751299E-2</v>
          </cell>
          <cell r="CD10">
            <v>4.6122742593912421E-2</v>
          </cell>
          <cell r="CE10">
            <v>4.6122709341751299E-2</v>
          </cell>
          <cell r="CF10">
            <v>4.6122709341751299E-2</v>
          </cell>
          <cell r="CG10">
            <v>4.6122709341751299E-2</v>
          </cell>
          <cell r="CH10">
            <v>21635</v>
          </cell>
          <cell r="CI10">
            <v>30453.02</v>
          </cell>
          <cell r="CJ10">
            <v>30453.03</v>
          </cell>
          <cell r="CK10">
            <v>30453.02</v>
          </cell>
          <cell r="CL10">
            <v>30453.03</v>
          </cell>
          <cell r="CM10">
            <v>30453.03</v>
          </cell>
          <cell r="CN10">
            <v>30453.03</v>
          </cell>
          <cell r="CO10">
            <v>2.3157538696691366E-2</v>
          </cell>
          <cell r="CP10">
            <v>3.3754294655634481E-2</v>
          </cell>
          <cell r="CQ10">
            <v>3.375430199834404E-2</v>
          </cell>
          <cell r="CR10">
            <v>3.3754290914290337E-2</v>
          </cell>
          <cell r="CS10">
            <v>3.375430199834404E-2</v>
          </cell>
          <cell r="CT10">
            <v>3.375430199834404E-2</v>
          </cell>
          <cell r="CU10">
            <v>3.375430199834404E-2</v>
          </cell>
          <cell r="CV10">
            <v>0.21814428</v>
          </cell>
          <cell r="CW10">
            <v>0.21868360000000001</v>
          </cell>
          <cell r="CX10">
            <v>0.21868360000000001</v>
          </cell>
          <cell r="CY10">
            <v>0.21868360000000001</v>
          </cell>
          <cell r="CZ10">
            <v>0.21868360000000001</v>
          </cell>
          <cell r="DA10">
            <v>0.21868360000000001</v>
          </cell>
          <cell r="DB10">
            <v>0.21868360000000001</v>
          </cell>
          <cell r="DC10">
            <v>275021</v>
          </cell>
          <cell r="DD10">
            <v>269250.59999999998</v>
          </cell>
          <cell r="DE10">
            <v>269250.59999999998</v>
          </cell>
          <cell r="DF10">
            <v>269250.59999999998</v>
          </cell>
          <cell r="DG10">
            <v>269250.59999999998</v>
          </cell>
          <cell r="DH10">
            <v>269250.59999999998</v>
          </cell>
          <cell r="DI10">
            <v>269250.59999999998</v>
          </cell>
          <cell r="DJ10">
            <v>1089081</v>
          </cell>
          <cell r="DK10">
            <v>1071289</v>
          </cell>
          <cell r="DL10">
            <v>1071289</v>
          </cell>
          <cell r="DM10">
            <v>1071289</v>
          </cell>
          <cell r="DN10">
            <v>1071289</v>
          </cell>
          <cell r="DO10">
            <v>1071289</v>
          </cell>
          <cell r="DP10">
            <v>1071289</v>
          </cell>
          <cell r="DQ10">
            <v>5.377999774664814</v>
          </cell>
          <cell r="DR10">
            <v>6.1048530000000003</v>
          </cell>
          <cell r="DS10">
            <v>6.1048530000000003</v>
          </cell>
          <cell r="DT10">
            <v>6.1048530000000003</v>
          </cell>
          <cell r="DU10">
            <v>6.1048530000000003</v>
          </cell>
          <cell r="DV10">
            <v>6.1048530000000003</v>
          </cell>
          <cell r="DW10">
            <v>6.1048530000000003</v>
          </cell>
          <cell r="DX10">
            <v>10.727</v>
          </cell>
          <cell r="DY10">
            <v>10.55533</v>
          </cell>
          <cell r="DZ10">
            <v>10.55533</v>
          </cell>
          <cell r="EA10">
            <v>10.55533</v>
          </cell>
          <cell r="EB10">
            <v>10.55533</v>
          </cell>
          <cell r="EC10">
            <v>10.55533</v>
          </cell>
          <cell r="ED10">
            <v>10.55533</v>
          </cell>
          <cell r="EE10">
            <v>934253</v>
          </cell>
          <cell r="EF10">
            <v>902196.9</v>
          </cell>
          <cell r="EG10">
            <v>902197</v>
          </cell>
          <cell r="EH10">
            <v>902197</v>
          </cell>
          <cell r="EI10">
            <v>902197</v>
          </cell>
          <cell r="EJ10">
            <v>902197</v>
          </cell>
          <cell r="EK10">
            <v>902197</v>
          </cell>
          <cell r="EL10">
            <v>0.18083152404564917</v>
          </cell>
          <cell r="EM10">
            <v>0.17998607542322279</v>
          </cell>
          <cell r="EN10"/>
          <cell r="EO10"/>
          <cell r="EP10"/>
          <cell r="EQ10"/>
          <cell r="ER10"/>
          <cell r="ES10">
            <v>37.080889065290734</v>
          </cell>
          <cell r="ET10">
            <v>36.085768591114281</v>
          </cell>
          <cell r="EU10">
            <v>36.085772590880694</v>
          </cell>
          <cell r="EV10">
            <v>36.085772590880694</v>
          </cell>
          <cell r="EW10">
            <v>36.085772590880694</v>
          </cell>
          <cell r="EX10">
            <v>36.085772590880694</v>
          </cell>
          <cell r="EY10">
            <v>36.085772590880694</v>
          </cell>
        </row>
        <row r="11">
          <cell r="A11">
            <v>1980</v>
          </cell>
          <cell r="B11">
            <v>511571</v>
          </cell>
          <cell r="C11">
            <v>499046.1</v>
          </cell>
          <cell r="D11">
            <v>499046.1</v>
          </cell>
          <cell r="E11">
            <v>499046.1</v>
          </cell>
          <cell r="F11">
            <v>499046.1</v>
          </cell>
          <cell r="G11">
            <v>499046.1</v>
          </cell>
          <cell r="H11">
            <v>499046.1</v>
          </cell>
          <cell r="I11">
            <v>688033.68200000003</v>
          </cell>
          <cell r="J11">
            <v>640028.69999999995</v>
          </cell>
          <cell r="K11">
            <v>640028.69999999995</v>
          </cell>
          <cell r="L11">
            <v>640028.69999999995</v>
          </cell>
          <cell r="M11">
            <v>640028.69999999995</v>
          </cell>
          <cell r="N11">
            <v>640028.69999999995</v>
          </cell>
          <cell r="O11">
            <v>640028.69999999995</v>
          </cell>
          <cell r="P11">
            <v>614042.70499999996</v>
          </cell>
          <cell r="Q11">
            <v>576355.1</v>
          </cell>
          <cell r="R11">
            <v>576355.1</v>
          </cell>
          <cell r="S11">
            <v>576355.1</v>
          </cell>
          <cell r="T11">
            <v>576355.1</v>
          </cell>
          <cell r="U11">
            <v>576355.1</v>
          </cell>
          <cell r="V11">
            <v>576355.1</v>
          </cell>
          <cell r="W11">
            <v>20.94</v>
          </cell>
          <cell r="X11">
            <v>21.250209999999999</v>
          </cell>
          <cell r="Y11">
            <v>21.250209999999999</v>
          </cell>
          <cell r="Z11">
            <v>21.250209999999999</v>
          </cell>
          <cell r="AA11">
            <v>21.250209999999999</v>
          </cell>
          <cell r="AB11">
            <v>21.250209999999999</v>
          </cell>
          <cell r="AC11">
            <v>21.250209999999999</v>
          </cell>
          <cell r="AD11">
            <v>4648060.0623757215</v>
          </cell>
          <cell r="AE11">
            <v>4646317</v>
          </cell>
          <cell r="AF11"/>
          <cell r="AG11"/>
          <cell r="AH11"/>
          <cell r="AI11"/>
          <cell r="AJ11"/>
          <cell r="AK11">
            <v>1271531</v>
          </cell>
          <cell r="AL11">
            <v>1222670</v>
          </cell>
          <cell r="AM11"/>
          <cell r="AN11"/>
          <cell r="AO11"/>
          <cell r="AP11"/>
          <cell r="AQ11"/>
          <cell r="AR11">
            <v>5496641</v>
          </cell>
          <cell r="AS11">
            <v>5503745</v>
          </cell>
          <cell r="AT11"/>
          <cell r="AU11"/>
          <cell r="AV11"/>
          <cell r="AW11"/>
          <cell r="AX11"/>
          <cell r="AY11">
            <v>222222</v>
          </cell>
          <cell r="AZ11">
            <v>217266.1</v>
          </cell>
          <cell r="BA11">
            <v>217266.1</v>
          </cell>
          <cell r="BB11">
            <v>217266.1</v>
          </cell>
          <cell r="BC11">
            <v>217266.1</v>
          </cell>
          <cell r="BD11">
            <v>217266.1</v>
          </cell>
          <cell r="BE11">
            <v>217266.1</v>
          </cell>
          <cell r="BF11">
            <v>151769</v>
          </cell>
          <cell r="BG11">
            <v>150132.20000000001</v>
          </cell>
          <cell r="BH11">
            <v>150132.20000000001</v>
          </cell>
          <cell r="BI11">
            <v>150132.20000000001</v>
          </cell>
          <cell r="BJ11">
            <v>150132.20000000001</v>
          </cell>
          <cell r="BK11">
            <v>150132.20000000001</v>
          </cell>
          <cell r="BL11">
            <v>150132.20000000001</v>
          </cell>
          <cell r="BM11">
            <v>25086</v>
          </cell>
          <cell r="BN11">
            <v>24879.96</v>
          </cell>
          <cell r="BO11">
            <v>24879.96</v>
          </cell>
          <cell r="BP11">
            <v>24879.96</v>
          </cell>
          <cell r="BQ11">
            <v>24879.96</v>
          </cell>
          <cell r="BR11">
            <v>24879.96</v>
          </cell>
          <cell r="BS11">
            <v>24879.96</v>
          </cell>
          <cell r="BT11">
            <v>47441.571000000004</v>
          </cell>
          <cell r="BU11">
            <v>49752.74</v>
          </cell>
          <cell r="BV11">
            <v>49752.72</v>
          </cell>
          <cell r="BW11">
            <v>49752.74</v>
          </cell>
          <cell r="BX11">
            <v>49752.72</v>
          </cell>
          <cell r="BY11">
            <v>49752.72</v>
          </cell>
          <cell r="BZ11">
            <v>49752.72</v>
          </cell>
          <cell r="CA11">
            <v>5.1846331643793403E-2</v>
          </cell>
          <cell r="CB11">
            <v>5.5622766268008488E-2</v>
          </cell>
          <cell r="CC11">
            <v>5.5622737689795927E-2</v>
          </cell>
          <cell r="CD11">
            <v>5.5622760049473016E-2</v>
          </cell>
          <cell r="CE11">
            <v>5.5622737689795927E-2</v>
          </cell>
          <cell r="CF11">
            <v>5.5622737689795927E-2</v>
          </cell>
          <cell r="CG11">
            <v>5.5622737689795927E-2</v>
          </cell>
          <cell r="CH11">
            <v>25199</v>
          </cell>
          <cell r="CI11">
            <v>27351.84</v>
          </cell>
          <cell r="CJ11">
            <v>27351.84</v>
          </cell>
          <cell r="CK11">
            <v>27351.84</v>
          </cell>
          <cell r="CL11">
            <v>27351.84</v>
          </cell>
          <cell r="CM11">
            <v>27351.84</v>
          </cell>
          <cell r="CN11">
            <v>27351.84</v>
          </cell>
          <cell r="CO11">
            <v>2.7538626642274345E-2</v>
          </cell>
          <cell r="CP11">
            <v>3.0578918936323213E-2</v>
          </cell>
          <cell r="CQ11">
            <v>3.0578915517649442E-2</v>
          </cell>
          <cell r="CR11">
            <v>3.0578915517649442E-2</v>
          </cell>
          <cell r="CS11">
            <v>3.0578915517649442E-2</v>
          </cell>
          <cell r="CT11">
            <v>3.0578915517649442E-2</v>
          </cell>
          <cell r="CU11">
            <v>3.0578915517649442E-2</v>
          </cell>
          <cell r="CV11">
            <v>0.22088105</v>
          </cell>
          <cell r="CW11">
            <v>0.22265960000000001</v>
          </cell>
          <cell r="CX11">
            <v>0.22265960000000001</v>
          </cell>
          <cell r="CY11">
            <v>0.22265960000000001</v>
          </cell>
          <cell r="CZ11">
            <v>0.22265960000000001</v>
          </cell>
          <cell r="DA11">
            <v>0.22265960000000001</v>
          </cell>
          <cell r="DB11">
            <v>0.22265960000000001</v>
          </cell>
          <cell r="DC11">
            <v>280857</v>
          </cell>
          <cell r="DD11">
            <v>272239.09999999998</v>
          </cell>
          <cell r="DE11">
            <v>272239.09999999998</v>
          </cell>
          <cell r="DF11">
            <v>272239.09999999998</v>
          </cell>
          <cell r="DG11">
            <v>272239.09999999998</v>
          </cell>
          <cell r="DH11">
            <v>272239.09999999998</v>
          </cell>
          <cell r="DI11">
            <v>272239.09999999998</v>
          </cell>
          <cell r="DJ11">
            <v>1001848</v>
          </cell>
          <cell r="DK11">
            <v>1003230</v>
          </cell>
          <cell r="DL11">
            <v>1003230</v>
          </cell>
          <cell r="DM11">
            <v>1003230</v>
          </cell>
          <cell r="DN11">
            <v>1003230</v>
          </cell>
          <cell r="DO11">
            <v>1003230</v>
          </cell>
          <cell r="DP11">
            <v>1003230</v>
          </cell>
          <cell r="DQ11">
            <v>6.8093168394071109</v>
          </cell>
          <cell r="DR11">
            <v>7.5747330000000002</v>
          </cell>
          <cell r="DS11">
            <v>7.5747330000000002</v>
          </cell>
          <cell r="DT11">
            <v>7.5747330000000002</v>
          </cell>
          <cell r="DU11">
            <v>7.5747330000000002</v>
          </cell>
          <cell r="DV11">
            <v>7.5747330000000002</v>
          </cell>
          <cell r="DW11">
            <v>7.5747330000000002</v>
          </cell>
          <cell r="DX11">
            <v>10.845000000000001</v>
          </cell>
          <cell r="DY11">
            <v>10.69631</v>
          </cell>
          <cell r="DZ11">
            <v>10.69631</v>
          </cell>
          <cell r="EA11">
            <v>10.69631</v>
          </cell>
          <cell r="EB11">
            <v>10.69631</v>
          </cell>
          <cell r="EC11">
            <v>10.69631</v>
          </cell>
          <cell r="ED11">
            <v>10.69631</v>
          </cell>
          <cell r="EE11">
            <v>915042</v>
          </cell>
          <cell r="EF11">
            <v>894467.2</v>
          </cell>
          <cell r="EG11">
            <v>894467.3</v>
          </cell>
          <cell r="EH11">
            <v>894467.3</v>
          </cell>
          <cell r="EI11">
            <v>894467.3</v>
          </cell>
          <cell r="EJ11">
            <v>894467.3</v>
          </cell>
          <cell r="EK11">
            <v>894467.3</v>
          </cell>
          <cell r="EL11">
            <v>0.18226549632766631</v>
          </cell>
          <cell r="EM11">
            <v>0.18228133752563028</v>
          </cell>
          <cell r="EN11"/>
          <cell r="EO11"/>
          <cell r="EP11"/>
          <cell r="EQ11"/>
          <cell r="ER11"/>
          <cell r="ES11">
            <v>36.476201865582397</v>
          </cell>
          <cell r="ET11">
            <v>35.951311818829289</v>
          </cell>
          <cell r="EU11">
            <v>35.951315838128359</v>
          </cell>
          <cell r="EV11">
            <v>35.951315838128359</v>
          </cell>
          <cell r="EW11">
            <v>35.951315838128359</v>
          </cell>
          <cell r="EX11">
            <v>35.951315838128359</v>
          </cell>
          <cell r="EY11">
            <v>35.951315838128359</v>
          </cell>
        </row>
        <row r="12">
          <cell r="A12">
            <v>1981</v>
          </cell>
          <cell r="B12">
            <v>513777</v>
          </cell>
          <cell r="C12">
            <v>500144</v>
          </cell>
          <cell r="D12">
            <v>500144.1</v>
          </cell>
          <cell r="E12">
            <v>500144</v>
          </cell>
          <cell r="F12">
            <v>500144.1</v>
          </cell>
          <cell r="G12">
            <v>500144.1</v>
          </cell>
          <cell r="H12">
            <v>500144.1</v>
          </cell>
          <cell r="I12">
            <v>650518.22900000005</v>
          </cell>
          <cell r="J12">
            <v>619443</v>
          </cell>
          <cell r="K12">
            <v>619443</v>
          </cell>
          <cell r="L12">
            <v>619443</v>
          </cell>
          <cell r="M12">
            <v>619443</v>
          </cell>
          <cell r="N12">
            <v>619443</v>
          </cell>
          <cell r="O12">
            <v>619443</v>
          </cell>
          <cell r="P12">
            <v>588542.652</v>
          </cell>
          <cell r="Q12">
            <v>561535.9</v>
          </cell>
          <cell r="R12">
            <v>561535.9</v>
          </cell>
          <cell r="S12">
            <v>561535.9</v>
          </cell>
          <cell r="T12">
            <v>561535.9</v>
          </cell>
          <cell r="U12">
            <v>561535.9</v>
          </cell>
          <cell r="V12">
            <v>561535.9</v>
          </cell>
          <cell r="W12">
            <v>24.71</v>
          </cell>
          <cell r="X12">
            <v>24.4588</v>
          </cell>
          <cell r="Y12">
            <v>24.4588</v>
          </cell>
          <cell r="Z12">
            <v>24.4588</v>
          </cell>
          <cell r="AA12">
            <v>24.4588</v>
          </cell>
          <cell r="AB12">
            <v>24.4588</v>
          </cell>
          <cell r="AC12">
            <v>24.4588</v>
          </cell>
          <cell r="AD12">
            <v>4574674.198178662</v>
          </cell>
          <cell r="AE12">
            <v>4616911</v>
          </cell>
          <cell r="AF12"/>
          <cell r="AG12"/>
          <cell r="AH12"/>
          <cell r="AI12"/>
          <cell r="AJ12"/>
          <cell r="AK12">
            <v>1233473</v>
          </cell>
          <cell r="AL12">
            <v>1209543</v>
          </cell>
          <cell r="AM12"/>
          <cell r="AN12"/>
          <cell r="AO12"/>
          <cell r="AP12"/>
          <cell r="AQ12"/>
          <cell r="AR12">
            <v>5405118</v>
          </cell>
          <cell r="AS12">
            <v>5462220</v>
          </cell>
          <cell r="AT12"/>
          <cell r="AU12"/>
          <cell r="AV12"/>
          <cell r="AW12"/>
          <cell r="AX12"/>
          <cell r="AY12">
            <v>222016</v>
          </cell>
          <cell r="AZ12">
            <v>216506.5</v>
          </cell>
          <cell r="BA12">
            <v>216506.6</v>
          </cell>
          <cell r="BB12">
            <v>216506.5</v>
          </cell>
          <cell r="BC12">
            <v>216506.6</v>
          </cell>
          <cell r="BD12">
            <v>216506.6</v>
          </cell>
          <cell r="BE12">
            <v>216506.6</v>
          </cell>
          <cell r="BF12">
            <v>141394</v>
          </cell>
          <cell r="BG12">
            <v>141906</v>
          </cell>
          <cell r="BH12">
            <v>141906</v>
          </cell>
          <cell r="BI12">
            <v>141906</v>
          </cell>
          <cell r="BJ12">
            <v>141906</v>
          </cell>
          <cell r="BK12">
            <v>141906</v>
          </cell>
          <cell r="BL12">
            <v>141906</v>
          </cell>
          <cell r="BM12">
            <v>24430</v>
          </cell>
          <cell r="BN12">
            <v>24220.98</v>
          </cell>
          <cell r="BO12">
            <v>24220.98</v>
          </cell>
          <cell r="BP12">
            <v>24220.98</v>
          </cell>
          <cell r="BQ12">
            <v>24220.98</v>
          </cell>
          <cell r="BR12">
            <v>24220.98</v>
          </cell>
          <cell r="BS12">
            <v>24220.98</v>
          </cell>
          <cell r="BT12">
            <v>43267.584000000032</v>
          </cell>
          <cell r="BU12">
            <v>41065.57</v>
          </cell>
          <cell r="BV12">
            <v>41065.56</v>
          </cell>
          <cell r="BW12">
            <v>41065.57</v>
          </cell>
          <cell r="BX12">
            <v>41065.56</v>
          </cell>
          <cell r="BY12">
            <v>41065.56</v>
          </cell>
          <cell r="BZ12">
            <v>41065.56</v>
          </cell>
          <cell r="CA12">
            <v>4.7614449982227532E-2</v>
          </cell>
          <cell r="CB12">
            <v>4.6337257887944044E-2</v>
          </cell>
          <cell r="CC12">
            <v>4.6337241375652857E-2</v>
          </cell>
          <cell r="CD12">
            <v>4.6337252659376098E-2</v>
          </cell>
          <cell r="CE12">
            <v>4.6337241375652857E-2</v>
          </cell>
          <cell r="CF12">
            <v>4.6337241375652857E-2</v>
          </cell>
          <cell r="CG12">
            <v>4.6337241375652857E-2</v>
          </cell>
          <cell r="CH12">
            <v>27593</v>
          </cell>
          <cell r="CI12">
            <v>27514.66</v>
          </cell>
          <cell r="CJ12">
            <v>27514.65</v>
          </cell>
          <cell r="CK12">
            <v>27514.66</v>
          </cell>
          <cell r="CL12">
            <v>27514.65</v>
          </cell>
          <cell r="CM12">
            <v>27514.65</v>
          </cell>
          <cell r="CN12">
            <v>27514.65</v>
          </cell>
          <cell r="CO12">
            <v>3.036512319152378E-2</v>
          </cell>
          <cell r="CP12">
            <v>3.1046784352904352E-2</v>
          </cell>
          <cell r="CQ12">
            <v>3.1046769565947891E-2</v>
          </cell>
          <cell r="CR12">
            <v>3.1046780849671128E-2</v>
          </cell>
          <cell r="CS12">
            <v>3.1046769565947891E-2</v>
          </cell>
          <cell r="CT12">
            <v>3.1046769565947891E-2</v>
          </cell>
          <cell r="CU12">
            <v>3.1046769565947891E-2</v>
          </cell>
          <cell r="CV12">
            <v>0.2241361</v>
          </cell>
          <cell r="CW12">
            <v>0.22398979999999999</v>
          </cell>
          <cell r="CX12">
            <v>0.22398979999999999</v>
          </cell>
          <cell r="CY12">
            <v>0.22398979999999999</v>
          </cell>
          <cell r="CZ12">
            <v>0.22398979999999999</v>
          </cell>
          <cell r="DA12">
            <v>0.22398979999999999</v>
          </cell>
          <cell r="DB12">
            <v>0.22398979999999999</v>
          </cell>
          <cell r="DC12">
            <v>276466</v>
          </cell>
          <cell r="DD12">
            <v>270925.2</v>
          </cell>
          <cell r="DE12">
            <v>270925.2</v>
          </cell>
          <cell r="DF12">
            <v>270925.2</v>
          </cell>
          <cell r="DG12">
            <v>270925.2</v>
          </cell>
          <cell r="DH12">
            <v>270925.2</v>
          </cell>
          <cell r="DI12">
            <v>270925.2</v>
          </cell>
          <cell r="DJ12">
            <v>982245</v>
          </cell>
          <cell r="DK12">
            <v>987138.1</v>
          </cell>
          <cell r="DL12">
            <v>987138.2</v>
          </cell>
          <cell r="DM12">
            <v>987138.1</v>
          </cell>
          <cell r="DN12">
            <v>987138.2</v>
          </cell>
          <cell r="DO12">
            <v>987138.2</v>
          </cell>
          <cell r="DP12">
            <v>987138.2</v>
          </cell>
          <cell r="DQ12">
            <v>9.6456838523559441</v>
          </cell>
          <cell r="DR12">
            <v>10.41874</v>
          </cell>
          <cell r="DS12">
            <v>10.41874</v>
          </cell>
          <cell r="DT12">
            <v>10.41874</v>
          </cell>
          <cell r="DU12">
            <v>10.41874</v>
          </cell>
          <cell r="DV12">
            <v>10.41874</v>
          </cell>
          <cell r="DW12">
            <v>10.41874</v>
          </cell>
          <cell r="DX12">
            <v>10.978999999999999</v>
          </cell>
          <cell r="DY12">
            <v>10.74915</v>
          </cell>
          <cell r="DZ12">
            <v>10.74915</v>
          </cell>
          <cell r="EA12">
            <v>10.74915</v>
          </cell>
          <cell r="EB12">
            <v>10.74915</v>
          </cell>
          <cell r="EC12">
            <v>10.74915</v>
          </cell>
          <cell r="ED12">
            <v>10.74915</v>
          </cell>
          <cell r="EE12">
            <v>908707</v>
          </cell>
          <cell r="EF12">
            <v>886232.2</v>
          </cell>
          <cell r="EG12">
            <v>886232.3</v>
          </cell>
          <cell r="EH12">
            <v>886232.3</v>
          </cell>
          <cell r="EI12">
            <v>886232.3</v>
          </cell>
          <cell r="EJ12">
            <v>886232.3</v>
          </cell>
          <cell r="EK12">
            <v>886232.3</v>
          </cell>
          <cell r="EL12">
            <v>0.18172498731757566</v>
          </cell>
          <cell r="EM12">
            <v>0.18072104382467202</v>
          </cell>
          <cell r="EN12"/>
          <cell r="EO12"/>
          <cell r="EP12"/>
          <cell r="EQ12"/>
          <cell r="ER12"/>
          <cell r="ES12">
            <v>37.196356938190746</v>
          </cell>
          <cell r="ET12">
            <v>36.58944435774275</v>
          </cell>
          <cell r="EU12">
            <v>36.589448486394858</v>
          </cell>
          <cell r="EV12">
            <v>36.589448486394858</v>
          </cell>
          <cell r="EW12">
            <v>36.589448486394858</v>
          </cell>
          <cell r="EX12">
            <v>36.589448486394858</v>
          </cell>
          <cell r="EY12">
            <v>36.589448486394858</v>
          </cell>
        </row>
        <row r="13">
          <cell r="A13">
            <v>1982</v>
          </cell>
          <cell r="B13">
            <v>520584</v>
          </cell>
          <cell r="C13">
            <v>500083</v>
          </cell>
          <cell r="D13">
            <v>500083</v>
          </cell>
          <cell r="E13">
            <v>500083</v>
          </cell>
          <cell r="F13">
            <v>500083</v>
          </cell>
          <cell r="G13">
            <v>500083</v>
          </cell>
          <cell r="H13">
            <v>500083</v>
          </cell>
          <cell r="I13">
            <v>636585.73699999996</v>
          </cell>
          <cell r="J13">
            <v>596801.1</v>
          </cell>
          <cell r="K13">
            <v>596801</v>
          </cell>
          <cell r="L13">
            <v>596801.1</v>
          </cell>
          <cell r="M13">
            <v>596801</v>
          </cell>
          <cell r="N13">
            <v>596801</v>
          </cell>
          <cell r="O13">
            <v>596801</v>
          </cell>
          <cell r="P13">
            <v>580933.18400000001</v>
          </cell>
          <cell r="Q13">
            <v>536841.19999999995</v>
          </cell>
          <cell r="R13">
            <v>536841.19999999995</v>
          </cell>
          <cell r="S13">
            <v>536841.19999999995</v>
          </cell>
          <cell r="T13">
            <v>536841.19999999995</v>
          </cell>
          <cell r="U13">
            <v>536841.19999999995</v>
          </cell>
          <cell r="V13">
            <v>536841.19999999995</v>
          </cell>
          <cell r="W13">
            <v>27.65</v>
          </cell>
          <cell r="X13">
            <v>27.649789999999999</v>
          </cell>
          <cell r="Y13">
            <v>27.649789999999999</v>
          </cell>
          <cell r="Z13">
            <v>27.649789999999999</v>
          </cell>
          <cell r="AA13">
            <v>27.649789999999999</v>
          </cell>
          <cell r="AB13">
            <v>27.649789999999999</v>
          </cell>
          <cell r="AC13">
            <v>27.649789999999999</v>
          </cell>
          <cell r="AD13">
            <v>4556370.6447531367</v>
          </cell>
          <cell r="AE13">
            <v>4479396</v>
          </cell>
          <cell r="AF13"/>
          <cell r="AG13"/>
          <cell r="AH13"/>
          <cell r="AI13"/>
          <cell r="AJ13"/>
          <cell r="AK13">
            <v>1260813</v>
          </cell>
          <cell r="AL13">
            <v>1214143</v>
          </cell>
          <cell r="AM13"/>
          <cell r="AN13"/>
          <cell r="AO13"/>
          <cell r="AP13"/>
          <cell r="AQ13"/>
          <cell r="AR13">
            <v>5367396</v>
          </cell>
          <cell r="AS13">
            <v>5281171</v>
          </cell>
          <cell r="AT13"/>
          <cell r="AU13"/>
          <cell r="AV13"/>
          <cell r="AW13"/>
          <cell r="AX13"/>
          <cell r="AY13">
            <v>223398</v>
          </cell>
          <cell r="AZ13">
            <v>214453.3</v>
          </cell>
          <cell r="BA13">
            <v>214453.2</v>
          </cell>
          <cell r="BB13">
            <v>214453.3</v>
          </cell>
          <cell r="BC13">
            <v>214453.2</v>
          </cell>
          <cell r="BD13">
            <v>214453.2</v>
          </cell>
          <cell r="BE13">
            <v>214453.2</v>
          </cell>
          <cell r="BF13">
            <v>156207</v>
          </cell>
          <cell r="BG13">
            <v>145803</v>
          </cell>
          <cell r="BH13">
            <v>145803</v>
          </cell>
          <cell r="BI13">
            <v>145803</v>
          </cell>
          <cell r="BJ13">
            <v>145803</v>
          </cell>
          <cell r="BK13">
            <v>145803</v>
          </cell>
          <cell r="BL13">
            <v>145803</v>
          </cell>
          <cell r="BM13">
            <v>23951</v>
          </cell>
          <cell r="BN13">
            <v>23689.87</v>
          </cell>
          <cell r="BO13">
            <v>23689.87</v>
          </cell>
          <cell r="BP13">
            <v>23689.87</v>
          </cell>
          <cell r="BQ13">
            <v>23689.87</v>
          </cell>
          <cell r="BR13">
            <v>23689.87</v>
          </cell>
          <cell r="BS13">
            <v>23689.87</v>
          </cell>
          <cell r="BT13">
            <v>37668.064000000013</v>
          </cell>
          <cell r="BU13">
            <v>42111.62</v>
          </cell>
          <cell r="BV13">
            <v>42111.66</v>
          </cell>
          <cell r="BW13">
            <v>42111.62</v>
          </cell>
          <cell r="BX13">
            <v>42111.66</v>
          </cell>
          <cell r="BY13">
            <v>42111.66</v>
          </cell>
          <cell r="BZ13">
            <v>42111.66</v>
          </cell>
          <cell r="CA13">
            <v>4.0650993232400318E-2</v>
          </cell>
          <cell r="CB13">
            <v>4.7344168521217769E-2</v>
          </cell>
          <cell r="CC13">
            <v>4.7344224136777704E-2</v>
          </cell>
          <cell r="CD13">
            <v>4.7344179166596868E-2</v>
          </cell>
          <cell r="CE13">
            <v>4.7344224136777704E-2</v>
          </cell>
          <cell r="CF13">
            <v>4.7344224136777704E-2</v>
          </cell>
          <cell r="CG13">
            <v>4.7344224136777704E-2</v>
          </cell>
          <cell r="CH13">
            <v>23655</v>
          </cell>
          <cell r="CI13">
            <v>29783.19</v>
          </cell>
          <cell r="CJ13">
            <v>29783.19</v>
          </cell>
          <cell r="CK13">
            <v>29783.19</v>
          </cell>
          <cell r="CL13">
            <v>29783.19</v>
          </cell>
          <cell r="CM13">
            <v>29783.19</v>
          </cell>
          <cell r="CN13">
            <v>29783.19</v>
          </cell>
          <cell r="CO13">
            <v>2.5528236463451617E-2</v>
          </cell>
          <cell r="CP13">
            <v>3.3483878474859147E-2</v>
          </cell>
          <cell r="CQ13">
            <v>3.3483886003739492E-2</v>
          </cell>
          <cell r="CR13">
            <v>3.3483886003739492E-2</v>
          </cell>
          <cell r="CS13">
            <v>3.3483886003739492E-2</v>
          </cell>
          <cell r="CT13">
            <v>3.3483886003739492E-2</v>
          </cell>
          <cell r="CU13">
            <v>3.3483886003739492E-2</v>
          </cell>
          <cell r="CV13">
            <v>0.22283267000000001</v>
          </cell>
          <cell r="CW13">
            <v>0.22484380000000001</v>
          </cell>
          <cell r="CX13">
            <v>0.22484380000000001</v>
          </cell>
          <cell r="CY13">
            <v>0.22484380000000001</v>
          </cell>
          <cell r="CZ13">
            <v>0.22484380000000001</v>
          </cell>
          <cell r="DA13">
            <v>0.22484380000000001</v>
          </cell>
          <cell r="DB13">
            <v>0.22484380000000001</v>
          </cell>
          <cell r="DC13">
            <v>280950</v>
          </cell>
          <cell r="DD13">
            <v>272992.7</v>
          </cell>
          <cell r="DE13">
            <v>272992.59999999998</v>
          </cell>
          <cell r="DF13">
            <v>272992.7</v>
          </cell>
          <cell r="DG13">
            <v>272992.59999999998</v>
          </cell>
          <cell r="DH13">
            <v>272992.59999999998</v>
          </cell>
          <cell r="DI13">
            <v>272992.59999999998</v>
          </cell>
          <cell r="DJ13">
            <v>973259</v>
          </cell>
          <cell r="DK13">
            <v>954525.4</v>
          </cell>
          <cell r="DL13">
            <v>954525.2</v>
          </cell>
          <cell r="DM13">
            <v>954525.4</v>
          </cell>
          <cell r="DN13">
            <v>954525.2</v>
          </cell>
          <cell r="DO13">
            <v>954525.2</v>
          </cell>
          <cell r="DP13">
            <v>954525.2</v>
          </cell>
          <cell r="DQ13">
            <v>10.717214642510999</v>
          </cell>
          <cell r="DR13">
            <v>11.69064</v>
          </cell>
          <cell r="DS13">
            <v>11.69064</v>
          </cell>
          <cell r="DT13">
            <v>11.69064</v>
          </cell>
          <cell r="DU13">
            <v>11.69064</v>
          </cell>
          <cell r="DV13">
            <v>11.69064</v>
          </cell>
          <cell r="DW13">
            <v>11.69064</v>
          </cell>
          <cell r="DX13">
            <v>11.023999999999999</v>
          </cell>
          <cell r="DY13">
            <v>10.817360000000001</v>
          </cell>
          <cell r="DZ13">
            <v>10.817360000000001</v>
          </cell>
          <cell r="EA13">
            <v>10.817360000000001</v>
          </cell>
          <cell r="EB13">
            <v>10.817360000000001</v>
          </cell>
          <cell r="EC13">
            <v>10.817360000000001</v>
          </cell>
          <cell r="ED13">
            <v>10.817360000000001</v>
          </cell>
          <cell r="EE13">
            <v>926621</v>
          </cell>
          <cell r="EF13">
            <v>889478.5</v>
          </cell>
          <cell r="EG13">
            <v>889478.3</v>
          </cell>
          <cell r="EH13">
            <v>889478.3</v>
          </cell>
          <cell r="EI13">
            <v>889478.3</v>
          </cell>
          <cell r="EJ13">
            <v>889478.3</v>
          </cell>
          <cell r="EK13">
            <v>889478.3</v>
          </cell>
          <cell r="EL13">
            <v>0.18132796611243143</v>
          </cell>
          <cell r="EM13">
            <v>0.18074124091039659</v>
          </cell>
          <cell r="EN13"/>
          <cell r="EO13"/>
          <cell r="EP13"/>
          <cell r="EQ13"/>
          <cell r="ER13"/>
          <cell r="ES13">
            <v>38.688196735000624</v>
          </cell>
          <cell r="ET13">
            <v>37.546786875571712</v>
          </cell>
          <cell r="EU13">
            <v>37.546778433144638</v>
          </cell>
          <cell r="EV13">
            <v>37.546778433144638</v>
          </cell>
          <cell r="EW13">
            <v>37.546778433144638</v>
          </cell>
          <cell r="EX13">
            <v>37.546778433144638</v>
          </cell>
          <cell r="EY13">
            <v>37.546778433144638</v>
          </cell>
        </row>
        <row r="14">
          <cell r="A14">
            <v>1983</v>
          </cell>
          <cell r="B14">
            <v>543515</v>
          </cell>
          <cell r="C14">
            <v>529328.80000000005</v>
          </cell>
          <cell r="D14">
            <v>529328.80000000005</v>
          </cell>
          <cell r="E14">
            <v>529328.80000000005</v>
          </cell>
          <cell r="F14">
            <v>529328.80000000005</v>
          </cell>
          <cell r="G14">
            <v>529328.80000000005</v>
          </cell>
          <cell r="H14">
            <v>529328.80000000005</v>
          </cell>
          <cell r="I14">
            <v>630958.36499999999</v>
          </cell>
          <cell r="J14">
            <v>605619.9</v>
          </cell>
          <cell r="K14">
            <v>605619.9</v>
          </cell>
          <cell r="L14">
            <v>605619.9</v>
          </cell>
          <cell r="M14">
            <v>605619.9</v>
          </cell>
          <cell r="N14">
            <v>605619.9</v>
          </cell>
          <cell r="O14">
            <v>605619.9</v>
          </cell>
          <cell r="P14">
            <v>572806.93799999997</v>
          </cell>
          <cell r="Q14">
            <v>550448.69999999995</v>
          </cell>
          <cell r="R14">
            <v>550448.69999999995</v>
          </cell>
          <cell r="S14">
            <v>550448.69999999995</v>
          </cell>
          <cell r="T14">
            <v>550448.69999999995</v>
          </cell>
          <cell r="U14">
            <v>550448.69999999995</v>
          </cell>
          <cell r="V14">
            <v>550448.69999999995</v>
          </cell>
          <cell r="W14">
            <v>30.03</v>
          </cell>
          <cell r="X14">
            <v>30.2895</v>
          </cell>
          <cell r="Y14">
            <v>30.2895</v>
          </cell>
          <cell r="Z14">
            <v>30.2895</v>
          </cell>
          <cell r="AA14">
            <v>30.2895</v>
          </cell>
          <cell r="AB14">
            <v>30.2895</v>
          </cell>
          <cell r="AC14">
            <v>30.2895</v>
          </cell>
          <cell r="AD14">
            <v>4522061.6433591275</v>
          </cell>
          <cell r="AE14">
            <v>4571833</v>
          </cell>
          <cell r="AF14"/>
          <cell r="AG14"/>
          <cell r="AH14"/>
          <cell r="AI14"/>
          <cell r="AJ14"/>
          <cell r="AK14">
            <v>1296108</v>
          </cell>
          <cell r="AL14">
            <v>1285608</v>
          </cell>
          <cell r="AM14"/>
          <cell r="AN14"/>
          <cell r="AO14"/>
          <cell r="AP14"/>
          <cell r="AQ14"/>
          <cell r="AR14">
            <v>5341853</v>
          </cell>
          <cell r="AS14">
            <v>5404569</v>
          </cell>
          <cell r="AT14"/>
          <cell r="AU14"/>
          <cell r="AV14"/>
          <cell r="AW14"/>
          <cell r="AX14"/>
          <cell r="AY14">
            <v>226897</v>
          </cell>
          <cell r="AZ14">
            <v>222864.4</v>
          </cell>
          <cell r="BA14">
            <v>222864.5</v>
          </cell>
          <cell r="BB14">
            <v>222864.4</v>
          </cell>
          <cell r="BC14">
            <v>222864.5</v>
          </cell>
          <cell r="BD14">
            <v>222864.5</v>
          </cell>
          <cell r="BE14">
            <v>222864.5</v>
          </cell>
          <cell r="BF14">
            <v>177383</v>
          </cell>
          <cell r="BG14">
            <v>168416.4</v>
          </cell>
          <cell r="BH14">
            <v>168416.4</v>
          </cell>
          <cell r="BI14">
            <v>168416.4</v>
          </cell>
          <cell r="BJ14">
            <v>168416.4</v>
          </cell>
          <cell r="BK14">
            <v>168416.4</v>
          </cell>
          <cell r="BL14">
            <v>168416.4</v>
          </cell>
          <cell r="BM14">
            <v>23775</v>
          </cell>
          <cell r="BN14">
            <v>23546.91</v>
          </cell>
          <cell r="BO14">
            <v>23546.91</v>
          </cell>
          <cell r="BP14">
            <v>23546.91</v>
          </cell>
          <cell r="BQ14">
            <v>23546.91</v>
          </cell>
          <cell r="BR14">
            <v>23546.91</v>
          </cell>
          <cell r="BS14">
            <v>23546.91</v>
          </cell>
          <cell r="BT14">
            <v>29004.503999999957</v>
          </cell>
          <cell r="BU14">
            <v>26112.92</v>
          </cell>
          <cell r="BV14">
            <v>26112.92</v>
          </cell>
          <cell r="BW14">
            <v>26112.92</v>
          </cell>
          <cell r="BX14">
            <v>26112.92</v>
          </cell>
          <cell r="BY14">
            <v>26112.92</v>
          </cell>
          <cell r="BZ14">
            <v>26112.92</v>
          </cell>
          <cell r="CA14">
            <v>3.0040635561139211E-2</v>
          </cell>
          <cell r="CB14">
            <v>2.7534835422098412E-2</v>
          </cell>
          <cell r="CC14">
            <v>2.7534835422098412E-2</v>
          </cell>
          <cell r="CD14">
            <v>2.7534835422098412E-2</v>
          </cell>
          <cell r="CE14">
            <v>2.7534835422098412E-2</v>
          </cell>
          <cell r="CF14">
            <v>2.7534835422098412E-2</v>
          </cell>
          <cell r="CG14">
            <v>2.7534835422098412E-2</v>
          </cell>
          <cell r="CH14">
            <v>18829</v>
          </cell>
          <cell r="CI14">
            <v>31899.66</v>
          </cell>
          <cell r="CJ14">
            <v>31899.66</v>
          </cell>
          <cell r="CK14">
            <v>31899.66</v>
          </cell>
          <cell r="CL14">
            <v>31899.66</v>
          </cell>
          <cell r="CM14">
            <v>31899.66</v>
          </cell>
          <cell r="CN14">
            <v>31899.66</v>
          </cell>
          <cell r="CO14">
            <v>1.950163074606244E-2</v>
          </cell>
          <cell r="CP14">
            <v>3.3636678246664713E-2</v>
          </cell>
          <cell r="CQ14">
            <v>3.3636678246664713E-2</v>
          </cell>
          <cell r="CR14">
            <v>3.3636678246664713E-2</v>
          </cell>
          <cell r="CS14">
            <v>3.3636678246664713E-2</v>
          </cell>
          <cell r="CT14">
            <v>3.3636678246664713E-2</v>
          </cell>
          <cell r="CU14">
            <v>3.3636678246664713E-2</v>
          </cell>
          <cell r="CV14">
            <v>0.22300438</v>
          </cell>
          <cell r="CW14">
            <v>0.22535379999999999</v>
          </cell>
          <cell r="CX14">
            <v>0.22535379999999999</v>
          </cell>
          <cell r="CY14">
            <v>0.22535379999999999</v>
          </cell>
          <cell r="CZ14">
            <v>0.22535379999999999</v>
          </cell>
          <cell r="DA14">
            <v>0.22535379999999999</v>
          </cell>
          <cell r="DB14">
            <v>0.22535379999999999</v>
          </cell>
          <cell r="DC14">
            <v>289038</v>
          </cell>
          <cell r="DD14">
            <v>289716.7</v>
          </cell>
          <cell r="DE14">
            <v>289716.7</v>
          </cell>
          <cell r="DF14">
            <v>289716.7</v>
          </cell>
          <cell r="DG14">
            <v>289716.7</v>
          </cell>
          <cell r="DH14">
            <v>289716.7</v>
          </cell>
          <cell r="DI14">
            <v>289716.7</v>
          </cell>
          <cell r="DJ14">
            <v>957362</v>
          </cell>
          <cell r="DK14">
            <v>987853.4</v>
          </cell>
          <cell r="DL14">
            <v>987853.5</v>
          </cell>
          <cell r="DM14">
            <v>987853.4</v>
          </cell>
          <cell r="DN14">
            <v>987853.5</v>
          </cell>
          <cell r="DO14">
            <v>987853.5</v>
          </cell>
          <cell r="DP14">
            <v>987853.5</v>
          </cell>
          <cell r="DQ14">
            <v>11.47229669347632</v>
          </cell>
          <cell r="DR14">
            <v>12.3216</v>
          </cell>
          <cell r="DS14">
            <v>12.3216</v>
          </cell>
          <cell r="DT14">
            <v>12.3216</v>
          </cell>
          <cell r="DU14">
            <v>12.3216</v>
          </cell>
          <cell r="DV14">
            <v>12.3216</v>
          </cell>
          <cell r="DW14">
            <v>12.3216</v>
          </cell>
          <cell r="DX14">
            <v>11.308999999999999</v>
          </cell>
          <cell r="DY14">
            <v>11.10744</v>
          </cell>
          <cell r="DZ14">
            <v>11.10744</v>
          </cell>
          <cell r="EA14">
            <v>11.10744</v>
          </cell>
          <cell r="EB14">
            <v>11.10744</v>
          </cell>
          <cell r="EC14">
            <v>11.10744</v>
          </cell>
          <cell r="ED14">
            <v>11.10744</v>
          </cell>
          <cell r="EE14">
            <v>965509</v>
          </cell>
          <cell r="EF14">
            <v>948359.4</v>
          </cell>
          <cell r="EG14">
            <v>948359.4</v>
          </cell>
          <cell r="EH14">
            <v>948359.4</v>
          </cell>
          <cell r="EI14">
            <v>948359.4</v>
          </cell>
          <cell r="EJ14">
            <v>948359.4</v>
          </cell>
          <cell r="EK14">
            <v>948359.4</v>
          </cell>
          <cell r="EL14">
            <v>0.17921908371495809</v>
          </cell>
          <cell r="EM14">
            <v>0.18278116164304684</v>
          </cell>
          <cell r="EN14"/>
          <cell r="EO14"/>
          <cell r="EP14"/>
          <cell r="EQ14"/>
          <cell r="ER14"/>
          <cell r="ES14">
            <v>40.610262881177711</v>
          </cell>
          <cell r="ET14">
            <v>40.275322749354373</v>
          </cell>
          <cell r="EU14">
            <v>40.275322749354373</v>
          </cell>
          <cell r="EV14">
            <v>40.275322749354373</v>
          </cell>
          <cell r="EW14">
            <v>40.275322749354373</v>
          </cell>
          <cell r="EX14">
            <v>40.275322749354373</v>
          </cell>
          <cell r="EY14">
            <v>40.275322749354373</v>
          </cell>
        </row>
        <row r="15">
          <cell r="A15">
            <v>1984</v>
          </cell>
          <cell r="B15">
            <v>557483</v>
          </cell>
          <cell r="C15">
            <v>548417.1</v>
          </cell>
          <cell r="D15">
            <v>548417.1</v>
          </cell>
          <cell r="E15">
            <v>548417.1</v>
          </cell>
          <cell r="F15">
            <v>548417.1</v>
          </cell>
          <cell r="G15">
            <v>548417.1</v>
          </cell>
          <cell r="H15">
            <v>548417.1</v>
          </cell>
          <cell r="I15">
            <v>628230.75800000003</v>
          </cell>
          <cell r="J15">
            <v>608437.19999999995</v>
          </cell>
          <cell r="K15">
            <v>608437.19999999995</v>
          </cell>
          <cell r="L15">
            <v>608437.19999999995</v>
          </cell>
          <cell r="M15">
            <v>608437.19999999995</v>
          </cell>
          <cell r="N15">
            <v>608437.19999999995</v>
          </cell>
          <cell r="O15">
            <v>608437.19999999995</v>
          </cell>
          <cell r="P15">
            <v>556364.16200000001</v>
          </cell>
          <cell r="Q15">
            <v>538535.9</v>
          </cell>
          <cell r="R15">
            <v>538535.80000000005</v>
          </cell>
          <cell r="S15">
            <v>538535.9</v>
          </cell>
          <cell r="T15">
            <v>538535.80000000005</v>
          </cell>
          <cell r="U15">
            <v>538535.80000000005</v>
          </cell>
          <cell r="V15">
            <v>538535.80000000005</v>
          </cell>
          <cell r="W15">
            <v>31.41</v>
          </cell>
          <cell r="X15">
            <v>32.401380000000003</v>
          </cell>
          <cell r="Y15">
            <v>32.401380000000003</v>
          </cell>
          <cell r="Z15">
            <v>32.401380000000003</v>
          </cell>
          <cell r="AA15">
            <v>32.401380000000003</v>
          </cell>
          <cell r="AB15">
            <v>32.401380000000003</v>
          </cell>
          <cell r="AC15">
            <v>32.401380000000003</v>
          </cell>
          <cell r="AD15">
            <v>4513713.2931601265</v>
          </cell>
          <cell r="AE15">
            <v>4487724</v>
          </cell>
          <cell r="AF15"/>
          <cell r="AG15"/>
          <cell r="AH15"/>
          <cell r="AI15"/>
          <cell r="AJ15"/>
          <cell r="AK15">
            <v>1357486</v>
          </cell>
          <cell r="AL15">
            <v>1326954</v>
          </cell>
          <cell r="AM15"/>
          <cell r="AN15"/>
          <cell r="AO15"/>
          <cell r="AP15"/>
          <cell r="AQ15"/>
          <cell r="AR15">
            <v>5342398</v>
          </cell>
          <cell r="AS15">
            <v>5314877</v>
          </cell>
          <cell r="AT15"/>
          <cell r="AU15"/>
          <cell r="AV15"/>
          <cell r="AW15"/>
          <cell r="AX15"/>
          <cell r="AY15">
            <v>229621</v>
          </cell>
          <cell r="AZ15">
            <v>226567.5</v>
          </cell>
          <cell r="BA15">
            <v>226567.4</v>
          </cell>
          <cell r="BB15">
            <v>226567.5</v>
          </cell>
          <cell r="BC15">
            <v>226567.4</v>
          </cell>
          <cell r="BD15">
            <v>226567.4</v>
          </cell>
          <cell r="BE15">
            <v>226567.4</v>
          </cell>
          <cell r="BF15">
            <v>187609</v>
          </cell>
          <cell r="BG15">
            <v>178112.4</v>
          </cell>
          <cell r="BH15">
            <v>178112.3</v>
          </cell>
          <cell r="BI15">
            <v>178112.4</v>
          </cell>
          <cell r="BJ15">
            <v>178112.3</v>
          </cell>
          <cell r="BK15">
            <v>178112.3</v>
          </cell>
          <cell r="BL15">
            <v>178112.3</v>
          </cell>
          <cell r="BM15">
            <v>24285</v>
          </cell>
          <cell r="BN15">
            <v>24022.25</v>
          </cell>
          <cell r="BO15">
            <v>24022.25</v>
          </cell>
          <cell r="BP15">
            <v>24022.25</v>
          </cell>
          <cell r="BQ15">
            <v>24022.25</v>
          </cell>
          <cell r="BR15">
            <v>24022.25</v>
          </cell>
          <cell r="BS15">
            <v>24022.25</v>
          </cell>
          <cell r="BT15">
            <v>36151.160000000033</v>
          </cell>
          <cell r="BU15">
            <v>27286.57</v>
          </cell>
          <cell r="BV15">
            <v>27286.59</v>
          </cell>
          <cell r="BW15">
            <v>27286.57</v>
          </cell>
          <cell r="BX15">
            <v>27286.59</v>
          </cell>
          <cell r="BY15">
            <v>27286.59</v>
          </cell>
          <cell r="BZ15">
            <v>27286.59</v>
          </cell>
          <cell r="CA15">
            <v>3.6621155915013311E-2</v>
          </cell>
          <cell r="CB15">
            <v>2.801309522734011E-2</v>
          </cell>
          <cell r="CC15">
            <v>2.801311863575387E-2</v>
          </cell>
          <cell r="CD15">
            <v>2.8013098103236881E-2</v>
          </cell>
          <cell r="CE15">
            <v>2.801311863575387E-2</v>
          </cell>
          <cell r="CF15">
            <v>2.801311863575387E-2</v>
          </cell>
          <cell r="CG15">
            <v>2.801311863575387E-2</v>
          </cell>
          <cell r="CH15">
            <v>16245</v>
          </cell>
          <cell r="CI15">
            <v>27666.82</v>
          </cell>
          <cell r="CJ15">
            <v>27666.82</v>
          </cell>
          <cell r="CK15">
            <v>27666.82</v>
          </cell>
          <cell r="CL15">
            <v>27666.82</v>
          </cell>
          <cell r="CM15">
            <v>27666.82</v>
          </cell>
          <cell r="CN15">
            <v>27666.82</v>
          </cell>
          <cell r="CO15">
            <v>1.6456198856119438E-2</v>
          </cell>
          <cell r="CP15">
            <v>2.8403469666494464E-2</v>
          </cell>
          <cell r="CQ15">
            <v>2.8403472582468087E-2</v>
          </cell>
          <cell r="CR15">
            <v>2.8403472582468087E-2</v>
          </cell>
          <cell r="CS15">
            <v>2.8403472582468087E-2</v>
          </cell>
          <cell r="CT15">
            <v>2.8403472582468087E-2</v>
          </cell>
          <cell r="CU15">
            <v>2.8403472582468087E-2</v>
          </cell>
          <cell r="CV15">
            <v>0.22438784000000001</v>
          </cell>
          <cell r="CW15">
            <v>0.22691620000000001</v>
          </cell>
          <cell r="CX15">
            <v>0.22691620000000001</v>
          </cell>
          <cell r="CY15">
            <v>0.22691620000000001</v>
          </cell>
          <cell r="CZ15">
            <v>0.22691620000000001</v>
          </cell>
          <cell r="DA15">
            <v>0.22691620000000001</v>
          </cell>
          <cell r="DB15">
            <v>0.22691620000000001</v>
          </cell>
          <cell r="DC15">
            <v>304603</v>
          </cell>
          <cell r="DD15">
            <v>301107.5</v>
          </cell>
          <cell r="DE15">
            <v>301107.40000000002</v>
          </cell>
          <cell r="DF15">
            <v>301107.5</v>
          </cell>
          <cell r="DG15">
            <v>301107.40000000002</v>
          </cell>
          <cell r="DH15">
            <v>301107.40000000002</v>
          </cell>
          <cell r="DI15">
            <v>301107.40000000002</v>
          </cell>
          <cell r="DJ15">
            <v>962318</v>
          </cell>
          <cell r="DK15">
            <v>967829.8</v>
          </cell>
          <cell r="DL15">
            <v>967829.7</v>
          </cell>
          <cell r="DM15">
            <v>967829.8</v>
          </cell>
          <cell r="DN15">
            <v>967829.7</v>
          </cell>
          <cell r="DO15">
            <v>967829.7</v>
          </cell>
          <cell r="DP15">
            <v>967829.7</v>
          </cell>
          <cell r="DQ15">
            <v>11.77432245876626</v>
          </cell>
          <cell r="DR15">
            <v>12.728859999999999</v>
          </cell>
          <cell r="DS15">
            <v>12.728859999999999</v>
          </cell>
          <cell r="DT15">
            <v>12.728859999999999</v>
          </cell>
          <cell r="DU15">
            <v>12.728859999999999</v>
          </cell>
          <cell r="DV15">
            <v>12.728859999999999</v>
          </cell>
          <cell r="DW15">
            <v>12.728859999999999</v>
          </cell>
          <cell r="DX15">
            <v>11.205</v>
          </cell>
          <cell r="DY15">
            <v>11.18365</v>
          </cell>
          <cell r="DZ15">
            <v>11.18365</v>
          </cell>
          <cell r="EA15">
            <v>11.18365</v>
          </cell>
          <cell r="EB15">
            <v>11.18365</v>
          </cell>
          <cell r="EC15">
            <v>11.18365</v>
          </cell>
          <cell r="ED15">
            <v>11.18365</v>
          </cell>
          <cell r="EE15">
            <v>987166</v>
          </cell>
          <cell r="EF15">
            <v>974064.8</v>
          </cell>
          <cell r="EG15">
            <v>974064.7</v>
          </cell>
          <cell r="EH15">
            <v>974064.7</v>
          </cell>
          <cell r="EI15">
            <v>974064.7</v>
          </cell>
          <cell r="EJ15">
            <v>974064.7</v>
          </cell>
          <cell r="EK15">
            <v>974064.7</v>
          </cell>
          <cell r="EL15">
            <v>0.18012847414213617</v>
          </cell>
          <cell r="EM15">
            <v>0.18209824987483247</v>
          </cell>
          <cell r="EN15"/>
          <cell r="EO15"/>
          <cell r="EP15"/>
          <cell r="EQ15"/>
          <cell r="ER15"/>
          <cell r="ES15">
            <v>40.649207329627345</v>
          </cell>
          <cell r="ET15">
            <v>40.548441548980634</v>
          </cell>
          <cell r="EU15">
            <v>40.548437386173234</v>
          </cell>
          <cell r="EV15">
            <v>40.548437386173234</v>
          </cell>
          <cell r="EW15">
            <v>40.548437386173234</v>
          </cell>
          <cell r="EX15">
            <v>40.548437386173234</v>
          </cell>
          <cell r="EY15">
            <v>40.548437386173234</v>
          </cell>
        </row>
        <row r="16">
          <cell r="A16">
            <v>1985</v>
          </cell>
          <cell r="B16">
            <v>586258</v>
          </cell>
          <cell r="C16">
            <v>576835.19999999995</v>
          </cell>
          <cell r="D16">
            <v>576835.1</v>
          </cell>
          <cell r="E16">
            <v>576835.19999999995</v>
          </cell>
          <cell r="F16">
            <v>576835.1</v>
          </cell>
          <cell r="G16">
            <v>576835.1</v>
          </cell>
          <cell r="H16">
            <v>576835.1</v>
          </cell>
          <cell r="I16">
            <v>664906.04799999995</v>
          </cell>
          <cell r="J16">
            <v>639254.19999999995</v>
          </cell>
          <cell r="K16">
            <v>639254.1</v>
          </cell>
          <cell r="L16">
            <v>639254.19999999995</v>
          </cell>
          <cell r="M16">
            <v>639254.1</v>
          </cell>
          <cell r="N16">
            <v>639254.1</v>
          </cell>
          <cell r="O16">
            <v>639254.1</v>
          </cell>
          <cell r="P16">
            <v>576885.49800000002</v>
          </cell>
          <cell r="Q16">
            <v>567642</v>
          </cell>
          <cell r="R16">
            <v>567641.9</v>
          </cell>
          <cell r="S16">
            <v>567642</v>
          </cell>
          <cell r="T16">
            <v>567641.9</v>
          </cell>
          <cell r="U16">
            <v>567641.9</v>
          </cell>
          <cell r="V16">
            <v>567641.9</v>
          </cell>
          <cell r="W16">
            <v>32.979999999999997</v>
          </cell>
          <cell r="X16">
            <v>34.302660000000003</v>
          </cell>
          <cell r="Y16">
            <v>34.302660000000003</v>
          </cell>
          <cell r="Z16">
            <v>34.302660000000003</v>
          </cell>
          <cell r="AA16">
            <v>34.302660000000003</v>
          </cell>
          <cell r="AB16">
            <v>34.302660000000003</v>
          </cell>
          <cell r="AC16">
            <v>34.302660000000003</v>
          </cell>
          <cell r="AD16">
            <v>4710744.8824263588</v>
          </cell>
          <cell r="AE16">
            <v>4714136</v>
          </cell>
          <cell r="AF16"/>
          <cell r="AG16"/>
          <cell r="AH16"/>
          <cell r="AI16"/>
          <cell r="AJ16"/>
          <cell r="AK16">
            <v>1374066</v>
          </cell>
          <cell r="AL16">
            <v>1387395</v>
          </cell>
          <cell r="AM16"/>
          <cell r="AN16"/>
          <cell r="AO16"/>
          <cell r="AP16"/>
          <cell r="AQ16"/>
          <cell r="AR16">
            <v>5577027</v>
          </cell>
          <cell r="AS16">
            <v>5574826</v>
          </cell>
          <cell r="AT16"/>
          <cell r="AU16"/>
          <cell r="AV16"/>
          <cell r="AW16"/>
          <cell r="AX16"/>
          <cell r="AY16">
            <v>228942</v>
          </cell>
          <cell r="AZ16">
            <v>227842.1</v>
          </cell>
          <cell r="BA16">
            <v>227842.1</v>
          </cell>
          <cell r="BB16">
            <v>227842.1</v>
          </cell>
          <cell r="BC16">
            <v>227842.1</v>
          </cell>
          <cell r="BD16">
            <v>227842.1</v>
          </cell>
          <cell r="BE16">
            <v>227842.1</v>
          </cell>
          <cell r="BF16">
            <v>190374</v>
          </cell>
          <cell r="BG16">
            <v>193515.5</v>
          </cell>
          <cell r="BH16">
            <v>193515.4</v>
          </cell>
          <cell r="BI16">
            <v>193515.5</v>
          </cell>
          <cell r="BJ16">
            <v>193515.4</v>
          </cell>
          <cell r="BK16">
            <v>193515.4</v>
          </cell>
          <cell r="BL16">
            <v>193515.4</v>
          </cell>
          <cell r="BM16">
            <v>24592</v>
          </cell>
          <cell r="BN16">
            <v>24448.639999999999</v>
          </cell>
          <cell r="BO16">
            <v>24448.639999999999</v>
          </cell>
          <cell r="BP16">
            <v>24448.639999999999</v>
          </cell>
          <cell r="BQ16">
            <v>24448.639999999999</v>
          </cell>
          <cell r="BR16">
            <v>24448.639999999999</v>
          </cell>
          <cell r="BS16">
            <v>24448.639999999999</v>
          </cell>
          <cell r="BT16">
            <v>33969.079999999958</v>
          </cell>
          <cell r="BU16">
            <v>27897.34</v>
          </cell>
          <cell r="BV16">
            <v>27897.35</v>
          </cell>
          <cell r="BW16">
            <v>27897.34</v>
          </cell>
          <cell r="BX16">
            <v>27897.35</v>
          </cell>
          <cell r="BY16">
            <v>27897.35</v>
          </cell>
          <cell r="BZ16">
            <v>27897.35</v>
          </cell>
          <cell r="CA16">
            <v>3.304793491024665E-2</v>
          </cell>
          <cell r="CB16">
            <v>2.7267728156858146E-2</v>
          </cell>
          <cell r="CC16">
            <v>2.7267737931169298E-2</v>
          </cell>
          <cell r="CD16">
            <v>2.7267728156858146E-2</v>
          </cell>
          <cell r="CE16">
            <v>2.7267737931169298E-2</v>
          </cell>
          <cell r="CF16">
            <v>2.7267737931169298E-2</v>
          </cell>
          <cell r="CG16">
            <v>2.7267737931169298E-2</v>
          </cell>
          <cell r="CH16">
            <v>21736</v>
          </cell>
          <cell r="CI16">
            <v>27680.98</v>
          </cell>
          <cell r="CJ16">
            <v>27680.99</v>
          </cell>
          <cell r="CK16">
            <v>27680.98</v>
          </cell>
          <cell r="CL16">
            <v>27680.99</v>
          </cell>
          <cell r="CM16">
            <v>27680.99</v>
          </cell>
          <cell r="CN16">
            <v>27680.99</v>
          </cell>
          <cell r="CO16">
            <v>2.1146581338356004E-2</v>
          </cell>
          <cell r="CP16">
            <v>2.705625116069945E-2</v>
          </cell>
          <cell r="CQ16">
            <v>2.7056260935010606E-2</v>
          </cell>
          <cell r="CR16">
            <v>2.705625116069945E-2</v>
          </cell>
          <cell r="CS16">
            <v>2.7056260935010606E-2</v>
          </cell>
          <cell r="CT16">
            <v>2.7056260935010606E-2</v>
          </cell>
          <cell r="CU16">
            <v>2.7056260935010606E-2</v>
          </cell>
          <cell r="CV16">
            <v>0.22495562</v>
          </cell>
          <cell r="CW16">
            <v>0.22813420000000001</v>
          </cell>
          <cell r="CX16">
            <v>0.22813420000000001</v>
          </cell>
          <cell r="CY16">
            <v>0.22813420000000001</v>
          </cell>
          <cell r="CZ16">
            <v>0.22813420000000001</v>
          </cell>
          <cell r="DA16">
            <v>0.22813420000000001</v>
          </cell>
          <cell r="DB16">
            <v>0.22813420000000001</v>
          </cell>
          <cell r="DC16">
            <v>309104</v>
          </cell>
          <cell r="DD16">
            <v>316512.09999999998</v>
          </cell>
          <cell r="DE16">
            <v>316512.09999999998</v>
          </cell>
          <cell r="DF16">
            <v>316512.09999999998</v>
          </cell>
          <cell r="DG16">
            <v>316512.09999999998</v>
          </cell>
          <cell r="DH16">
            <v>316512.09999999998</v>
          </cell>
          <cell r="DI16">
            <v>316512.09999999998</v>
          </cell>
          <cell r="DJ16">
            <v>985172</v>
          </cell>
          <cell r="DK16">
            <v>998143.7</v>
          </cell>
          <cell r="DL16">
            <v>998143.6</v>
          </cell>
          <cell r="DM16">
            <v>998143.7</v>
          </cell>
          <cell r="DN16">
            <v>998143.6</v>
          </cell>
          <cell r="DO16">
            <v>998143.6</v>
          </cell>
          <cell r="DP16">
            <v>998143.6</v>
          </cell>
          <cell r="DQ16">
            <v>11.36101499423299</v>
          </cell>
          <cell r="DR16">
            <v>11.877750000000001</v>
          </cell>
          <cell r="DS16">
            <v>11.87776</v>
          </cell>
          <cell r="DT16">
            <v>11.877750000000001</v>
          </cell>
          <cell r="DU16">
            <v>11.87776</v>
          </cell>
          <cell r="DV16">
            <v>11.87776</v>
          </cell>
          <cell r="DW16">
            <v>11.87776</v>
          </cell>
          <cell r="DX16">
            <v>11.324</v>
          </cell>
          <cell r="DY16">
            <v>11.362439999999999</v>
          </cell>
          <cell r="DZ16">
            <v>11.362439999999999</v>
          </cell>
          <cell r="EA16">
            <v>11.362439999999999</v>
          </cell>
          <cell r="EB16">
            <v>11.362439999999999</v>
          </cell>
          <cell r="EC16">
            <v>11.362439999999999</v>
          </cell>
          <cell r="ED16">
            <v>11.362439999999999</v>
          </cell>
          <cell r="EE16">
            <v>1027873</v>
          </cell>
          <cell r="EF16">
            <v>1023090</v>
          </cell>
          <cell r="EG16">
            <v>1023090</v>
          </cell>
          <cell r="EH16">
            <v>1023090</v>
          </cell>
          <cell r="EI16">
            <v>1023090</v>
          </cell>
          <cell r="EJ16">
            <v>1023090</v>
          </cell>
          <cell r="EK16">
            <v>1023090</v>
          </cell>
          <cell r="EL16">
            <v>0.17664823928591344</v>
          </cell>
          <cell r="EM16">
            <v>0.17904481682477622</v>
          </cell>
          <cell r="EN16"/>
          <cell r="EO16"/>
          <cell r="EP16"/>
          <cell r="EQ16"/>
          <cell r="ER16"/>
          <cell r="ES16">
            <v>41.797047820429405</v>
          </cell>
          <cell r="ET16">
            <v>41.846499437187511</v>
          </cell>
          <cell r="EU16">
            <v>41.846499437187511</v>
          </cell>
          <cell r="EV16">
            <v>41.846499437187511</v>
          </cell>
          <cell r="EW16">
            <v>41.846499437187511</v>
          </cell>
          <cell r="EX16">
            <v>41.846499437187511</v>
          </cell>
          <cell r="EY16">
            <v>41.846499437187511</v>
          </cell>
        </row>
        <row r="17">
          <cell r="A17">
            <v>1986</v>
          </cell>
          <cell r="B17">
            <v>620495</v>
          </cell>
          <cell r="C17">
            <v>584697.30000000005</v>
          </cell>
          <cell r="D17">
            <v>584697.19999999995</v>
          </cell>
          <cell r="E17">
            <v>584697.30000000005</v>
          </cell>
          <cell r="F17">
            <v>584697.19999999995</v>
          </cell>
          <cell r="G17">
            <v>584697.19999999995</v>
          </cell>
          <cell r="H17">
            <v>584697.19999999995</v>
          </cell>
          <cell r="I17">
            <v>677342.42</v>
          </cell>
          <cell r="J17">
            <v>639900.69999999995</v>
          </cell>
          <cell r="K17">
            <v>639900.69999999995</v>
          </cell>
          <cell r="L17">
            <v>639900.69999999995</v>
          </cell>
          <cell r="M17">
            <v>639900.69999999995</v>
          </cell>
          <cell r="N17">
            <v>639900.69999999995</v>
          </cell>
          <cell r="O17">
            <v>639900.69999999995</v>
          </cell>
          <cell r="P17">
            <v>591703.58299999998</v>
          </cell>
          <cell r="Q17">
            <v>553355</v>
          </cell>
          <cell r="R17">
            <v>553355</v>
          </cell>
          <cell r="S17">
            <v>553355</v>
          </cell>
          <cell r="T17">
            <v>553355</v>
          </cell>
          <cell r="U17">
            <v>553355</v>
          </cell>
          <cell r="V17">
            <v>553355</v>
          </cell>
          <cell r="W17">
            <v>35</v>
          </cell>
          <cell r="X17">
            <v>36.18</v>
          </cell>
          <cell r="Y17">
            <v>36.18</v>
          </cell>
          <cell r="Z17">
            <v>36.18</v>
          </cell>
          <cell r="AA17">
            <v>36.18</v>
          </cell>
          <cell r="AB17">
            <v>36.18</v>
          </cell>
          <cell r="AC17">
            <v>36.18</v>
          </cell>
          <cell r="AD17">
            <v>4848563.9579789881</v>
          </cell>
          <cell r="AE17">
            <v>4683633</v>
          </cell>
          <cell r="AF17"/>
          <cell r="AG17"/>
          <cell r="AH17"/>
          <cell r="AI17"/>
          <cell r="AJ17"/>
          <cell r="AK17">
            <v>1459979</v>
          </cell>
          <cell r="AL17">
            <v>1371641</v>
          </cell>
          <cell r="AM17"/>
          <cell r="AN17"/>
          <cell r="AO17"/>
          <cell r="AP17"/>
          <cell r="AQ17"/>
          <cell r="AR17">
            <v>5742194</v>
          </cell>
          <cell r="AS17">
            <v>5553335</v>
          </cell>
          <cell r="AT17"/>
          <cell r="AU17"/>
          <cell r="AV17"/>
          <cell r="AW17"/>
          <cell r="AX17"/>
          <cell r="AY17">
            <v>232461</v>
          </cell>
          <cell r="AZ17">
            <v>220604.6</v>
          </cell>
          <cell r="BA17">
            <v>220604.6</v>
          </cell>
          <cell r="BB17">
            <v>220604.6</v>
          </cell>
          <cell r="BC17">
            <v>220604.6</v>
          </cell>
          <cell r="BD17">
            <v>220604.6</v>
          </cell>
          <cell r="BE17">
            <v>220604.6</v>
          </cell>
          <cell r="BF17">
            <v>188640</v>
          </cell>
          <cell r="BG17">
            <v>174420.9</v>
          </cell>
          <cell r="BH17">
            <v>174420.9</v>
          </cell>
          <cell r="BI17">
            <v>174420.9</v>
          </cell>
          <cell r="BJ17">
            <v>174420.9</v>
          </cell>
          <cell r="BK17">
            <v>174420.9</v>
          </cell>
          <cell r="BL17">
            <v>174420.9</v>
          </cell>
          <cell r="BM17">
            <v>24746</v>
          </cell>
          <cell r="BN17">
            <v>24653.54</v>
          </cell>
          <cell r="BO17">
            <v>24653.54</v>
          </cell>
          <cell r="BP17">
            <v>24653.54</v>
          </cell>
          <cell r="BQ17">
            <v>24653.54</v>
          </cell>
          <cell r="BR17">
            <v>24653.54</v>
          </cell>
          <cell r="BS17">
            <v>24653.54</v>
          </cell>
          <cell r="BT17">
            <v>25674.998999999953</v>
          </cell>
          <cell r="BU17">
            <v>25346.45</v>
          </cell>
          <cell r="BV17">
            <v>25346.45</v>
          </cell>
          <cell r="BW17">
            <v>25346.45</v>
          </cell>
          <cell r="BX17">
            <v>25346.45</v>
          </cell>
          <cell r="BY17">
            <v>25346.45</v>
          </cell>
          <cell r="BZ17">
            <v>25346.45</v>
          </cell>
          <cell r="CA17">
            <v>2.4215871653517268E-2</v>
          </cell>
          <cell r="CB17">
            <v>2.5196555690199008E-2</v>
          </cell>
          <cell r="CC17">
            <v>2.5196555690199008E-2</v>
          </cell>
          <cell r="CD17">
            <v>2.5196555690199008E-2</v>
          </cell>
          <cell r="CE17">
            <v>2.5196555690199008E-2</v>
          </cell>
          <cell r="CF17">
            <v>2.5196555690199008E-2</v>
          </cell>
          <cell r="CG17">
            <v>2.5196555690199008E-2</v>
          </cell>
          <cell r="CH17">
            <v>18766</v>
          </cell>
          <cell r="CI17">
            <v>29515.279999999999</v>
          </cell>
          <cell r="CJ17">
            <v>29515.3</v>
          </cell>
          <cell r="CK17">
            <v>29515.279999999999</v>
          </cell>
          <cell r="CL17">
            <v>29515.3</v>
          </cell>
          <cell r="CM17">
            <v>29515.3</v>
          </cell>
          <cell r="CN17">
            <v>29515.3</v>
          </cell>
          <cell r="CO17">
            <v>1.7699515682548066E-2</v>
          </cell>
          <cell r="CP17">
            <v>2.9340731985418742E-2</v>
          </cell>
          <cell r="CQ17">
            <v>2.934075186714237E-2</v>
          </cell>
          <cell r="CR17">
            <v>2.9340731985418742E-2</v>
          </cell>
          <cell r="CS17">
            <v>2.934075186714237E-2</v>
          </cell>
          <cell r="CT17">
            <v>2.934075186714237E-2</v>
          </cell>
          <cell r="CU17">
            <v>2.934075186714237E-2</v>
          </cell>
          <cell r="CV17">
            <v>0.22240113</v>
          </cell>
          <cell r="CW17">
            <v>0.22500980000000001</v>
          </cell>
          <cell r="CX17">
            <v>0.22500980000000001</v>
          </cell>
          <cell r="CY17">
            <v>0.22500980000000001</v>
          </cell>
          <cell r="CZ17">
            <v>0.22500980000000001</v>
          </cell>
          <cell r="DA17">
            <v>0.22500980000000001</v>
          </cell>
          <cell r="DB17">
            <v>0.22500980000000001</v>
          </cell>
          <cell r="DC17">
            <v>324701</v>
          </cell>
          <cell r="DD17">
            <v>308632.7</v>
          </cell>
          <cell r="DE17">
            <v>308632.7</v>
          </cell>
          <cell r="DF17">
            <v>308632.7</v>
          </cell>
          <cell r="DG17">
            <v>308632.7</v>
          </cell>
          <cell r="DH17">
            <v>308632.7</v>
          </cell>
          <cell r="DI17">
            <v>308632.7</v>
          </cell>
          <cell r="DJ17">
            <v>988384</v>
          </cell>
          <cell r="DK17">
            <v>955115.4</v>
          </cell>
          <cell r="DL17">
            <v>955115.4</v>
          </cell>
          <cell r="DM17">
            <v>955115.4</v>
          </cell>
          <cell r="DN17">
            <v>955115.4</v>
          </cell>
          <cell r="DO17">
            <v>955115.4</v>
          </cell>
          <cell r="DP17">
            <v>955115.4</v>
          </cell>
          <cell r="DQ17">
            <v>11.323729663871569</v>
          </cell>
          <cell r="DR17">
            <v>11.65504</v>
          </cell>
          <cell r="DS17">
            <v>11.65504</v>
          </cell>
          <cell r="DT17">
            <v>11.65504</v>
          </cell>
          <cell r="DU17">
            <v>11.65504</v>
          </cell>
          <cell r="DV17">
            <v>11.65504</v>
          </cell>
          <cell r="DW17">
            <v>11.65504</v>
          </cell>
          <cell r="DX17">
            <v>11.646000000000001</v>
          </cell>
          <cell r="DY17">
            <v>11.164020000000001</v>
          </cell>
          <cell r="DZ17">
            <v>11.164020000000001</v>
          </cell>
          <cell r="EA17">
            <v>11.164020000000001</v>
          </cell>
          <cell r="EB17">
            <v>11.164020000000001</v>
          </cell>
          <cell r="EC17">
            <v>11.164020000000001</v>
          </cell>
          <cell r="ED17">
            <v>11.164020000000001</v>
          </cell>
          <cell r="EE17">
            <v>1060255</v>
          </cell>
          <cell r="EF17">
            <v>1005949</v>
          </cell>
          <cell r="EG17">
            <v>1005949</v>
          </cell>
          <cell r="EH17">
            <v>1005949</v>
          </cell>
          <cell r="EI17">
            <v>1005949</v>
          </cell>
          <cell r="EJ17">
            <v>1005949</v>
          </cell>
          <cell r="EK17">
            <v>1005949</v>
          </cell>
          <cell r="EL17">
            <v>0.17212654257240351</v>
          </cell>
          <cell r="EM17">
            <v>0.17198951620962899</v>
          </cell>
          <cell r="EN17"/>
          <cell r="EO17"/>
          <cell r="EP17"/>
          <cell r="EQ17"/>
          <cell r="ER17"/>
          <cell r="ES17">
            <v>42.845510385516853</v>
          </cell>
          <cell r="ET17">
            <v>40.803430257885886</v>
          </cell>
          <cell r="EU17">
            <v>40.803430257885886</v>
          </cell>
          <cell r="EV17">
            <v>40.803430257885886</v>
          </cell>
          <cell r="EW17">
            <v>40.803430257885886</v>
          </cell>
          <cell r="EX17">
            <v>40.803430257885886</v>
          </cell>
          <cell r="EY17">
            <v>40.803430257885886</v>
          </cell>
        </row>
        <row r="18">
          <cell r="A18">
            <v>1987</v>
          </cell>
          <cell r="B18">
            <v>652550</v>
          </cell>
          <cell r="C18">
            <v>621623</v>
          </cell>
          <cell r="D18">
            <v>621622.9</v>
          </cell>
          <cell r="E18">
            <v>621623</v>
          </cell>
          <cell r="F18">
            <v>621622.9</v>
          </cell>
          <cell r="G18">
            <v>621622.9</v>
          </cell>
          <cell r="H18">
            <v>621622.9</v>
          </cell>
          <cell r="I18">
            <v>699827.62699999998</v>
          </cell>
          <cell r="J18">
            <v>654442.69999999995</v>
          </cell>
          <cell r="K18">
            <v>654442.6</v>
          </cell>
          <cell r="L18">
            <v>654442.69999999995</v>
          </cell>
          <cell r="M18">
            <v>654442.6</v>
          </cell>
          <cell r="N18">
            <v>654442.6</v>
          </cell>
          <cell r="O18">
            <v>654442.6</v>
          </cell>
          <cell r="P18">
            <v>597843.70499999996</v>
          </cell>
          <cell r="Q18">
            <v>570011.69999999995</v>
          </cell>
          <cell r="R18">
            <v>570011.69999999995</v>
          </cell>
          <cell r="S18">
            <v>570011.69999999995</v>
          </cell>
          <cell r="T18">
            <v>570011.69999999995</v>
          </cell>
          <cell r="U18">
            <v>570011.69999999995</v>
          </cell>
          <cell r="V18">
            <v>570011.69999999995</v>
          </cell>
          <cell r="W18">
            <v>36.19</v>
          </cell>
          <cell r="X18">
            <v>36.751300000000001</v>
          </cell>
          <cell r="Y18">
            <v>36.751300000000001</v>
          </cell>
          <cell r="Z18">
            <v>36.751300000000001</v>
          </cell>
          <cell r="AA18">
            <v>36.751300000000001</v>
          </cell>
          <cell r="AB18">
            <v>36.751300000000001</v>
          </cell>
          <cell r="AC18">
            <v>36.751300000000001</v>
          </cell>
          <cell r="AD18">
            <v>4878416.8427327387</v>
          </cell>
          <cell r="AE18">
            <v>4804346</v>
          </cell>
          <cell r="AF18"/>
          <cell r="AG18"/>
          <cell r="AH18"/>
          <cell r="AI18"/>
          <cell r="AJ18"/>
          <cell r="AK18">
            <v>1513947</v>
          </cell>
          <cell r="AL18">
            <v>1457487</v>
          </cell>
          <cell r="AM18"/>
          <cell r="AN18"/>
          <cell r="AO18"/>
          <cell r="AP18"/>
          <cell r="AQ18"/>
          <cell r="AR18">
            <v>5801229</v>
          </cell>
          <cell r="AS18">
            <v>5722621</v>
          </cell>
          <cell r="AT18"/>
          <cell r="AU18"/>
          <cell r="AV18"/>
          <cell r="AW18"/>
          <cell r="AX18"/>
          <cell r="AY18">
            <v>232937</v>
          </cell>
          <cell r="AZ18">
            <v>226209.2</v>
          </cell>
          <cell r="BA18">
            <v>226209.2</v>
          </cell>
          <cell r="BB18">
            <v>226209.2</v>
          </cell>
          <cell r="BC18">
            <v>226209.2</v>
          </cell>
          <cell r="BD18">
            <v>226209.2</v>
          </cell>
          <cell r="BE18">
            <v>226209.2</v>
          </cell>
          <cell r="BF18">
            <v>213344</v>
          </cell>
          <cell r="BG18">
            <v>206092.1</v>
          </cell>
          <cell r="BH18">
            <v>206092.1</v>
          </cell>
          <cell r="BI18">
            <v>206092.1</v>
          </cell>
          <cell r="BJ18">
            <v>206092.1</v>
          </cell>
          <cell r="BK18">
            <v>206092.1</v>
          </cell>
          <cell r="BL18">
            <v>206092.1</v>
          </cell>
          <cell r="BM18">
            <v>25239</v>
          </cell>
          <cell r="BN18">
            <v>25084</v>
          </cell>
          <cell r="BO18">
            <v>25084</v>
          </cell>
          <cell r="BP18">
            <v>25084</v>
          </cell>
          <cell r="BQ18">
            <v>25084</v>
          </cell>
          <cell r="BR18">
            <v>25084</v>
          </cell>
          <cell r="BS18">
            <v>25084</v>
          </cell>
          <cell r="BT18">
            <v>7385.560999999987</v>
          </cell>
          <cell r="BU18">
            <v>22614.12</v>
          </cell>
          <cell r="BV18">
            <v>22614.13</v>
          </cell>
          <cell r="BW18">
            <v>22614.12</v>
          </cell>
          <cell r="BX18">
            <v>22614.13</v>
          </cell>
          <cell r="BY18">
            <v>22614.13</v>
          </cell>
          <cell r="BZ18">
            <v>22614.13</v>
          </cell>
          <cell r="CA18">
            <v>6.609428974394759E-3</v>
          </cell>
          <cell r="CB18">
            <v>2.084373640472802E-2</v>
          </cell>
          <cell r="CC18">
            <v>2.0843745621861566E-2</v>
          </cell>
          <cell r="CD18">
            <v>2.084373640472802E-2</v>
          </cell>
          <cell r="CE18">
            <v>2.0843745621861566E-2</v>
          </cell>
          <cell r="CF18">
            <v>2.0843745621861566E-2</v>
          </cell>
          <cell r="CG18">
            <v>2.0843745621861566E-2</v>
          </cell>
          <cell r="CH18">
            <v>17685</v>
          </cell>
          <cell r="CI18">
            <v>33281.760000000002</v>
          </cell>
          <cell r="CJ18">
            <v>33281.78</v>
          </cell>
          <cell r="CK18">
            <v>33281.760000000002</v>
          </cell>
          <cell r="CL18">
            <v>33281.78</v>
          </cell>
          <cell r="CM18">
            <v>33281.78</v>
          </cell>
          <cell r="CN18">
            <v>33281.78</v>
          </cell>
          <cell r="CO18">
            <v>1.5826523051149604E-2</v>
          </cell>
          <cell r="CP18">
            <v>3.0676242653944568E-2</v>
          </cell>
          <cell r="CQ18">
            <v>3.0676261088211653E-2</v>
          </cell>
          <cell r="CR18">
            <v>3.0676242653944568E-2</v>
          </cell>
          <cell r="CS18">
            <v>3.0676261088211653E-2</v>
          </cell>
          <cell r="CT18">
            <v>3.0676261088211653E-2</v>
          </cell>
          <cell r="CU18">
            <v>3.0676261088211653E-2</v>
          </cell>
          <cell r="CV18">
            <v>0.22787199</v>
          </cell>
          <cell r="CW18">
            <v>0.2288173</v>
          </cell>
          <cell r="CX18">
            <v>0.2288173</v>
          </cell>
          <cell r="CY18">
            <v>0.2288173</v>
          </cell>
          <cell r="CZ18">
            <v>0.2288173</v>
          </cell>
          <cell r="DA18">
            <v>0.2288173</v>
          </cell>
          <cell r="DB18">
            <v>0.2288173</v>
          </cell>
          <cell r="DC18">
            <v>344986</v>
          </cell>
          <cell r="DD18">
            <v>333498.3</v>
          </cell>
          <cell r="DE18">
            <v>333498.2</v>
          </cell>
          <cell r="DF18">
            <v>333498.3</v>
          </cell>
          <cell r="DG18">
            <v>333498.2</v>
          </cell>
          <cell r="DH18">
            <v>333498.2</v>
          </cell>
          <cell r="DI18">
            <v>333498.2</v>
          </cell>
          <cell r="DJ18">
            <v>1017933</v>
          </cell>
          <cell r="DK18">
            <v>1006840</v>
          </cell>
          <cell r="DL18">
            <v>1006840</v>
          </cell>
          <cell r="DM18">
            <v>1006840</v>
          </cell>
          <cell r="DN18">
            <v>1006840</v>
          </cell>
          <cell r="DO18">
            <v>1006840</v>
          </cell>
          <cell r="DP18">
            <v>1006840</v>
          </cell>
          <cell r="DQ18">
            <v>10.43330139465559</v>
          </cell>
          <cell r="DR18">
            <v>10.983359999999999</v>
          </cell>
          <cell r="DS18">
            <v>10.983359999999999</v>
          </cell>
          <cell r="DT18">
            <v>10.983359999999999</v>
          </cell>
          <cell r="DU18">
            <v>10.983359999999999</v>
          </cell>
          <cell r="DV18">
            <v>10.983359999999999</v>
          </cell>
          <cell r="DW18">
            <v>10.983359999999999</v>
          </cell>
          <cell r="DX18">
            <v>11.657</v>
          </cell>
          <cell r="DY18">
            <v>11.603529999999999</v>
          </cell>
          <cell r="DZ18">
            <v>11.603529999999999</v>
          </cell>
          <cell r="EA18">
            <v>11.603529999999999</v>
          </cell>
          <cell r="EB18">
            <v>11.603529999999999</v>
          </cell>
          <cell r="EC18">
            <v>11.603529999999999</v>
          </cell>
          <cell r="ED18">
            <v>11.603529999999999</v>
          </cell>
          <cell r="EE18">
            <v>1117428</v>
          </cell>
          <cell r="EF18">
            <v>1084936</v>
          </cell>
          <cell r="EG18">
            <v>1084936</v>
          </cell>
          <cell r="EH18">
            <v>1084936</v>
          </cell>
          <cell r="EI18">
            <v>1084936</v>
          </cell>
          <cell r="EJ18">
            <v>1084936</v>
          </cell>
          <cell r="EK18">
            <v>1084936</v>
          </cell>
          <cell r="EL18">
            <v>0.17546850848328863</v>
          </cell>
          <cell r="EM18">
            <v>0.17594036019509243</v>
          </cell>
          <cell r="EN18"/>
          <cell r="EO18"/>
          <cell r="EP18"/>
          <cell r="EQ18"/>
          <cell r="ER18"/>
          <cell r="ES18">
            <v>44.273861880423155</v>
          </cell>
          <cell r="ET18">
            <v>43.252112900653806</v>
          </cell>
          <cell r="EU18">
            <v>43.252112900653806</v>
          </cell>
          <cell r="EV18">
            <v>43.252112900653806</v>
          </cell>
          <cell r="EW18">
            <v>43.252112900653806</v>
          </cell>
          <cell r="EX18">
            <v>43.252112900653806</v>
          </cell>
          <cell r="EY18">
            <v>43.252112900653806</v>
          </cell>
        </row>
        <row r="19">
          <cell r="A19">
            <v>1988</v>
          </cell>
          <cell r="B19">
            <v>700633</v>
          </cell>
          <cell r="C19">
            <v>642921.19999999995</v>
          </cell>
          <cell r="D19">
            <v>642921.19999999995</v>
          </cell>
          <cell r="E19">
            <v>642921.19999999995</v>
          </cell>
          <cell r="F19">
            <v>642921.19999999995</v>
          </cell>
          <cell r="G19">
            <v>642921.19999999995</v>
          </cell>
          <cell r="H19">
            <v>642921.19999999995</v>
          </cell>
          <cell r="I19">
            <v>720246.42599999998</v>
          </cell>
          <cell r="J19">
            <v>651968.30000000005</v>
          </cell>
          <cell r="K19">
            <v>651968.19999999995</v>
          </cell>
          <cell r="L19">
            <v>651968.30000000005</v>
          </cell>
          <cell r="M19">
            <v>651968.19999999995</v>
          </cell>
          <cell r="N19">
            <v>651968.19999999995</v>
          </cell>
          <cell r="O19">
            <v>651968.19999999995</v>
          </cell>
          <cell r="P19">
            <v>598262.16500000004</v>
          </cell>
          <cell r="Q19">
            <v>554013.4</v>
          </cell>
          <cell r="R19">
            <v>554013.4</v>
          </cell>
          <cell r="S19">
            <v>554013.4</v>
          </cell>
          <cell r="T19">
            <v>554013.4</v>
          </cell>
          <cell r="U19">
            <v>554013.4</v>
          </cell>
          <cell r="V19">
            <v>554013.4</v>
          </cell>
          <cell r="W19">
            <v>37.96</v>
          </cell>
          <cell r="X19">
            <v>38.063299999999998</v>
          </cell>
          <cell r="Y19">
            <v>38.063299999999998</v>
          </cell>
          <cell r="Z19">
            <v>38.063299999999998</v>
          </cell>
          <cell r="AA19">
            <v>38.063299999999998</v>
          </cell>
          <cell r="AB19">
            <v>38.063299999999998</v>
          </cell>
          <cell r="AC19">
            <v>38.063299999999998</v>
          </cell>
          <cell r="AD19">
            <v>4943019.9038254134</v>
          </cell>
          <cell r="AE19">
            <v>4718699</v>
          </cell>
          <cell r="AF19"/>
          <cell r="AG19"/>
          <cell r="AH19"/>
          <cell r="AI19"/>
          <cell r="AJ19"/>
          <cell r="AK19">
            <v>1611457</v>
          </cell>
          <cell r="AL19">
            <v>1481476</v>
          </cell>
          <cell r="AM19"/>
          <cell r="AN19"/>
          <cell r="AO19"/>
          <cell r="AP19"/>
          <cell r="AQ19"/>
          <cell r="AR19">
            <v>5897778</v>
          </cell>
          <cell r="AS19">
            <v>5638208</v>
          </cell>
          <cell r="AT19"/>
          <cell r="AU19"/>
          <cell r="AV19"/>
          <cell r="AW19"/>
          <cell r="AX19"/>
          <cell r="AY19">
            <v>233386</v>
          </cell>
          <cell r="AZ19">
            <v>216354</v>
          </cell>
          <cell r="BA19">
            <v>216353.9</v>
          </cell>
          <cell r="BB19">
            <v>216354</v>
          </cell>
          <cell r="BC19">
            <v>216353.9</v>
          </cell>
          <cell r="BD19">
            <v>216353.9</v>
          </cell>
          <cell r="BE19">
            <v>216353.9</v>
          </cell>
          <cell r="BF19">
            <v>255608</v>
          </cell>
          <cell r="BG19">
            <v>219902.9</v>
          </cell>
          <cell r="BH19">
            <v>219902.9</v>
          </cell>
          <cell r="BI19">
            <v>219902.9</v>
          </cell>
          <cell r="BJ19">
            <v>219902.9</v>
          </cell>
          <cell r="BK19">
            <v>219902.9</v>
          </cell>
          <cell r="BL19">
            <v>219902.9</v>
          </cell>
          <cell r="BM19">
            <v>26070</v>
          </cell>
          <cell r="BN19">
            <v>25766.3</v>
          </cell>
          <cell r="BO19">
            <v>25766.3</v>
          </cell>
          <cell r="BP19">
            <v>25766.3</v>
          </cell>
          <cell r="BQ19">
            <v>25766.3</v>
          </cell>
          <cell r="BR19">
            <v>25766.3</v>
          </cell>
          <cell r="BS19">
            <v>25766.3</v>
          </cell>
          <cell r="BT19">
            <v>-4097.3279999999795</v>
          </cell>
          <cell r="BU19">
            <v>17187.75</v>
          </cell>
          <cell r="BV19">
            <v>17187.740000000002</v>
          </cell>
          <cell r="BW19">
            <v>17187.75</v>
          </cell>
          <cell r="BX19">
            <v>17187.740000000002</v>
          </cell>
          <cell r="BY19">
            <v>17187.740000000002</v>
          </cell>
          <cell r="BZ19">
            <v>17187.740000000002</v>
          </cell>
          <cell r="CA19">
            <v>-3.467959281613483E-3</v>
          </cell>
          <cell r="CB19">
            <v>1.568994114817205E-2</v>
          </cell>
          <cell r="CC19">
            <v>1.5689932019611802E-2</v>
          </cell>
          <cell r="CD19">
            <v>1.568994114817205E-2</v>
          </cell>
          <cell r="CE19">
            <v>1.5689932019611802E-2</v>
          </cell>
          <cell r="CF19">
            <v>1.5689932019611802E-2</v>
          </cell>
          <cell r="CG19">
            <v>1.5689932019611802E-2</v>
          </cell>
          <cell r="CH19">
            <v>-1069</v>
          </cell>
          <cell r="CI19">
            <v>25334.97</v>
          </cell>
          <cell r="CJ19">
            <v>25334.99</v>
          </cell>
          <cell r="CK19">
            <v>25334.97</v>
          </cell>
          <cell r="CL19">
            <v>25334.99</v>
          </cell>
          <cell r="CM19">
            <v>25334.99</v>
          </cell>
          <cell r="CN19">
            <v>25334.99</v>
          </cell>
          <cell r="CO19">
            <v>-9.0479660697040409E-4</v>
          </cell>
          <cell r="CP19">
            <v>2.3127180014295326E-2</v>
          </cell>
          <cell r="CQ19">
            <v>2.3127198271415832E-2</v>
          </cell>
          <cell r="CR19">
            <v>2.3127180014295326E-2</v>
          </cell>
          <cell r="CS19">
            <v>2.3127198271415832E-2</v>
          </cell>
          <cell r="CT19">
            <v>2.3127198271415832E-2</v>
          </cell>
          <cell r="CU19">
            <v>2.3127198271415832E-2</v>
          </cell>
          <cell r="CV19">
            <v>0.22956306000000001</v>
          </cell>
          <cell r="CW19">
            <v>0.2323142</v>
          </cell>
          <cell r="CX19">
            <v>0.2323142</v>
          </cell>
          <cell r="CY19">
            <v>0.2323142</v>
          </cell>
          <cell r="CZ19">
            <v>0.2323142</v>
          </cell>
          <cell r="DA19">
            <v>0.2323142</v>
          </cell>
          <cell r="DB19">
            <v>0.2323142</v>
          </cell>
          <cell r="DC19">
            <v>369931</v>
          </cell>
          <cell r="DD19">
            <v>344167.8</v>
          </cell>
          <cell r="DE19">
            <v>344167.8</v>
          </cell>
          <cell r="DF19">
            <v>344167.8</v>
          </cell>
          <cell r="DG19">
            <v>344167.8</v>
          </cell>
          <cell r="DH19">
            <v>344167.8</v>
          </cell>
          <cell r="DI19">
            <v>344167.8</v>
          </cell>
          <cell r="DJ19">
            <v>1048609</v>
          </cell>
          <cell r="DK19">
            <v>993059.1</v>
          </cell>
          <cell r="DL19">
            <v>993059.1</v>
          </cell>
          <cell r="DM19">
            <v>993059.1</v>
          </cell>
          <cell r="DN19">
            <v>993059.1</v>
          </cell>
          <cell r="DO19">
            <v>993059.1</v>
          </cell>
          <cell r="DP19">
            <v>993059.1</v>
          </cell>
          <cell r="DQ19">
            <v>8.5744345081536029</v>
          </cell>
          <cell r="DR19">
            <v>9.6394760000000002</v>
          </cell>
          <cell r="DS19">
            <v>9.6394780000000004</v>
          </cell>
          <cell r="DT19">
            <v>9.6394760000000002</v>
          </cell>
          <cell r="DU19">
            <v>9.6394780000000004</v>
          </cell>
          <cell r="DV19">
            <v>9.6394780000000004</v>
          </cell>
          <cell r="DW19">
            <v>9.6394780000000004</v>
          </cell>
          <cell r="DX19">
            <v>11.829000000000001</v>
          </cell>
          <cell r="DY19">
            <v>11.547650000000001</v>
          </cell>
          <cell r="DZ19">
            <v>11.547650000000001</v>
          </cell>
          <cell r="EA19">
            <v>11.547650000000001</v>
          </cell>
          <cell r="EB19">
            <v>11.547650000000001</v>
          </cell>
          <cell r="EC19">
            <v>11.547650000000001</v>
          </cell>
          <cell r="ED19">
            <v>11.547650000000001</v>
          </cell>
          <cell r="EE19">
            <v>1181481</v>
          </cell>
          <cell r="EF19">
            <v>1095463</v>
          </cell>
          <cell r="EG19">
            <v>1095463</v>
          </cell>
          <cell r="EH19">
            <v>1095463</v>
          </cell>
          <cell r="EI19">
            <v>1095463</v>
          </cell>
          <cell r="EJ19">
            <v>1095463</v>
          </cell>
          <cell r="EK19">
            <v>1095463</v>
          </cell>
          <cell r="EL19">
            <v>0.17779729925405804</v>
          </cell>
          <cell r="EM19">
            <v>0.17613027046891494</v>
          </cell>
          <cell r="EN19"/>
          <cell r="EO19"/>
          <cell r="EP19"/>
          <cell r="EQ19"/>
          <cell r="ER19"/>
          <cell r="ES19">
            <v>45.319562715765244</v>
          </cell>
          <cell r="ET19">
            <v>42.515339804318046</v>
          </cell>
          <cell r="EU19">
            <v>42.515339804318046</v>
          </cell>
          <cell r="EV19">
            <v>42.515339804318046</v>
          </cell>
          <cell r="EW19">
            <v>42.515339804318046</v>
          </cell>
          <cell r="EX19">
            <v>42.515339804318046</v>
          </cell>
          <cell r="EY19">
            <v>42.515339804318046</v>
          </cell>
        </row>
        <row r="20">
          <cell r="A20">
            <v>1989</v>
          </cell>
          <cell r="B20">
            <v>727477</v>
          </cell>
          <cell r="C20">
            <v>686292.6</v>
          </cell>
          <cell r="D20">
            <v>686292.4</v>
          </cell>
          <cell r="E20">
            <v>686292.6</v>
          </cell>
          <cell r="F20">
            <v>686292.4</v>
          </cell>
          <cell r="G20">
            <v>686292.4</v>
          </cell>
          <cell r="H20">
            <v>686292.4</v>
          </cell>
          <cell r="I20">
            <v>725916.72699999996</v>
          </cell>
          <cell r="J20">
            <v>678369.5</v>
          </cell>
          <cell r="K20">
            <v>678369.4</v>
          </cell>
          <cell r="L20">
            <v>678369.5</v>
          </cell>
          <cell r="M20">
            <v>678369.4</v>
          </cell>
          <cell r="N20">
            <v>678369.4</v>
          </cell>
          <cell r="O20">
            <v>678369.4</v>
          </cell>
          <cell r="P20">
            <v>588406.12800000003</v>
          </cell>
          <cell r="Q20">
            <v>579304.69999999995</v>
          </cell>
          <cell r="R20">
            <v>579304.6</v>
          </cell>
          <cell r="S20">
            <v>579304.69999999995</v>
          </cell>
          <cell r="T20">
            <v>579304.6</v>
          </cell>
          <cell r="U20">
            <v>579304.6</v>
          </cell>
          <cell r="V20">
            <v>579304.6</v>
          </cell>
          <cell r="W20">
            <v>40.909999999999997</v>
          </cell>
          <cell r="X20">
            <v>40.832009999999997</v>
          </cell>
          <cell r="Y20">
            <v>40.832009999999997</v>
          </cell>
          <cell r="Z20">
            <v>40.832009999999997</v>
          </cell>
          <cell r="AA20">
            <v>40.832009999999997</v>
          </cell>
          <cell r="AB20">
            <v>40.832009999999997</v>
          </cell>
          <cell r="AC20">
            <v>40.832009999999997</v>
          </cell>
          <cell r="AD20">
            <v>4847802.2197165396</v>
          </cell>
          <cell r="AE20">
            <v>4828590</v>
          </cell>
          <cell r="AF20"/>
          <cell r="AG20"/>
          <cell r="AH20"/>
          <cell r="AI20"/>
          <cell r="AJ20"/>
          <cell r="AK20">
            <v>1684685</v>
          </cell>
          <cell r="AL20">
            <v>1611736</v>
          </cell>
          <cell r="AM20"/>
          <cell r="AN20"/>
          <cell r="AO20"/>
          <cell r="AP20"/>
          <cell r="AQ20"/>
          <cell r="AR20">
            <v>5830623</v>
          </cell>
          <cell r="AS20">
            <v>5832572</v>
          </cell>
          <cell r="AT20"/>
          <cell r="AU20"/>
          <cell r="AV20"/>
          <cell r="AW20"/>
          <cell r="AX20"/>
          <cell r="AY20">
            <v>235461</v>
          </cell>
          <cell r="AZ20">
            <v>228364.7</v>
          </cell>
          <cell r="BA20">
            <v>228364.7</v>
          </cell>
          <cell r="BB20">
            <v>228364.7</v>
          </cell>
          <cell r="BC20">
            <v>228364.7</v>
          </cell>
          <cell r="BD20">
            <v>228364.7</v>
          </cell>
          <cell r="BE20">
            <v>228364.7</v>
          </cell>
          <cell r="BF20">
            <v>260389</v>
          </cell>
          <cell r="BG20">
            <v>244393.5</v>
          </cell>
          <cell r="BH20">
            <v>244393.3</v>
          </cell>
          <cell r="BI20">
            <v>244393.5</v>
          </cell>
          <cell r="BJ20">
            <v>244393.3</v>
          </cell>
          <cell r="BK20">
            <v>244393.3</v>
          </cell>
          <cell r="BL20">
            <v>244393.3</v>
          </cell>
          <cell r="BM20">
            <v>26749</v>
          </cell>
          <cell r="BN20">
            <v>26360.26</v>
          </cell>
          <cell r="BO20">
            <v>26360.26</v>
          </cell>
          <cell r="BP20">
            <v>26360.26</v>
          </cell>
          <cell r="BQ20">
            <v>26360.26</v>
          </cell>
          <cell r="BR20">
            <v>26360.26</v>
          </cell>
          <cell r="BS20">
            <v>26360.26</v>
          </cell>
          <cell r="BT20">
            <v>6015.2410000000382</v>
          </cell>
          <cell r="BU20">
            <v>9463.1720000000005</v>
          </cell>
          <cell r="BV20">
            <v>9463.2090000000007</v>
          </cell>
          <cell r="BW20">
            <v>9463.1720000000005</v>
          </cell>
          <cell r="BX20">
            <v>9463.2090000000007</v>
          </cell>
          <cell r="BY20">
            <v>9463.2090000000007</v>
          </cell>
          <cell r="BZ20">
            <v>9463.2090000000007</v>
          </cell>
          <cell r="CA20">
            <v>4.9633281267921006E-3</v>
          </cell>
          <cell r="CB20">
            <v>8.051570636082089E-3</v>
          </cell>
          <cell r="CC20">
            <v>8.0516021168702996E-3</v>
          </cell>
          <cell r="CD20">
            <v>8.051570636082089E-3</v>
          </cell>
          <cell r="CE20">
            <v>8.0516021168702996E-3</v>
          </cell>
          <cell r="CF20">
            <v>8.0516021168702996E-3</v>
          </cell>
          <cell r="CG20">
            <v>8.0516021168702996E-3</v>
          </cell>
          <cell r="CH20">
            <v>-5702</v>
          </cell>
          <cell r="CI20">
            <v>23676.39</v>
          </cell>
          <cell r="CJ20">
            <v>23676.43</v>
          </cell>
          <cell r="CK20">
            <v>23676.39</v>
          </cell>
          <cell r="CL20">
            <v>23676.43</v>
          </cell>
          <cell r="CM20">
            <v>23676.43</v>
          </cell>
          <cell r="CN20">
            <v>23676.43</v>
          </cell>
          <cell r="CO20">
            <v>-4.7048650218616973E-3</v>
          </cell>
          <cell r="CP20">
            <v>2.0144632951026104E-2</v>
          </cell>
          <cell r="CQ20">
            <v>2.0144666984310656E-2</v>
          </cell>
          <cell r="CR20">
            <v>2.0144632951026104E-2</v>
          </cell>
          <cell r="CS20">
            <v>2.0144666984310656E-2</v>
          </cell>
          <cell r="CT20">
            <v>2.0144666984310656E-2</v>
          </cell>
          <cell r="CU20">
            <v>2.0144666984310656E-2</v>
          </cell>
          <cell r="CV20">
            <v>0.23431045</v>
          </cell>
          <cell r="CW20">
            <v>0.23433329999999999</v>
          </cell>
          <cell r="CX20">
            <v>0.23433329999999999</v>
          </cell>
          <cell r="CY20">
            <v>0.23433329999999999</v>
          </cell>
          <cell r="CZ20">
            <v>0.23433329999999999</v>
          </cell>
          <cell r="DA20">
            <v>0.23433329999999999</v>
          </cell>
          <cell r="DB20">
            <v>0.23433329999999999</v>
          </cell>
          <cell r="DC20">
            <v>394739</v>
          </cell>
          <cell r="DD20">
            <v>377683.5</v>
          </cell>
          <cell r="DE20">
            <v>377683.3</v>
          </cell>
          <cell r="DF20">
            <v>377683.5</v>
          </cell>
          <cell r="DG20">
            <v>377683.3</v>
          </cell>
          <cell r="DH20">
            <v>377683.3</v>
          </cell>
          <cell r="DI20">
            <v>377683.3</v>
          </cell>
          <cell r="DJ20">
            <v>1026974</v>
          </cell>
          <cell r="DK20">
            <v>1034516</v>
          </cell>
          <cell r="DL20">
            <v>1034516</v>
          </cell>
          <cell r="DM20">
            <v>1034516</v>
          </cell>
          <cell r="DN20">
            <v>1034516</v>
          </cell>
          <cell r="DO20">
            <v>1034516</v>
          </cell>
          <cell r="DP20">
            <v>1034516</v>
          </cell>
          <cell r="DQ20">
            <v>7.2213936387915796</v>
          </cell>
          <cell r="DR20">
            <v>8.5697189999999992</v>
          </cell>
          <cell r="DS20">
            <v>8.5697229999999998</v>
          </cell>
          <cell r="DT20">
            <v>8.5697189999999992</v>
          </cell>
          <cell r="DU20">
            <v>8.5697229999999998</v>
          </cell>
          <cell r="DV20">
            <v>8.5697229999999998</v>
          </cell>
          <cell r="DW20">
            <v>8.5697229999999998</v>
          </cell>
          <cell r="DX20">
            <v>11.91</v>
          </cell>
          <cell r="DY20">
            <v>11.895910000000001</v>
          </cell>
          <cell r="DZ20">
            <v>11.895910000000001</v>
          </cell>
          <cell r="EA20">
            <v>11.895910000000001</v>
          </cell>
          <cell r="EB20">
            <v>11.895910000000001</v>
          </cell>
          <cell r="EC20">
            <v>11.895910000000001</v>
          </cell>
          <cell r="ED20">
            <v>11.895910000000001</v>
          </cell>
          <cell r="EE20">
            <v>1211937</v>
          </cell>
          <cell r="EF20">
            <v>1175320</v>
          </cell>
          <cell r="EG20">
            <v>1175320</v>
          </cell>
          <cell r="EH20">
            <v>1175320</v>
          </cell>
          <cell r="EI20">
            <v>1175320</v>
          </cell>
          <cell r="EJ20">
            <v>1175320</v>
          </cell>
          <cell r="EK20">
            <v>1175320</v>
          </cell>
          <cell r="EL20">
            <v>0.17613452284601491</v>
          </cell>
          <cell r="EM20">
            <v>0.17736874915560408</v>
          </cell>
          <cell r="EN20"/>
          <cell r="EO20"/>
          <cell r="EP20"/>
          <cell r="EQ20"/>
          <cell r="ER20"/>
          <cell r="ES20">
            <v>45.307749822423268</v>
          </cell>
          <cell r="ET20">
            <v>44.586813635373858</v>
          </cell>
          <cell r="EU20">
            <v>44.586813635373858</v>
          </cell>
          <cell r="EV20">
            <v>44.586813635373858</v>
          </cell>
          <cell r="EW20">
            <v>44.586813635373858</v>
          </cell>
          <cell r="EX20">
            <v>44.586813635373858</v>
          </cell>
          <cell r="EY20">
            <v>44.586813635373858</v>
          </cell>
        </row>
        <row r="21">
          <cell r="A21">
            <v>1990</v>
          </cell>
          <cell r="B21">
            <v>736140</v>
          </cell>
          <cell r="C21">
            <v>706959.2</v>
          </cell>
          <cell r="D21">
            <v>706959</v>
          </cell>
          <cell r="E21">
            <v>706959.2</v>
          </cell>
          <cell r="F21">
            <v>706959</v>
          </cell>
          <cell r="G21">
            <v>706959</v>
          </cell>
          <cell r="H21">
            <v>706959</v>
          </cell>
          <cell r="I21">
            <v>735035.86</v>
          </cell>
          <cell r="J21">
            <v>707314.6</v>
          </cell>
          <cell r="K21">
            <v>707314.5</v>
          </cell>
          <cell r="L21">
            <v>707314.6</v>
          </cell>
          <cell r="M21">
            <v>707314.5</v>
          </cell>
          <cell r="N21">
            <v>707314.5</v>
          </cell>
          <cell r="O21">
            <v>707314.5</v>
          </cell>
          <cell r="P21">
            <v>608288.71900000004</v>
          </cell>
          <cell r="Q21">
            <v>597183.6</v>
          </cell>
          <cell r="R21">
            <v>597183.6</v>
          </cell>
          <cell r="S21">
            <v>597183.6</v>
          </cell>
          <cell r="T21">
            <v>597183.6</v>
          </cell>
          <cell r="U21">
            <v>597183.6</v>
          </cell>
          <cell r="V21">
            <v>597183.6</v>
          </cell>
          <cell r="W21">
            <v>44.78</v>
          </cell>
          <cell r="X21">
            <v>43.732680000000002</v>
          </cell>
          <cell r="Y21">
            <v>43.732680000000002</v>
          </cell>
          <cell r="Z21">
            <v>43.732680000000002</v>
          </cell>
          <cell r="AA21">
            <v>43.732680000000002</v>
          </cell>
          <cell r="AB21">
            <v>43.732680000000002</v>
          </cell>
          <cell r="AC21">
            <v>43.732680000000002</v>
          </cell>
          <cell r="AD21">
            <v>4778927.5492850114</v>
          </cell>
          <cell r="AE21">
            <v>4750788</v>
          </cell>
          <cell r="AF21"/>
          <cell r="AG21"/>
          <cell r="AH21"/>
          <cell r="AI21"/>
          <cell r="AJ21"/>
          <cell r="AK21">
            <v>1640388</v>
          </cell>
          <cell r="AL21">
            <v>1625061</v>
          </cell>
          <cell r="AM21"/>
          <cell r="AN21"/>
          <cell r="AO21"/>
          <cell r="AP21"/>
          <cell r="AQ21"/>
          <cell r="AR21">
            <v>5784818</v>
          </cell>
          <cell r="AS21">
            <v>5755263</v>
          </cell>
          <cell r="AT21"/>
          <cell r="AU21"/>
          <cell r="AV21"/>
          <cell r="AW21"/>
          <cell r="AX21"/>
          <cell r="AY21">
            <v>241116</v>
          </cell>
          <cell r="AZ21">
            <v>237917.6</v>
          </cell>
          <cell r="BA21">
            <v>237917.5</v>
          </cell>
          <cell r="BB21">
            <v>237917.6</v>
          </cell>
          <cell r="BC21">
            <v>237917.5</v>
          </cell>
          <cell r="BD21">
            <v>237917.5</v>
          </cell>
          <cell r="BE21">
            <v>237917.5</v>
          </cell>
          <cell r="BF21">
            <v>238198</v>
          </cell>
          <cell r="BG21">
            <v>243346.2</v>
          </cell>
          <cell r="BH21">
            <v>243346.2</v>
          </cell>
          <cell r="BI21">
            <v>243346.2</v>
          </cell>
          <cell r="BJ21">
            <v>243346.2</v>
          </cell>
          <cell r="BK21">
            <v>243346.2</v>
          </cell>
          <cell r="BL21">
            <v>243346.2</v>
          </cell>
          <cell r="BM21">
            <v>26871</v>
          </cell>
          <cell r="BN21">
            <v>26643.01</v>
          </cell>
          <cell r="BO21">
            <v>26643.01</v>
          </cell>
          <cell r="BP21">
            <v>26643.01</v>
          </cell>
          <cell r="BQ21">
            <v>26643.01</v>
          </cell>
          <cell r="BR21">
            <v>26643.01</v>
          </cell>
          <cell r="BS21">
            <v>26643.01</v>
          </cell>
          <cell r="BT21">
            <v>27616.309000000008</v>
          </cell>
          <cell r="BU21">
            <v>17603.05</v>
          </cell>
          <cell r="BV21">
            <v>17603.05</v>
          </cell>
          <cell r="BW21">
            <v>17603.05</v>
          </cell>
          <cell r="BX21">
            <v>17603.05</v>
          </cell>
          <cell r="BY21">
            <v>17603.05</v>
          </cell>
          <cell r="BZ21">
            <v>17603.05</v>
          </cell>
          <cell r="CA21">
            <v>2.2620910674778089E-2</v>
          </cell>
          <cell r="CB21">
            <v>1.4612633088890844E-2</v>
          </cell>
          <cell r="CC21">
            <v>1.4612633088890844E-2</v>
          </cell>
          <cell r="CD21">
            <v>1.4612633088890844E-2</v>
          </cell>
          <cell r="CE21">
            <v>1.4612633088890844E-2</v>
          </cell>
          <cell r="CF21">
            <v>1.4612633088890844E-2</v>
          </cell>
          <cell r="CG21">
            <v>1.4612633088890844E-2</v>
          </cell>
          <cell r="CH21">
            <v>3705</v>
          </cell>
          <cell r="CI21">
            <v>17036.02</v>
          </cell>
          <cell r="CJ21">
            <v>17036.07</v>
          </cell>
          <cell r="CK21">
            <v>17036.02</v>
          </cell>
          <cell r="CL21">
            <v>17036.07</v>
          </cell>
          <cell r="CM21">
            <v>17036.07</v>
          </cell>
          <cell r="CN21">
            <v>17036.07</v>
          </cell>
          <cell r="CO21">
            <v>3.0348180870243303E-3</v>
          </cell>
          <cell r="CP21">
            <v>1.4141930492443423E-2</v>
          </cell>
          <cell r="CQ21">
            <v>1.4141971998412812E-2</v>
          </cell>
          <cell r="CR21">
            <v>1.4141930492443423E-2</v>
          </cell>
          <cell r="CS21">
            <v>1.4141971998412812E-2</v>
          </cell>
          <cell r="CT21">
            <v>1.4141971998412812E-2</v>
          </cell>
          <cell r="CU21">
            <v>1.4141971998412812E-2</v>
          </cell>
          <cell r="CV21">
            <v>0.23473525000000001</v>
          </cell>
          <cell r="CW21">
            <v>0.2357407</v>
          </cell>
          <cell r="CX21">
            <v>0.2357407</v>
          </cell>
          <cell r="CY21">
            <v>0.2357407</v>
          </cell>
          <cell r="CZ21">
            <v>0.2357407</v>
          </cell>
          <cell r="DA21">
            <v>0.2357407</v>
          </cell>
          <cell r="DB21">
            <v>0.2357407</v>
          </cell>
          <cell r="DC21">
            <v>385057</v>
          </cell>
          <cell r="DD21">
            <v>383093</v>
          </cell>
          <cell r="DE21">
            <v>383092.9</v>
          </cell>
          <cell r="DF21">
            <v>383093</v>
          </cell>
          <cell r="DG21">
            <v>383092.9</v>
          </cell>
          <cell r="DH21">
            <v>383092.9</v>
          </cell>
          <cell r="DI21">
            <v>383092.9</v>
          </cell>
          <cell r="DJ21">
            <v>1028178</v>
          </cell>
          <cell r="DK21">
            <v>1033509</v>
          </cell>
          <cell r="DL21">
            <v>1033509</v>
          </cell>
          <cell r="DM21">
            <v>1033509</v>
          </cell>
          <cell r="DN21">
            <v>1033509</v>
          </cell>
          <cell r="DO21">
            <v>1033509</v>
          </cell>
          <cell r="DP21">
            <v>1033509</v>
          </cell>
          <cell r="DQ21">
            <v>7.0979117687733364</v>
          </cell>
          <cell r="DR21">
            <v>7.8861530000000002</v>
          </cell>
          <cell r="DS21">
            <v>7.8861559999999997</v>
          </cell>
          <cell r="DT21">
            <v>7.8861530000000002</v>
          </cell>
          <cell r="DU21">
            <v>7.8861559999999997</v>
          </cell>
          <cell r="DV21">
            <v>7.8861559999999997</v>
          </cell>
          <cell r="DW21">
            <v>7.8861559999999997</v>
          </cell>
          <cell r="DX21">
            <v>12.201000000000001</v>
          </cell>
          <cell r="DY21">
            <v>12.21283</v>
          </cell>
          <cell r="DZ21">
            <v>12.21283</v>
          </cell>
          <cell r="EA21">
            <v>12.21283</v>
          </cell>
          <cell r="EB21">
            <v>12.21283</v>
          </cell>
          <cell r="EC21">
            <v>12.21283</v>
          </cell>
          <cell r="ED21">
            <v>12.21283</v>
          </cell>
          <cell r="EE21">
            <v>1220831</v>
          </cell>
          <cell r="EF21">
            <v>1204646</v>
          </cell>
          <cell r="EG21">
            <v>1204646</v>
          </cell>
          <cell r="EH21">
            <v>1204646</v>
          </cell>
          <cell r="EI21">
            <v>1204646</v>
          </cell>
          <cell r="EJ21">
            <v>1204646</v>
          </cell>
          <cell r="EK21">
            <v>1204646</v>
          </cell>
          <cell r="EL21">
            <v>0.17773731170107684</v>
          </cell>
          <cell r="EM21">
            <v>0.1795763286577868</v>
          </cell>
          <cell r="EN21"/>
          <cell r="EO21"/>
          <cell r="EP21"/>
          <cell r="EQ21"/>
          <cell r="ER21"/>
          <cell r="ES21">
            <v>45.433031893118979</v>
          </cell>
          <cell r="ET21">
            <v>45.214335767617854</v>
          </cell>
          <cell r="EU21">
            <v>45.214335767617854</v>
          </cell>
          <cell r="EV21">
            <v>45.214335767617854</v>
          </cell>
          <cell r="EW21">
            <v>45.214335767617854</v>
          </cell>
          <cell r="EX21">
            <v>45.214335767617854</v>
          </cell>
          <cell r="EY21">
            <v>45.214335767617854</v>
          </cell>
        </row>
        <row r="22">
          <cell r="A22">
            <v>1991</v>
          </cell>
          <cell r="B22">
            <v>732459</v>
          </cell>
          <cell r="C22">
            <v>701865.1</v>
          </cell>
          <cell r="D22">
            <v>701865</v>
          </cell>
          <cell r="E22">
            <v>701865.1</v>
          </cell>
          <cell r="F22">
            <v>701865</v>
          </cell>
          <cell r="G22">
            <v>701865</v>
          </cell>
          <cell r="H22">
            <v>701865</v>
          </cell>
          <cell r="I22">
            <v>743411.728</v>
          </cell>
          <cell r="J22">
            <v>706173.9</v>
          </cell>
          <cell r="K22">
            <v>706173.8</v>
          </cell>
          <cell r="L22">
            <v>706173.9</v>
          </cell>
          <cell r="M22">
            <v>706173.8</v>
          </cell>
          <cell r="N22">
            <v>706173.8</v>
          </cell>
          <cell r="O22">
            <v>706173.8</v>
          </cell>
          <cell r="P22">
            <v>615598.84600000002</v>
          </cell>
          <cell r="Q22">
            <v>602665.30000000005</v>
          </cell>
          <cell r="R22">
            <v>602665.30000000005</v>
          </cell>
          <cell r="S22">
            <v>602665.30000000005</v>
          </cell>
          <cell r="T22">
            <v>602665.30000000005</v>
          </cell>
          <cell r="U22">
            <v>602665.30000000005</v>
          </cell>
          <cell r="V22">
            <v>602665.30000000005</v>
          </cell>
          <cell r="W22">
            <v>47.41</v>
          </cell>
          <cell r="X22">
            <v>46.001910000000002</v>
          </cell>
          <cell r="Y22">
            <v>46.001910000000002</v>
          </cell>
          <cell r="Z22">
            <v>46.001910000000002</v>
          </cell>
          <cell r="AA22">
            <v>46.001910000000002</v>
          </cell>
          <cell r="AB22">
            <v>46.001910000000002</v>
          </cell>
          <cell r="AC22">
            <v>46.001910000000002</v>
          </cell>
          <cell r="AD22">
            <v>4996325.9192311848</v>
          </cell>
          <cell r="AE22">
            <v>4903211</v>
          </cell>
          <cell r="AF22"/>
          <cell r="AG22"/>
          <cell r="AH22"/>
          <cell r="AI22"/>
          <cell r="AJ22"/>
          <cell r="AK22">
            <v>1631219</v>
          </cell>
          <cell r="AL22">
            <v>1597883</v>
          </cell>
          <cell r="AM22"/>
          <cell r="AN22"/>
          <cell r="AO22"/>
          <cell r="AP22"/>
          <cell r="AQ22"/>
          <cell r="AR22">
            <v>6026518</v>
          </cell>
          <cell r="AS22">
            <v>5912072</v>
          </cell>
          <cell r="AT22"/>
          <cell r="AU22"/>
          <cell r="AV22"/>
          <cell r="AW22"/>
          <cell r="AX22"/>
          <cell r="AY22">
            <v>248320</v>
          </cell>
          <cell r="AZ22">
            <v>244872.2</v>
          </cell>
          <cell r="BA22">
            <v>244872.1</v>
          </cell>
          <cell r="BB22">
            <v>244872.2</v>
          </cell>
          <cell r="BC22">
            <v>244872.1</v>
          </cell>
          <cell r="BD22">
            <v>244872.1</v>
          </cell>
          <cell r="BE22">
            <v>244872.1</v>
          </cell>
          <cell r="BF22">
            <v>210864</v>
          </cell>
          <cell r="BG22">
            <v>218182.9</v>
          </cell>
          <cell r="BH22">
            <v>218182.9</v>
          </cell>
          <cell r="BI22">
            <v>218182.9</v>
          </cell>
          <cell r="BJ22">
            <v>218182.9</v>
          </cell>
          <cell r="BK22">
            <v>218182.9</v>
          </cell>
          <cell r="BL22">
            <v>218182.9</v>
          </cell>
          <cell r="BM22">
            <v>26162</v>
          </cell>
          <cell r="BN22">
            <v>26009.46</v>
          </cell>
          <cell r="BO22">
            <v>26009.46</v>
          </cell>
          <cell r="BP22">
            <v>26009.46</v>
          </cell>
          <cell r="BQ22">
            <v>26009.46</v>
          </cell>
          <cell r="BR22">
            <v>26009.46</v>
          </cell>
          <cell r="BS22">
            <v>26009.46</v>
          </cell>
          <cell r="BT22">
            <v>46939.657000000007</v>
          </cell>
          <cell r="BU22">
            <v>38055.449999999997</v>
          </cell>
          <cell r="BV22">
            <v>38055.42</v>
          </cell>
          <cell r="BW22">
            <v>38055.449999999997</v>
          </cell>
          <cell r="BX22">
            <v>38055.42</v>
          </cell>
          <cell r="BY22">
            <v>38055.42</v>
          </cell>
          <cell r="BZ22">
            <v>38055.42</v>
          </cell>
          <cell r="CA22">
            <v>3.8877800729523168E-2</v>
          </cell>
          <cell r="CB22">
            <v>3.1967737789527002E-2</v>
          </cell>
          <cell r="CC22">
            <v>3.1967712588612716E-2</v>
          </cell>
          <cell r="CD22">
            <v>3.1967737789527002E-2</v>
          </cell>
          <cell r="CE22">
            <v>3.1967712588612716E-2</v>
          </cell>
          <cell r="CF22">
            <v>3.1967712588612716E-2</v>
          </cell>
          <cell r="CG22">
            <v>3.1967712588612716E-2</v>
          </cell>
          <cell r="CH22">
            <v>12502</v>
          </cell>
          <cell r="CI22">
            <v>24988.26</v>
          </cell>
          <cell r="CJ22">
            <v>24988.3</v>
          </cell>
          <cell r="CK22">
            <v>24988.26</v>
          </cell>
          <cell r="CL22">
            <v>24988.3</v>
          </cell>
          <cell r="CM22">
            <v>24988.3</v>
          </cell>
          <cell r="CN22">
            <v>24988.3</v>
          </cell>
          <cell r="CO22">
            <v>1.0354789442123502E-2</v>
          </cell>
          <cell r="CP22">
            <v>2.0990899949850178E-2</v>
          </cell>
          <cell r="CQ22">
            <v>2.0990933551069232E-2</v>
          </cell>
          <cell r="CR22">
            <v>2.0990899949850178E-2</v>
          </cell>
          <cell r="CS22">
            <v>2.0990933551069232E-2</v>
          </cell>
          <cell r="CT22">
            <v>2.0990933551069232E-2</v>
          </cell>
          <cell r="CU22">
            <v>2.0990933551069232E-2</v>
          </cell>
          <cell r="CV22">
            <v>0.23572539000000001</v>
          </cell>
          <cell r="CW22">
            <v>0.2347427</v>
          </cell>
          <cell r="CX22">
            <v>0.2347427</v>
          </cell>
          <cell r="CY22">
            <v>0.2347427</v>
          </cell>
          <cell r="CZ22">
            <v>0.2347427</v>
          </cell>
          <cell r="DA22">
            <v>0.2347427</v>
          </cell>
          <cell r="DB22">
            <v>0.2347427</v>
          </cell>
          <cell r="DC22">
            <v>384520</v>
          </cell>
          <cell r="DD22">
            <v>375091.3</v>
          </cell>
          <cell r="DE22">
            <v>375091.3</v>
          </cell>
          <cell r="DF22">
            <v>375091.3</v>
          </cell>
          <cell r="DG22">
            <v>375091.3</v>
          </cell>
          <cell r="DH22">
            <v>375091.3</v>
          </cell>
          <cell r="DI22">
            <v>375091.3</v>
          </cell>
          <cell r="DJ22">
            <v>1065546</v>
          </cell>
          <cell r="DK22">
            <v>1043071</v>
          </cell>
          <cell r="DL22">
            <v>1043070</v>
          </cell>
          <cell r="DM22">
            <v>1043071</v>
          </cell>
          <cell r="DN22">
            <v>1043070</v>
          </cell>
          <cell r="DO22">
            <v>1043070</v>
          </cell>
          <cell r="DP22">
            <v>1043070</v>
          </cell>
          <cell r="DQ22">
            <v>8.8177889307123927</v>
          </cell>
          <cell r="DR22">
            <v>9.3494360000000007</v>
          </cell>
          <cell r="DS22">
            <v>9.3494390000000003</v>
          </cell>
          <cell r="DT22">
            <v>9.3494360000000007</v>
          </cell>
          <cell r="DU22">
            <v>9.3494390000000003</v>
          </cell>
          <cell r="DV22">
            <v>9.3494390000000003</v>
          </cell>
          <cell r="DW22">
            <v>9.3494390000000003</v>
          </cell>
          <cell r="DX22">
            <v>12.704000000000001</v>
          </cell>
          <cell r="DY22">
            <v>12.60885</v>
          </cell>
          <cell r="DZ22">
            <v>12.60885</v>
          </cell>
          <cell r="EA22">
            <v>12.60885</v>
          </cell>
          <cell r="EB22">
            <v>12.60885</v>
          </cell>
          <cell r="EC22">
            <v>12.60885</v>
          </cell>
          <cell r="ED22">
            <v>12.60885</v>
          </cell>
          <cell r="EE22">
            <v>1207364</v>
          </cell>
          <cell r="EF22">
            <v>1190433</v>
          </cell>
          <cell r="EG22">
            <v>1190433</v>
          </cell>
          <cell r="EH22">
            <v>1190433</v>
          </cell>
          <cell r="EI22">
            <v>1190433</v>
          </cell>
          <cell r="EJ22">
            <v>1190433</v>
          </cell>
          <cell r="EK22">
            <v>1190433</v>
          </cell>
          <cell r="EL22">
            <v>0.17680956067832204</v>
          </cell>
          <cell r="EM22">
            <v>0.17643069976143727</v>
          </cell>
          <cell r="EN22"/>
          <cell r="EO22"/>
          <cell r="EP22"/>
          <cell r="EQ22"/>
          <cell r="ER22"/>
          <cell r="ES22">
            <v>46.149529852457761</v>
          </cell>
          <cell r="ET22">
            <v>45.769231656481914</v>
          </cell>
          <cell r="EU22">
            <v>45.769231656481914</v>
          </cell>
          <cell r="EV22">
            <v>45.769231656481914</v>
          </cell>
          <cell r="EW22">
            <v>45.769231656481914</v>
          </cell>
          <cell r="EX22">
            <v>45.769231656481914</v>
          </cell>
          <cell r="EY22">
            <v>45.769231656481914</v>
          </cell>
        </row>
        <row r="23">
          <cell r="A23">
            <v>1992</v>
          </cell>
          <cell r="B23">
            <v>739257</v>
          </cell>
          <cell r="C23">
            <v>694474.3</v>
          </cell>
          <cell r="D23">
            <v>694474.1</v>
          </cell>
          <cell r="E23">
            <v>694474.3</v>
          </cell>
          <cell r="F23">
            <v>694474.1</v>
          </cell>
          <cell r="G23">
            <v>694474.1</v>
          </cell>
          <cell r="H23">
            <v>694474.1</v>
          </cell>
          <cell r="I23">
            <v>708450.45499999996</v>
          </cell>
          <cell r="J23">
            <v>683835.1</v>
          </cell>
          <cell r="K23">
            <v>683835</v>
          </cell>
          <cell r="L23">
            <v>683835.1</v>
          </cell>
          <cell r="M23">
            <v>683835</v>
          </cell>
          <cell r="N23">
            <v>683835</v>
          </cell>
          <cell r="O23">
            <v>683835</v>
          </cell>
          <cell r="P23">
            <v>598979.55700000003</v>
          </cell>
          <cell r="Q23">
            <v>582276.4</v>
          </cell>
          <cell r="R23">
            <v>582276.30000000005</v>
          </cell>
          <cell r="S23">
            <v>582276.4</v>
          </cell>
          <cell r="T23">
            <v>582276.30000000005</v>
          </cell>
          <cell r="U23">
            <v>582276.30000000005</v>
          </cell>
          <cell r="V23">
            <v>582276.30000000005</v>
          </cell>
          <cell r="W23">
            <v>49.18</v>
          </cell>
          <cell r="X23">
            <v>47.697769999999998</v>
          </cell>
          <cell r="Y23">
            <v>47.697769999999998</v>
          </cell>
          <cell r="Z23">
            <v>47.697769999999998</v>
          </cell>
          <cell r="AA23">
            <v>47.697769999999998</v>
          </cell>
          <cell r="AB23">
            <v>47.697769999999998</v>
          </cell>
          <cell r="AC23">
            <v>47.697769999999998</v>
          </cell>
          <cell r="AD23">
            <v>4901684.7764428621</v>
          </cell>
          <cell r="AE23">
            <v>4761094</v>
          </cell>
          <cell r="AF23"/>
          <cell r="AG23"/>
          <cell r="AH23"/>
          <cell r="AI23"/>
          <cell r="AJ23"/>
          <cell r="AK23">
            <v>1651400</v>
          </cell>
          <cell r="AL23">
            <v>1537694</v>
          </cell>
          <cell r="AM23"/>
          <cell r="AN23"/>
          <cell r="AO23"/>
          <cell r="AP23"/>
          <cell r="AQ23"/>
          <cell r="AR23">
            <v>5942074</v>
          </cell>
          <cell r="AS23">
            <v>5782025</v>
          </cell>
          <cell r="AT23"/>
          <cell r="AU23"/>
          <cell r="AV23"/>
          <cell r="AW23"/>
          <cell r="AX23"/>
          <cell r="AY23">
            <v>250741</v>
          </cell>
          <cell r="AZ23">
            <v>238252.7</v>
          </cell>
          <cell r="BA23">
            <v>238252.6</v>
          </cell>
          <cell r="BB23">
            <v>238252.7</v>
          </cell>
          <cell r="BC23">
            <v>238252.6</v>
          </cell>
          <cell r="BD23">
            <v>238252.6</v>
          </cell>
          <cell r="BE23">
            <v>238252.6</v>
          </cell>
          <cell r="BF23">
            <v>217708</v>
          </cell>
          <cell r="BG23">
            <v>200879.7</v>
          </cell>
          <cell r="BH23">
            <v>200879.6</v>
          </cell>
          <cell r="BI23">
            <v>200879.7</v>
          </cell>
          <cell r="BJ23">
            <v>200879.6</v>
          </cell>
          <cell r="BK23">
            <v>200879.6</v>
          </cell>
          <cell r="BL23">
            <v>200879.6</v>
          </cell>
          <cell r="BM23">
            <v>25540</v>
          </cell>
          <cell r="BN23">
            <v>25328.15</v>
          </cell>
          <cell r="BO23">
            <v>25328.15</v>
          </cell>
          <cell r="BP23">
            <v>25328.15</v>
          </cell>
          <cell r="BQ23">
            <v>25328.15</v>
          </cell>
          <cell r="BR23">
            <v>25328.15</v>
          </cell>
          <cell r="BS23">
            <v>25328.15</v>
          </cell>
          <cell r="BT23">
            <v>61903.993999999941</v>
          </cell>
          <cell r="BU23">
            <v>58664.38</v>
          </cell>
          <cell r="BV23">
            <v>58664.4</v>
          </cell>
          <cell r="BW23">
            <v>58664.38</v>
          </cell>
          <cell r="BX23">
            <v>58664.4</v>
          </cell>
          <cell r="BY23">
            <v>58664.4</v>
          </cell>
          <cell r="BZ23">
            <v>58664.4</v>
          </cell>
          <cell r="CA23">
            <v>5.1067222897758252E-2</v>
          </cell>
          <cell r="CB23">
            <v>5.0919874454470646E-2</v>
          </cell>
          <cell r="CC23">
            <v>5.0919891814195394E-2</v>
          </cell>
          <cell r="CD23">
            <v>5.0919874454470646E-2</v>
          </cell>
          <cell r="CE23">
            <v>5.0919891814195394E-2</v>
          </cell>
          <cell r="CF23">
            <v>5.0919891814195394E-2</v>
          </cell>
          <cell r="CG23">
            <v>5.0919891814195394E-2</v>
          </cell>
          <cell r="CH23">
            <v>8781</v>
          </cell>
          <cell r="CI23">
            <v>25329.51</v>
          </cell>
          <cell r="CJ23">
            <v>25329.56</v>
          </cell>
          <cell r="CK23">
            <v>25329.51</v>
          </cell>
          <cell r="CL23">
            <v>25329.56</v>
          </cell>
          <cell r="CM23">
            <v>25329.56</v>
          </cell>
          <cell r="CN23">
            <v>25329.56</v>
          </cell>
          <cell r="CO23">
            <v>7.2438182949102706E-3</v>
          </cell>
          <cell r="CP23">
            <v>2.1985666075278708E-2</v>
          </cell>
          <cell r="CQ23">
            <v>2.1985709474590571E-2</v>
          </cell>
          <cell r="CR23">
            <v>2.1985666075278708E-2</v>
          </cell>
          <cell r="CS23">
            <v>2.1985709474590571E-2</v>
          </cell>
          <cell r="CT23">
            <v>2.1985709474590571E-2</v>
          </cell>
          <cell r="CU23">
            <v>2.1985709474590571E-2</v>
          </cell>
          <cell r="CV23">
            <v>0.23379532</v>
          </cell>
          <cell r="CW23">
            <v>0.2347437</v>
          </cell>
          <cell r="CX23">
            <v>0.2347437</v>
          </cell>
          <cell r="CY23">
            <v>0.2347437</v>
          </cell>
          <cell r="CZ23">
            <v>0.2347437</v>
          </cell>
          <cell r="DA23">
            <v>0.2347437</v>
          </cell>
          <cell r="DB23">
            <v>0.2347437</v>
          </cell>
          <cell r="DC23">
            <v>386089</v>
          </cell>
          <cell r="DD23">
            <v>360964.1</v>
          </cell>
          <cell r="DE23">
            <v>360963.9</v>
          </cell>
          <cell r="DF23">
            <v>360964.1</v>
          </cell>
          <cell r="DG23">
            <v>360963.9</v>
          </cell>
          <cell r="DH23">
            <v>360963.9</v>
          </cell>
          <cell r="DI23">
            <v>360963.9</v>
          </cell>
          <cell r="DJ23">
            <v>1041146</v>
          </cell>
          <cell r="DK23">
            <v>1002227</v>
          </cell>
          <cell r="DL23">
            <v>1002227</v>
          </cell>
          <cell r="DM23">
            <v>1002227</v>
          </cell>
          <cell r="DN23">
            <v>1002227</v>
          </cell>
          <cell r="DO23">
            <v>1002227</v>
          </cell>
          <cell r="DP23">
            <v>1002227</v>
          </cell>
          <cell r="DQ23">
            <v>9.9499330089556448</v>
          </cell>
          <cell r="DR23">
            <v>10.696870000000001</v>
          </cell>
          <cell r="DS23">
            <v>10.696870000000001</v>
          </cell>
          <cell r="DT23">
            <v>10.696870000000001</v>
          </cell>
          <cell r="DU23">
            <v>10.696870000000001</v>
          </cell>
          <cell r="DV23">
            <v>10.696870000000001</v>
          </cell>
          <cell r="DW23">
            <v>10.696870000000001</v>
          </cell>
          <cell r="DX23">
            <v>13.098000000000001</v>
          </cell>
          <cell r="DY23">
            <v>12.805730000000001</v>
          </cell>
          <cell r="DZ23">
            <v>12.805730000000001</v>
          </cell>
          <cell r="EA23">
            <v>12.805730000000001</v>
          </cell>
          <cell r="EB23">
            <v>12.805730000000001</v>
          </cell>
          <cell r="EC23">
            <v>12.805730000000001</v>
          </cell>
          <cell r="ED23">
            <v>12.805730000000001</v>
          </cell>
          <cell r="EE23">
            <v>1212206</v>
          </cell>
          <cell r="EF23">
            <v>1152092</v>
          </cell>
          <cell r="EG23">
            <v>1152092</v>
          </cell>
          <cell r="EH23">
            <v>1152092</v>
          </cell>
          <cell r="EI23">
            <v>1152092</v>
          </cell>
          <cell r="EJ23">
            <v>1152092</v>
          </cell>
          <cell r="EK23">
            <v>1152092</v>
          </cell>
          <cell r="EL23">
            <v>0.17521592629105595</v>
          </cell>
          <cell r="EM23">
            <v>0.17333494753135795</v>
          </cell>
          <cell r="EN23"/>
          <cell r="EO23"/>
          <cell r="EP23"/>
          <cell r="EQ23"/>
          <cell r="ER23"/>
          <cell r="ES23">
            <v>47.463038371182456</v>
          </cell>
          <cell r="ET23">
            <v>45.486622591859252</v>
          </cell>
          <cell r="EU23">
            <v>45.486622591859252</v>
          </cell>
          <cell r="EV23">
            <v>45.486622591859252</v>
          </cell>
          <cell r="EW23">
            <v>45.486622591859252</v>
          </cell>
          <cell r="EX23">
            <v>45.486622591859252</v>
          </cell>
          <cell r="EY23">
            <v>45.486622591859252</v>
          </cell>
        </row>
        <row r="24">
          <cell r="A24">
            <v>1993</v>
          </cell>
          <cell r="B24">
            <v>762403</v>
          </cell>
          <cell r="C24">
            <v>722491.2</v>
          </cell>
          <cell r="D24">
            <v>722491.1</v>
          </cell>
          <cell r="E24">
            <v>722491.2</v>
          </cell>
          <cell r="F24">
            <v>722491.1</v>
          </cell>
          <cell r="G24">
            <v>722491.1</v>
          </cell>
          <cell r="H24">
            <v>722491.1</v>
          </cell>
          <cell r="I24">
            <v>688004.549</v>
          </cell>
          <cell r="J24">
            <v>663886</v>
          </cell>
          <cell r="K24">
            <v>663885.9</v>
          </cell>
          <cell r="L24">
            <v>663886</v>
          </cell>
          <cell r="M24">
            <v>663885.9</v>
          </cell>
          <cell r="N24">
            <v>663885.9</v>
          </cell>
          <cell r="O24">
            <v>663885.9</v>
          </cell>
          <cell r="P24">
            <v>584040.54399999999</v>
          </cell>
          <cell r="Q24">
            <v>574260.30000000005</v>
          </cell>
          <cell r="R24">
            <v>574260.30000000005</v>
          </cell>
          <cell r="S24">
            <v>574260.30000000005</v>
          </cell>
          <cell r="T24">
            <v>574260.30000000005</v>
          </cell>
          <cell r="U24">
            <v>574260.30000000005</v>
          </cell>
          <cell r="V24">
            <v>574260.30000000005</v>
          </cell>
          <cell r="W24">
            <v>49.96</v>
          </cell>
          <cell r="X24">
            <v>48.998699999999999</v>
          </cell>
          <cell r="Y24">
            <v>48.998699999999999</v>
          </cell>
          <cell r="Z24">
            <v>48.998699999999999</v>
          </cell>
          <cell r="AA24">
            <v>48.998699999999999</v>
          </cell>
          <cell r="AB24">
            <v>48.998699999999999</v>
          </cell>
          <cell r="AC24">
            <v>48.998699999999999</v>
          </cell>
          <cell r="AD24">
            <v>4975101.4851956638</v>
          </cell>
          <cell r="AE24">
            <v>4861743</v>
          </cell>
          <cell r="AF24"/>
          <cell r="AG24"/>
          <cell r="AH24"/>
          <cell r="AI24"/>
          <cell r="AJ24"/>
          <cell r="AK24">
            <v>1673966</v>
          </cell>
          <cell r="AL24">
            <v>1579462</v>
          </cell>
          <cell r="AM24"/>
          <cell r="AN24"/>
          <cell r="AO24"/>
          <cell r="AP24"/>
          <cell r="AQ24"/>
          <cell r="AR24">
            <v>6031587</v>
          </cell>
          <cell r="AS24">
            <v>5903957</v>
          </cell>
          <cell r="AT24"/>
          <cell r="AU24"/>
          <cell r="AV24"/>
          <cell r="AW24"/>
          <cell r="AX24"/>
          <cell r="AY24">
            <v>249308</v>
          </cell>
          <cell r="AZ24">
            <v>241639.7</v>
          </cell>
          <cell r="BA24">
            <v>241639.6</v>
          </cell>
          <cell r="BB24">
            <v>241639.7</v>
          </cell>
          <cell r="BC24">
            <v>241639.6</v>
          </cell>
          <cell r="BD24">
            <v>241639.6</v>
          </cell>
          <cell r="BE24">
            <v>241639.6</v>
          </cell>
          <cell r="BF24">
            <v>224809</v>
          </cell>
          <cell r="BG24">
            <v>219107.4</v>
          </cell>
          <cell r="BH24">
            <v>219107.4</v>
          </cell>
          <cell r="BI24">
            <v>219107.4</v>
          </cell>
          <cell r="BJ24">
            <v>219107.4</v>
          </cell>
          <cell r="BK24">
            <v>219107.4</v>
          </cell>
          <cell r="BL24">
            <v>219107.4</v>
          </cell>
          <cell r="BM24">
            <v>25303</v>
          </cell>
          <cell r="BN24">
            <v>25156.74</v>
          </cell>
          <cell r="BO24">
            <v>25156.74</v>
          </cell>
          <cell r="BP24">
            <v>25156.74</v>
          </cell>
          <cell r="BQ24">
            <v>25156.74</v>
          </cell>
          <cell r="BR24">
            <v>25156.74</v>
          </cell>
          <cell r="BS24">
            <v>25156.74</v>
          </cell>
          <cell r="BT24">
            <v>61665.199000000022</v>
          </cell>
          <cell r="BU24">
            <v>57678.22</v>
          </cell>
          <cell r="BV24">
            <v>57678.18</v>
          </cell>
          <cell r="BW24">
            <v>57678.22</v>
          </cell>
          <cell r="BX24">
            <v>57678.18</v>
          </cell>
          <cell r="BY24">
            <v>57678.18</v>
          </cell>
          <cell r="BZ24">
            <v>57678.18</v>
          </cell>
          <cell r="CA24">
            <v>4.9634093316462721E-2</v>
          </cell>
          <cell r="CB24">
            <v>4.790613496524871E-2</v>
          </cell>
          <cell r="CC24">
            <v>4.7906101742215844E-2</v>
          </cell>
          <cell r="CD24">
            <v>4.790613496524871E-2</v>
          </cell>
          <cell r="CE24">
            <v>4.7906101742215844E-2</v>
          </cell>
          <cell r="CF24">
            <v>4.7906101742215844E-2</v>
          </cell>
          <cell r="CG24">
            <v>4.7906101742215844E-2</v>
          </cell>
          <cell r="CH24">
            <v>11647</v>
          </cell>
          <cell r="CI24">
            <v>29257.11</v>
          </cell>
          <cell r="CJ24">
            <v>29257.16</v>
          </cell>
          <cell r="CK24">
            <v>29257.11</v>
          </cell>
          <cell r="CL24">
            <v>29257.16</v>
          </cell>
          <cell r="CM24">
            <v>29257.16</v>
          </cell>
          <cell r="CN24">
            <v>29257.16</v>
          </cell>
          <cell r="CO24">
            <v>9.3746277354402295E-3</v>
          </cell>
          <cell r="CP24">
            <v>2.4300248176055497E-2</v>
          </cell>
          <cell r="CQ24">
            <v>2.4300289704846576E-2</v>
          </cell>
          <cell r="CR24">
            <v>2.4300248176055497E-2</v>
          </cell>
          <cell r="CS24">
            <v>2.4300289704846576E-2</v>
          </cell>
          <cell r="CT24">
            <v>2.4300289704846576E-2</v>
          </cell>
          <cell r="CU24">
            <v>2.4300289704846576E-2</v>
          </cell>
          <cell r="CV24">
            <v>0.23472086</v>
          </cell>
          <cell r="CW24">
            <v>0.2365051</v>
          </cell>
          <cell r="CX24">
            <v>0.2365051</v>
          </cell>
          <cell r="CY24">
            <v>0.2365051</v>
          </cell>
          <cell r="CZ24">
            <v>0.2365051</v>
          </cell>
          <cell r="DA24">
            <v>0.2365051</v>
          </cell>
          <cell r="DB24">
            <v>0.2365051</v>
          </cell>
          <cell r="DC24">
            <v>392915</v>
          </cell>
          <cell r="DD24">
            <v>373550.9</v>
          </cell>
          <cell r="DE24">
            <v>373550.8</v>
          </cell>
          <cell r="DF24">
            <v>373550.9</v>
          </cell>
          <cell r="DG24">
            <v>373550.8</v>
          </cell>
          <cell r="DH24">
            <v>373550.8</v>
          </cell>
          <cell r="DI24">
            <v>373550.8</v>
          </cell>
          <cell r="DJ24">
            <v>1068491</v>
          </cell>
          <cell r="DK24">
            <v>1040820</v>
          </cell>
          <cell r="DL24">
            <v>1040820</v>
          </cell>
          <cell r="DM24">
            <v>1040820</v>
          </cell>
          <cell r="DN24">
            <v>1040820</v>
          </cell>
          <cell r="DO24">
            <v>1040820</v>
          </cell>
          <cell r="DP24">
            <v>1040820</v>
          </cell>
          <cell r="DQ24">
            <v>10.374752054406351</v>
          </cell>
          <cell r="DR24">
            <v>10.89283</v>
          </cell>
          <cell r="DS24">
            <v>10.89283</v>
          </cell>
          <cell r="DT24">
            <v>10.89283</v>
          </cell>
          <cell r="DU24">
            <v>10.89283</v>
          </cell>
          <cell r="DV24">
            <v>10.89283</v>
          </cell>
          <cell r="DW24">
            <v>10.89283</v>
          </cell>
          <cell r="DX24">
            <v>13.302</v>
          </cell>
          <cell r="DY24">
            <v>13.102449999999999</v>
          </cell>
          <cell r="DZ24">
            <v>13.102449999999999</v>
          </cell>
          <cell r="EA24">
            <v>13.102449999999999</v>
          </cell>
          <cell r="EB24">
            <v>13.102449999999999</v>
          </cell>
          <cell r="EC24">
            <v>13.102449999999999</v>
          </cell>
          <cell r="ED24">
            <v>13.102449999999999</v>
          </cell>
          <cell r="EE24">
            <v>1242396</v>
          </cell>
          <cell r="EF24">
            <v>1203984</v>
          </cell>
          <cell r="EG24">
            <v>1203984</v>
          </cell>
          <cell r="EH24">
            <v>1203984</v>
          </cell>
          <cell r="EI24">
            <v>1203984</v>
          </cell>
          <cell r="EJ24">
            <v>1203984</v>
          </cell>
          <cell r="EK24">
            <v>1203984</v>
          </cell>
          <cell r="EL24">
            <v>0.17714923120565118</v>
          </cell>
          <cell r="EM24">
            <v>0.17629193437553831</v>
          </cell>
          <cell r="EN24"/>
          <cell r="EO24"/>
          <cell r="EP24"/>
          <cell r="EQ24"/>
          <cell r="ER24"/>
          <cell r="ES24">
            <v>49.100739042801251</v>
          </cell>
          <cell r="ET24">
            <v>47.859301324416435</v>
          </cell>
          <cell r="EU24">
            <v>47.859301324416435</v>
          </cell>
          <cell r="EV24">
            <v>47.859301324416435</v>
          </cell>
          <cell r="EW24">
            <v>47.859301324416435</v>
          </cell>
          <cell r="EX24">
            <v>47.859301324416435</v>
          </cell>
          <cell r="EY24">
            <v>47.859301324416435</v>
          </cell>
        </row>
        <row r="25">
          <cell r="A25">
            <v>1994</v>
          </cell>
          <cell r="B25">
            <v>787875</v>
          </cell>
          <cell r="C25">
            <v>750329.6</v>
          </cell>
          <cell r="D25">
            <v>750329.5</v>
          </cell>
          <cell r="E25">
            <v>750329.6</v>
          </cell>
          <cell r="F25">
            <v>750329.5</v>
          </cell>
          <cell r="G25">
            <v>750329.5</v>
          </cell>
          <cell r="H25">
            <v>750329.5</v>
          </cell>
          <cell r="I25">
            <v>676776.23400000005</v>
          </cell>
          <cell r="J25">
            <v>665179.80000000005</v>
          </cell>
          <cell r="K25">
            <v>665179.6</v>
          </cell>
          <cell r="L25">
            <v>665179.80000000005</v>
          </cell>
          <cell r="M25">
            <v>665179.6</v>
          </cell>
          <cell r="N25">
            <v>665179.6</v>
          </cell>
          <cell r="O25">
            <v>665179.6</v>
          </cell>
          <cell r="P25">
            <v>579562.51800000004</v>
          </cell>
          <cell r="Q25">
            <v>582451.19999999995</v>
          </cell>
          <cell r="R25">
            <v>582451.1</v>
          </cell>
          <cell r="S25">
            <v>582451.19999999995</v>
          </cell>
          <cell r="T25">
            <v>582451.1</v>
          </cell>
          <cell r="U25">
            <v>582451.1</v>
          </cell>
          <cell r="V25">
            <v>582451.1</v>
          </cell>
          <cell r="W25">
            <v>51.17</v>
          </cell>
          <cell r="X25">
            <v>50.456960000000002</v>
          </cell>
          <cell r="Y25">
            <v>50.456960000000002</v>
          </cell>
          <cell r="Z25">
            <v>50.456960000000002</v>
          </cell>
          <cell r="AA25">
            <v>50.456960000000002</v>
          </cell>
          <cell r="AB25">
            <v>50.456960000000002</v>
          </cell>
          <cell r="AC25">
            <v>50.456960000000002</v>
          </cell>
          <cell r="AD25">
            <v>4983613.1958583323</v>
          </cell>
          <cell r="AE25">
            <v>4925746</v>
          </cell>
          <cell r="AF25"/>
          <cell r="AG25"/>
          <cell r="AH25"/>
          <cell r="AI25"/>
          <cell r="AJ25"/>
          <cell r="AK25">
            <v>1674678</v>
          </cell>
          <cell r="AL25">
            <v>1636422</v>
          </cell>
          <cell r="AM25"/>
          <cell r="AN25"/>
          <cell r="AO25"/>
          <cell r="AP25"/>
          <cell r="AQ25"/>
          <cell r="AR25">
            <v>6043772</v>
          </cell>
          <cell r="AS25">
            <v>5975030</v>
          </cell>
          <cell r="AT25"/>
          <cell r="AU25"/>
          <cell r="AV25"/>
          <cell r="AW25"/>
          <cell r="AX25"/>
          <cell r="AY25">
            <v>252131</v>
          </cell>
          <cell r="AZ25">
            <v>244858.9</v>
          </cell>
          <cell r="BA25">
            <v>244858.9</v>
          </cell>
          <cell r="BB25">
            <v>244858.9</v>
          </cell>
          <cell r="BC25">
            <v>244858.9</v>
          </cell>
          <cell r="BD25">
            <v>244858.9</v>
          </cell>
          <cell r="BE25">
            <v>244858.9</v>
          </cell>
          <cell r="BF25">
            <v>241895</v>
          </cell>
          <cell r="BG25">
            <v>235596.79999999999</v>
          </cell>
          <cell r="BH25">
            <v>235596.7</v>
          </cell>
          <cell r="BI25">
            <v>235596.79999999999</v>
          </cell>
          <cell r="BJ25">
            <v>235596.7</v>
          </cell>
          <cell r="BK25">
            <v>235596.7</v>
          </cell>
          <cell r="BL25">
            <v>235596.7</v>
          </cell>
          <cell r="BM25">
            <v>25504</v>
          </cell>
          <cell r="BN25">
            <v>25369.64</v>
          </cell>
          <cell r="BO25">
            <v>25369.64</v>
          </cell>
          <cell r="BP25">
            <v>25369.64</v>
          </cell>
          <cell r="BQ25">
            <v>25369.64</v>
          </cell>
          <cell r="BR25">
            <v>25369.64</v>
          </cell>
          <cell r="BS25">
            <v>25369.64</v>
          </cell>
          <cell r="BT25">
            <v>53125.069999999949</v>
          </cell>
          <cell r="BU25">
            <v>51116.44</v>
          </cell>
          <cell r="BV25">
            <v>51116.43</v>
          </cell>
          <cell r="BW25">
            <v>51116.44</v>
          </cell>
          <cell r="BX25">
            <v>51116.43</v>
          </cell>
          <cell r="BY25">
            <v>51116.43</v>
          </cell>
          <cell r="BZ25">
            <v>51116.43</v>
          </cell>
          <cell r="CA25">
            <v>4.1176511166279989E-2</v>
          </cell>
          <cell r="CB25">
            <v>4.0791467030985164E-2</v>
          </cell>
          <cell r="CC25">
            <v>4.0791459050877971E-2</v>
          </cell>
          <cell r="CD25">
            <v>4.0791467030985164E-2</v>
          </cell>
          <cell r="CE25">
            <v>4.0791459050877971E-2</v>
          </cell>
          <cell r="CF25">
            <v>4.0791459050877971E-2</v>
          </cell>
          <cell r="CG25">
            <v>4.0791459050877971E-2</v>
          </cell>
          <cell r="CH25">
            <v>19480</v>
          </cell>
          <cell r="CI25">
            <v>36761.949999999997</v>
          </cell>
          <cell r="CJ25">
            <v>36762</v>
          </cell>
          <cell r="CK25">
            <v>36761.949999999997</v>
          </cell>
          <cell r="CL25">
            <v>36762</v>
          </cell>
          <cell r="CM25">
            <v>36762</v>
          </cell>
          <cell r="CN25">
            <v>36762</v>
          </cell>
          <cell r="CO25">
            <v>1.5098680105628754E-2</v>
          </cell>
          <cell r="CP25">
            <v>2.9336430146929732E-2</v>
          </cell>
          <cell r="CQ25">
            <v>2.9336470047465677E-2</v>
          </cell>
          <cell r="CR25">
            <v>2.9336430146929732E-2</v>
          </cell>
          <cell r="CS25">
            <v>2.9336470047465677E-2</v>
          </cell>
          <cell r="CT25">
            <v>2.9336470047465677E-2</v>
          </cell>
          <cell r="CU25">
            <v>2.9336470047465677E-2</v>
          </cell>
          <cell r="CV25">
            <v>0.23792149000000001</v>
          </cell>
          <cell r="CW25">
            <v>0.23750560000000001</v>
          </cell>
          <cell r="CX25">
            <v>0.23750560000000001</v>
          </cell>
          <cell r="CY25">
            <v>0.23750560000000001</v>
          </cell>
          <cell r="CZ25">
            <v>0.23750560000000001</v>
          </cell>
          <cell r="DA25">
            <v>0.23750560000000001</v>
          </cell>
          <cell r="DB25">
            <v>0.23750560000000001</v>
          </cell>
          <cell r="DC25">
            <v>398442</v>
          </cell>
          <cell r="DD25">
            <v>388659.3</v>
          </cell>
          <cell r="DE25">
            <v>388659.20000000001</v>
          </cell>
          <cell r="DF25">
            <v>388659.3</v>
          </cell>
          <cell r="DG25">
            <v>388659.20000000001</v>
          </cell>
          <cell r="DH25">
            <v>388659.20000000001</v>
          </cell>
          <cell r="DI25">
            <v>388659.20000000001</v>
          </cell>
          <cell r="DJ25">
            <v>1099218</v>
          </cell>
          <cell r="DK25">
            <v>1078001</v>
          </cell>
          <cell r="DL25">
            <v>1078001</v>
          </cell>
          <cell r="DM25">
            <v>1078001</v>
          </cell>
          <cell r="DN25">
            <v>1078001</v>
          </cell>
          <cell r="DO25">
            <v>1078001</v>
          </cell>
          <cell r="DP25">
            <v>1078001</v>
          </cell>
          <cell r="DQ25">
            <v>9.4960965223562823</v>
          </cell>
          <cell r="DR25">
            <v>9.9728820000000002</v>
          </cell>
          <cell r="DS25">
            <v>9.9728849999999998</v>
          </cell>
          <cell r="DT25">
            <v>9.9728820000000002</v>
          </cell>
          <cell r="DU25">
            <v>9.9728849999999998</v>
          </cell>
          <cell r="DV25">
            <v>9.9728849999999998</v>
          </cell>
          <cell r="DW25">
            <v>9.9728849999999998</v>
          </cell>
          <cell r="DX25">
            <v>13.404</v>
          </cell>
          <cell r="DY25">
            <v>13.33619</v>
          </cell>
          <cell r="DZ25">
            <v>13.33619</v>
          </cell>
          <cell r="EA25">
            <v>13.33619</v>
          </cell>
          <cell r="EB25">
            <v>13.33619</v>
          </cell>
          <cell r="EC25">
            <v>13.33619</v>
          </cell>
          <cell r="ED25">
            <v>13.33619</v>
          </cell>
          <cell r="EE25">
            <v>1290179</v>
          </cell>
          <cell r="EF25">
            <v>1253116</v>
          </cell>
          <cell r="EG25">
            <v>1253116</v>
          </cell>
          <cell r="EH25">
            <v>1253116</v>
          </cell>
          <cell r="EI25">
            <v>1253116</v>
          </cell>
          <cell r="EJ25">
            <v>1253116</v>
          </cell>
          <cell r="EK25">
            <v>1253116</v>
          </cell>
          <cell r="EL25">
            <v>0.18187615283965047</v>
          </cell>
          <cell r="EM25">
            <v>0.18041767154307176</v>
          </cell>
          <cell r="EN25"/>
          <cell r="EO25"/>
          <cell r="EP25"/>
          <cell r="EQ25"/>
          <cell r="ER25"/>
          <cell r="ES25">
            <v>50.587319636135511</v>
          </cell>
          <cell r="ET25">
            <v>49.394315410072828</v>
          </cell>
          <cell r="EU25">
            <v>49.394315410072828</v>
          </cell>
          <cell r="EV25">
            <v>49.394315410072828</v>
          </cell>
          <cell r="EW25">
            <v>49.394315410072828</v>
          </cell>
          <cell r="EX25">
            <v>49.394315410072828</v>
          </cell>
          <cell r="EY25">
            <v>49.394315410072828</v>
          </cell>
        </row>
        <row r="26">
          <cell r="A26">
            <v>1995</v>
          </cell>
          <cell r="B26">
            <v>805279</v>
          </cell>
          <cell r="C26">
            <v>775096</v>
          </cell>
          <cell r="D26">
            <v>775095.9</v>
          </cell>
          <cell r="E26">
            <v>775096</v>
          </cell>
          <cell r="F26">
            <v>775095.9</v>
          </cell>
          <cell r="G26">
            <v>775095.9</v>
          </cell>
          <cell r="H26">
            <v>775095.9</v>
          </cell>
          <cell r="I26">
            <v>645625.66399999999</v>
          </cell>
          <cell r="J26">
            <v>631670.19999999995</v>
          </cell>
          <cell r="K26">
            <v>631670.1</v>
          </cell>
          <cell r="L26">
            <v>631670.19999999995</v>
          </cell>
          <cell r="M26">
            <v>631670.1</v>
          </cell>
          <cell r="N26">
            <v>631670.1</v>
          </cell>
          <cell r="O26">
            <v>631670.1</v>
          </cell>
          <cell r="P26">
            <v>571172.16500000004</v>
          </cell>
          <cell r="Q26">
            <v>570137.9</v>
          </cell>
          <cell r="R26">
            <v>570137.9</v>
          </cell>
          <cell r="S26">
            <v>570137.9</v>
          </cell>
          <cell r="T26">
            <v>570137.9</v>
          </cell>
          <cell r="U26">
            <v>570137.9</v>
          </cell>
          <cell r="V26">
            <v>570137.9</v>
          </cell>
          <cell r="W26">
            <v>52.95</v>
          </cell>
          <cell r="X26">
            <v>52.25515</v>
          </cell>
          <cell r="Y26">
            <v>52.25515</v>
          </cell>
          <cell r="Z26">
            <v>52.25515</v>
          </cell>
          <cell r="AA26">
            <v>52.25515</v>
          </cell>
          <cell r="AB26">
            <v>52.25515</v>
          </cell>
          <cell r="AC26">
            <v>52.25515</v>
          </cell>
          <cell r="AD26">
            <v>4924670.8714656504</v>
          </cell>
          <cell r="AE26">
            <v>4822515</v>
          </cell>
          <cell r="AF26"/>
          <cell r="AG26"/>
          <cell r="AH26"/>
          <cell r="AI26"/>
          <cell r="AJ26"/>
          <cell r="AK26">
            <v>1662160</v>
          </cell>
          <cell r="AL26">
            <v>1610802</v>
          </cell>
          <cell r="AM26"/>
          <cell r="AN26"/>
          <cell r="AO26"/>
          <cell r="AP26"/>
          <cell r="AQ26"/>
          <cell r="AR26">
            <v>6024681</v>
          </cell>
          <cell r="AS26">
            <v>5901643</v>
          </cell>
          <cell r="AT26"/>
          <cell r="AU26"/>
          <cell r="AV26"/>
          <cell r="AW26"/>
          <cell r="AX26"/>
          <cell r="AY26">
            <v>255591</v>
          </cell>
          <cell r="AZ26">
            <v>248048.9</v>
          </cell>
          <cell r="BA26">
            <v>248048.9</v>
          </cell>
          <cell r="BB26">
            <v>248048.9</v>
          </cell>
          <cell r="BC26">
            <v>248048.9</v>
          </cell>
          <cell r="BD26">
            <v>248048.9</v>
          </cell>
          <cell r="BE26">
            <v>248048.9</v>
          </cell>
          <cell r="BF26">
            <v>236799</v>
          </cell>
          <cell r="BG26">
            <v>231725</v>
          </cell>
          <cell r="BH26">
            <v>231725</v>
          </cell>
          <cell r="BI26">
            <v>231725</v>
          </cell>
          <cell r="BJ26">
            <v>231725</v>
          </cell>
          <cell r="BK26">
            <v>231725</v>
          </cell>
          <cell r="BL26">
            <v>231725</v>
          </cell>
          <cell r="BM26">
            <v>25818</v>
          </cell>
          <cell r="BN26">
            <v>25517.11</v>
          </cell>
          <cell r="BO26">
            <v>25517.11</v>
          </cell>
          <cell r="BP26">
            <v>25517.11</v>
          </cell>
          <cell r="BQ26">
            <v>25517.11</v>
          </cell>
          <cell r="BR26">
            <v>25517.11</v>
          </cell>
          <cell r="BS26">
            <v>25517.11</v>
          </cell>
          <cell r="BT26">
            <v>60809.123999999953</v>
          </cell>
          <cell r="BU26">
            <v>50074.02</v>
          </cell>
          <cell r="BV26">
            <v>50073.97</v>
          </cell>
          <cell r="BW26">
            <v>50074.02</v>
          </cell>
          <cell r="BX26">
            <v>50073.97</v>
          </cell>
          <cell r="BY26">
            <v>50073.97</v>
          </cell>
          <cell r="BZ26">
            <v>50073.97</v>
          </cell>
          <cell r="CA26">
            <v>4.5968650757953124E-2</v>
          </cell>
          <cell r="CB26">
            <v>3.9001586575870183E-2</v>
          </cell>
          <cell r="CC26">
            <v>3.9001547631936209E-2</v>
          </cell>
          <cell r="CD26">
            <v>3.9001586575870183E-2</v>
          </cell>
          <cell r="CE26">
            <v>3.9001547631936209E-2</v>
          </cell>
          <cell r="CF26">
            <v>3.9001547631936209E-2</v>
          </cell>
          <cell r="CG26">
            <v>3.9001547631936209E-2</v>
          </cell>
          <cell r="CH26">
            <v>29931</v>
          </cell>
          <cell r="CI26">
            <v>37586.06</v>
          </cell>
          <cell r="CJ26">
            <v>37586.1</v>
          </cell>
          <cell r="CK26">
            <v>37586.06</v>
          </cell>
          <cell r="CL26">
            <v>37586.1</v>
          </cell>
          <cell r="CM26">
            <v>37586.1</v>
          </cell>
          <cell r="CN26">
            <v>37586.1</v>
          </cell>
          <cell r="CO26">
            <v>2.2626336235928936E-2</v>
          </cell>
          <cell r="CP26">
            <v>2.927498078116858E-2</v>
          </cell>
          <cell r="CQ26">
            <v>2.9275011936315761E-2</v>
          </cell>
          <cell r="CR26">
            <v>2.927498078116858E-2</v>
          </cell>
          <cell r="CS26">
            <v>2.9275011936315761E-2</v>
          </cell>
          <cell r="CT26">
            <v>2.9275011936315761E-2</v>
          </cell>
          <cell r="CU26">
            <v>2.9275011936315761E-2</v>
          </cell>
          <cell r="CV26">
            <v>0.24363586000000001</v>
          </cell>
          <cell r="CW26">
            <v>0.24303179999999999</v>
          </cell>
          <cell r="CX26">
            <v>0.24303179999999999</v>
          </cell>
          <cell r="CY26">
            <v>0.24303179999999999</v>
          </cell>
          <cell r="CZ26">
            <v>0.24303179999999999</v>
          </cell>
          <cell r="DA26">
            <v>0.24303179999999999</v>
          </cell>
          <cell r="DB26">
            <v>0.24303179999999999</v>
          </cell>
          <cell r="DC26">
            <v>404962</v>
          </cell>
          <cell r="DD26">
            <v>391476</v>
          </cell>
          <cell r="DE26">
            <v>391476</v>
          </cell>
          <cell r="DF26">
            <v>391476</v>
          </cell>
          <cell r="DG26">
            <v>391476</v>
          </cell>
          <cell r="DH26">
            <v>391476</v>
          </cell>
          <cell r="DI26">
            <v>391476</v>
          </cell>
          <cell r="DJ26">
            <v>1101279</v>
          </cell>
          <cell r="DK26">
            <v>1069566</v>
          </cell>
          <cell r="DL26">
            <v>1069566</v>
          </cell>
          <cell r="DM26">
            <v>1069566</v>
          </cell>
          <cell r="DN26">
            <v>1069566</v>
          </cell>
          <cell r="DO26">
            <v>1069566</v>
          </cell>
          <cell r="DP26">
            <v>1069566</v>
          </cell>
          <cell r="DQ26">
            <v>8.621788065406669</v>
          </cell>
          <cell r="DR26">
            <v>9.6867219999999996</v>
          </cell>
          <cell r="DS26">
            <v>9.6867249999999991</v>
          </cell>
          <cell r="DT26">
            <v>9.6867219999999996</v>
          </cell>
          <cell r="DU26">
            <v>9.6867249999999991</v>
          </cell>
          <cell r="DV26">
            <v>9.6867249999999991</v>
          </cell>
          <cell r="DW26">
            <v>9.6867249999999991</v>
          </cell>
          <cell r="DX26">
            <v>13.497</v>
          </cell>
          <cell r="DY26">
            <v>13.616009999999999</v>
          </cell>
          <cell r="DZ26">
            <v>13.616009999999999</v>
          </cell>
          <cell r="EA26">
            <v>13.616009999999999</v>
          </cell>
          <cell r="EB26">
            <v>13.616009999999999</v>
          </cell>
          <cell r="EC26">
            <v>13.616009999999999</v>
          </cell>
          <cell r="ED26">
            <v>13.616009999999999</v>
          </cell>
          <cell r="EE26">
            <v>1322839</v>
          </cell>
          <cell r="EF26">
            <v>1283897</v>
          </cell>
          <cell r="EG26">
            <v>1283897</v>
          </cell>
          <cell r="EH26">
            <v>1283897</v>
          </cell>
          <cell r="EI26">
            <v>1283897</v>
          </cell>
          <cell r="EJ26">
            <v>1283897</v>
          </cell>
          <cell r="EK26">
            <v>1283897</v>
          </cell>
          <cell r="EL26">
            <v>0.18279457451772135</v>
          </cell>
          <cell r="EM26">
            <v>0.18123190440357032</v>
          </cell>
          <cell r="EN26"/>
          <cell r="EO26"/>
          <cell r="EP26"/>
          <cell r="EQ26"/>
          <cell r="ER26"/>
          <cell r="ES26">
            <v>51.237082655511657</v>
          </cell>
          <cell r="ET26">
            <v>50.315141487417655</v>
          </cell>
          <cell r="EU26">
            <v>50.315141487417655</v>
          </cell>
          <cell r="EV26">
            <v>50.315141487417655</v>
          </cell>
          <cell r="EW26">
            <v>50.315141487417655</v>
          </cell>
          <cell r="EX26">
            <v>50.315141487417655</v>
          </cell>
          <cell r="EY26">
            <v>50.315141487417655</v>
          </cell>
        </row>
        <row r="27">
          <cell r="A27">
            <v>1996</v>
          </cell>
          <cell r="B27">
            <v>834726</v>
          </cell>
          <cell r="C27">
            <v>802240.1</v>
          </cell>
          <cell r="D27">
            <v>802239.9</v>
          </cell>
          <cell r="E27">
            <v>802240.1</v>
          </cell>
          <cell r="F27">
            <v>802239.9</v>
          </cell>
          <cell r="G27">
            <v>802239.9</v>
          </cell>
          <cell r="H27">
            <v>802239.9</v>
          </cell>
          <cell r="I27">
            <v>638433.30099999998</v>
          </cell>
          <cell r="J27">
            <v>625620.30000000005</v>
          </cell>
          <cell r="K27">
            <v>625620.30000000005</v>
          </cell>
          <cell r="L27">
            <v>625620.30000000005</v>
          </cell>
          <cell r="M27">
            <v>625620.30000000005</v>
          </cell>
          <cell r="N27">
            <v>625620.30000000005</v>
          </cell>
          <cell r="O27">
            <v>625620.30000000005</v>
          </cell>
          <cell r="P27">
            <v>591726.00699999998</v>
          </cell>
          <cell r="Q27">
            <v>589785.9</v>
          </cell>
          <cell r="R27">
            <v>589785.80000000005</v>
          </cell>
          <cell r="S27">
            <v>589785.9</v>
          </cell>
          <cell r="T27">
            <v>589785.80000000005</v>
          </cell>
          <cell r="U27">
            <v>589785.80000000005</v>
          </cell>
          <cell r="V27">
            <v>589785.80000000005</v>
          </cell>
          <cell r="W27">
            <v>54.23</v>
          </cell>
          <cell r="X27">
            <v>54.773510000000002</v>
          </cell>
          <cell r="Y27">
            <v>54.773510000000002</v>
          </cell>
          <cell r="Z27">
            <v>54.773510000000002</v>
          </cell>
          <cell r="AA27">
            <v>54.773510000000002</v>
          </cell>
          <cell r="AB27">
            <v>54.773510000000002</v>
          </cell>
          <cell r="AC27">
            <v>54.773510000000002</v>
          </cell>
          <cell r="AD27">
            <v>5188334.6033557272</v>
          </cell>
          <cell r="AE27">
            <v>5074034</v>
          </cell>
          <cell r="AF27"/>
          <cell r="AG27"/>
          <cell r="AH27"/>
          <cell r="AI27"/>
          <cell r="AJ27"/>
          <cell r="AK27">
            <v>1725087</v>
          </cell>
          <cell r="AL27">
            <v>1678681</v>
          </cell>
          <cell r="AM27"/>
          <cell r="AN27"/>
          <cell r="AO27"/>
          <cell r="AP27"/>
          <cell r="AQ27"/>
          <cell r="AR27">
            <v>6341450</v>
          </cell>
          <cell r="AS27">
            <v>6204147</v>
          </cell>
          <cell r="AT27"/>
          <cell r="AU27"/>
          <cell r="AV27"/>
          <cell r="AW27"/>
          <cell r="AX27"/>
          <cell r="AY27">
            <v>257313</v>
          </cell>
          <cell r="AZ27">
            <v>246839.1</v>
          </cell>
          <cell r="BA27">
            <v>246839.1</v>
          </cell>
          <cell r="BB27">
            <v>246839.1</v>
          </cell>
          <cell r="BC27">
            <v>246839.1</v>
          </cell>
          <cell r="BD27">
            <v>246839.1</v>
          </cell>
          <cell r="BE27">
            <v>246839.1</v>
          </cell>
          <cell r="BF27">
            <v>239707</v>
          </cell>
          <cell r="BG27">
            <v>237041.2</v>
          </cell>
          <cell r="BH27">
            <v>237041.2</v>
          </cell>
          <cell r="BI27">
            <v>237041.2</v>
          </cell>
          <cell r="BJ27">
            <v>237041.2</v>
          </cell>
          <cell r="BK27">
            <v>237041.2</v>
          </cell>
          <cell r="BL27">
            <v>237041.2</v>
          </cell>
          <cell r="BM27">
            <v>26060</v>
          </cell>
          <cell r="BN27">
            <v>25661.51</v>
          </cell>
          <cell r="BO27">
            <v>25661.51</v>
          </cell>
          <cell r="BP27">
            <v>25661.51</v>
          </cell>
          <cell r="BQ27">
            <v>25661.51</v>
          </cell>
          <cell r="BR27">
            <v>25661.51</v>
          </cell>
          <cell r="BS27">
            <v>25661.51</v>
          </cell>
          <cell r="BT27">
            <v>54458.476999999955</v>
          </cell>
          <cell r="BU27">
            <v>41299.74</v>
          </cell>
          <cell r="BV27">
            <v>41299.730000000003</v>
          </cell>
          <cell r="BW27">
            <v>41299.74</v>
          </cell>
          <cell r="BX27">
            <v>41299.730000000003</v>
          </cell>
          <cell r="BY27">
            <v>41299.730000000003</v>
          </cell>
          <cell r="BZ27">
            <v>41299.730000000003</v>
          </cell>
          <cell r="CA27">
            <v>4.0167102326452729E-2</v>
          </cell>
          <cell r="CB27">
            <v>3.1756279401655645E-2</v>
          </cell>
          <cell r="CC27">
            <v>3.1756271712435467E-2</v>
          </cell>
          <cell r="CD27">
            <v>3.1756279401655645E-2</v>
          </cell>
          <cell r="CE27">
            <v>3.1756271712435467E-2</v>
          </cell>
          <cell r="CF27">
            <v>3.1756271712435467E-2</v>
          </cell>
          <cell r="CG27">
            <v>3.1756271712435467E-2</v>
          </cell>
          <cell r="CH27">
            <v>27150</v>
          </cell>
          <cell r="CI27">
            <v>21299.75</v>
          </cell>
          <cell r="CJ27">
            <v>21299.79</v>
          </cell>
          <cell r="CK27">
            <v>21299.75</v>
          </cell>
          <cell r="CL27">
            <v>21299.79</v>
          </cell>
          <cell r="CM27">
            <v>21299.79</v>
          </cell>
          <cell r="CN27">
            <v>21299.79</v>
          </cell>
          <cell r="CO27">
            <v>2.0025106984963837E-2</v>
          </cell>
          <cell r="CP27">
            <v>1.6377846741539165E-2</v>
          </cell>
          <cell r="CQ27">
            <v>1.6377877498419867E-2</v>
          </cell>
          <cell r="CR27">
            <v>1.6377846741539165E-2</v>
          </cell>
          <cell r="CS27">
            <v>1.6377877498419867E-2</v>
          </cell>
          <cell r="CT27">
            <v>1.6377877498419867E-2</v>
          </cell>
          <cell r="CU27">
            <v>1.6377877498419867E-2</v>
          </cell>
          <cell r="CV27">
            <v>0.24252547999999999</v>
          </cell>
          <cell r="CW27">
            <v>0.24220149999999999</v>
          </cell>
          <cell r="CX27">
            <v>0.24220149999999999</v>
          </cell>
          <cell r="CY27">
            <v>0.24220149999999999</v>
          </cell>
          <cell r="CZ27">
            <v>0.24220149999999999</v>
          </cell>
          <cell r="DA27">
            <v>0.24220149999999999</v>
          </cell>
          <cell r="DB27">
            <v>0.24220149999999999</v>
          </cell>
          <cell r="DC27">
            <v>418378</v>
          </cell>
          <cell r="DD27">
            <v>406579</v>
          </cell>
          <cell r="DE27">
            <v>406579</v>
          </cell>
          <cell r="DF27">
            <v>406579</v>
          </cell>
          <cell r="DG27">
            <v>406579</v>
          </cell>
          <cell r="DH27">
            <v>406579</v>
          </cell>
          <cell r="DI27">
            <v>406579</v>
          </cell>
          <cell r="DJ27">
            <v>1147404</v>
          </cell>
          <cell r="DK27">
            <v>1123918</v>
          </cell>
          <cell r="DL27">
            <v>1123918</v>
          </cell>
          <cell r="DM27">
            <v>1123918</v>
          </cell>
          <cell r="DN27">
            <v>1123918</v>
          </cell>
          <cell r="DO27">
            <v>1123918</v>
          </cell>
          <cell r="DP27">
            <v>1123918</v>
          </cell>
          <cell r="DQ27">
            <v>8.0970517703484273</v>
          </cell>
          <cell r="DR27">
            <v>9.5023599999999995</v>
          </cell>
          <cell r="DS27">
            <v>9.5023630000000008</v>
          </cell>
          <cell r="DT27">
            <v>9.5023599999999995</v>
          </cell>
          <cell r="DU27">
            <v>9.5023630000000008</v>
          </cell>
          <cell r="DV27">
            <v>9.5023630000000008</v>
          </cell>
          <cell r="DW27">
            <v>9.5023630000000008</v>
          </cell>
          <cell r="DX27">
            <v>13.46</v>
          </cell>
          <cell r="DY27">
            <v>13.383179999999999</v>
          </cell>
          <cell r="DZ27">
            <v>13.383179999999999</v>
          </cell>
          <cell r="EA27">
            <v>13.383179999999999</v>
          </cell>
          <cell r="EB27">
            <v>13.383179999999999</v>
          </cell>
          <cell r="EC27">
            <v>13.383179999999999</v>
          </cell>
          <cell r="ED27">
            <v>13.383179999999999</v>
          </cell>
          <cell r="EE27">
            <v>1355798</v>
          </cell>
          <cell r="EF27">
            <v>1300522</v>
          </cell>
          <cell r="EG27">
            <v>1300522</v>
          </cell>
          <cell r="EH27">
            <v>1300522</v>
          </cell>
          <cell r="EI27">
            <v>1300522</v>
          </cell>
          <cell r="EJ27">
            <v>1300522</v>
          </cell>
          <cell r="EK27">
            <v>1300522</v>
          </cell>
          <cell r="EL27">
            <v>0.18093716736708482</v>
          </cell>
          <cell r="EM27">
            <v>0.18115592683409984</v>
          </cell>
          <cell r="EN27"/>
          <cell r="EO27"/>
          <cell r="EP27"/>
          <cell r="EQ27"/>
          <cell r="ER27"/>
          <cell r="ES27">
            <v>52.026016884113581</v>
          </cell>
          <cell r="ET27">
            <v>50.679870358369406</v>
          </cell>
          <cell r="EU27">
            <v>50.679870358369406</v>
          </cell>
          <cell r="EV27">
            <v>50.679870358369406</v>
          </cell>
          <cell r="EW27">
            <v>50.679870358369406</v>
          </cell>
          <cell r="EX27">
            <v>50.679870358369406</v>
          </cell>
          <cell r="EY27">
            <v>50.679870358369406</v>
          </cell>
        </row>
        <row r="28">
          <cell r="A28">
            <v>1997</v>
          </cell>
          <cell r="B28">
            <v>878273</v>
          </cell>
          <cell r="C28">
            <v>840878.7</v>
          </cell>
          <cell r="D28">
            <v>840878.5</v>
          </cell>
          <cell r="E28">
            <v>840878.7</v>
          </cell>
          <cell r="F28">
            <v>840878.5</v>
          </cell>
          <cell r="G28">
            <v>840878.5</v>
          </cell>
          <cell r="H28">
            <v>840878.5</v>
          </cell>
          <cell r="I28">
            <v>701734.14899999998</v>
          </cell>
          <cell r="J28">
            <v>686081</v>
          </cell>
          <cell r="K28">
            <v>686080.9</v>
          </cell>
          <cell r="L28">
            <v>686081</v>
          </cell>
          <cell r="M28">
            <v>686080.9</v>
          </cell>
          <cell r="N28">
            <v>686080.9</v>
          </cell>
          <cell r="O28">
            <v>686080.9</v>
          </cell>
          <cell r="P28">
            <v>565031.55299999996</v>
          </cell>
          <cell r="Q28">
            <v>569285.4</v>
          </cell>
          <cell r="R28">
            <v>569285.30000000005</v>
          </cell>
          <cell r="S28">
            <v>569285.4</v>
          </cell>
          <cell r="T28">
            <v>569285.30000000005</v>
          </cell>
          <cell r="U28">
            <v>569285.30000000005</v>
          </cell>
          <cell r="V28">
            <v>569285.30000000005</v>
          </cell>
          <cell r="W28">
            <v>55.93</v>
          </cell>
          <cell r="X28">
            <v>56.728230000000003</v>
          </cell>
          <cell r="Y28">
            <v>56.728230000000003</v>
          </cell>
          <cell r="Z28">
            <v>56.728230000000003</v>
          </cell>
          <cell r="AA28">
            <v>56.728230000000003</v>
          </cell>
          <cell r="AB28">
            <v>56.728230000000003</v>
          </cell>
          <cell r="AC28">
            <v>56.728230000000003</v>
          </cell>
          <cell r="AD28">
            <v>5025027.380189172</v>
          </cell>
          <cell r="AE28">
            <v>4895951</v>
          </cell>
          <cell r="AF28"/>
          <cell r="AG28"/>
          <cell r="AH28"/>
          <cell r="AI28"/>
          <cell r="AJ28"/>
          <cell r="AK28">
            <v>1740411</v>
          </cell>
          <cell r="AL28">
            <v>1685179</v>
          </cell>
          <cell r="AM28"/>
          <cell r="AN28"/>
          <cell r="AO28"/>
          <cell r="AP28"/>
          <cell r="AQ28"/>
          <cell r="AR28">
            <v>6183695</v>
          </cell>
          <cell r="AS28">
            <v>6020387</v>
          </cell>
          <cell r="AT28"/>
          <cell r="AU28"/>
          <cell r="AV28"/>
          <cell r="AW28"/>
          <cell r="AX28"/>
          <cell r="AY28">
            <v>256431</v>
          </cell>
          <cell r="AZ28">
            <v>248906.5</v>
          </cell>
          <cell r="BA28">
            <v>248906.4</v>
          </cell>
          <cell r="BB28">
            <v>248906.5</v>
          </cell>
          <cell r="BC28">
            <v>248906.4</v>
          </cell>
          <cell r="BD28">
            <v>248906.4</v>
          </cell>
          <cell r="BE28">
            <v>248906.4</v>
          </cell>
          <cell r="BF28">
            <v>247188</v>
          </cell>
          <cell r="BG28">
            <v>250186.3</v>
          </cell>
          <cell r="BH28">
            <v>250186.3</v>
          </cell>
          <cell r="BI28">
            <v>250186.3</v>
          </cell>
          <cell r="BJ28">
            <v>250186.3</v>
          </cell>
          <cell r="BK28">
            <v>250186.3</v>
          </cell>
          <cell r="BL28">
            <v>250186.3</v>
          </cell>
          <cell r="BM28">
            <v>26526</v>
          </cell>
          <cell r="BN28">
            <v>26138</v>
          </cell>
          <cell r="BO28">
            <v>26138</v>
          </cell>
          <cell r="BP28">
            <v>26138</v>
          </cell>
          <cell r="BQ28">
            <v>26138</v>
          </cell>
          <cell r="BR28">
            <v>26138</v>
          </cell>
          <cell r="BS28">
            <v>26138</v>
          </cell>
          <cell r="BT28">
            <v>36072.66399999999</v>
          </cell>
          <cell r="BU28">
            <v>43244.99</v>
          </cell>
          <cell r="BV28">
            <v>43245.02</v>
          </cell>
          <cell r="BW28">
            <v>43244.99</v>
          </cell>
          <cell r="BX28">
            <v>43245.02</v>
          </cell>
          <cell r="BY28">
            <v>43245.02</v>
          </cell>
          <cell r="BZ28">
            <v>43245.02</v>
          </cell>
          <cell r="CA28">
            <v>2.5345204721012544E-2</v>
          </cell>
          <cell r="CB28">
            <v>3.1307932720326594E-2</v>
          </cell>
          <cell r="CC28">
            <v>3.1307954439327608E-2</v>
          </cell>
          <cell r="CD28">
            <v>3.1307932720326594E-2</v>
          </cell>
          <cell r="CE28">
            <v>3.1307954439327608E-2</v>
          </cell>
          <cell r="CF28">
            <v>3.1307954439327608E-2</v>
          </cell>
          <cell r="CG28">
            <v>3.1307954439327608E-2</v>
          </cell>
          <cell r="CH28">
            <v>31610</v>
          </cell>
          <cell r="CI28">
            <v>39368.44</v>
          </cell>
          <cell r="CJ28">
            <v>39368.49</v>
          </cell>
          <cell r="CK28">
            <v>39368.44</v>
          </cell>
          <cell r="CL28">
            <v>39368.49</v>
          </cell>
          <cell r="CM28">
            <v>39368.49</v>
          </cell>
          <cell r="CN28">
            <v>39368.49</v>
          </cell>
          <cell r="CO28">
            <v>2.2209668829316482E-2</v>
          </cell>
          <cell r="CP28">
            <v>2.8501439607783802E-2</v>
          </cell>
          <cell r="CQ28">
            <v>2.8501475806118819E-2</v>
          </cell>
          <cell r="CR28">
            <v>2.8501439607783802E-2</v>
          </cell>
          <cell r="CS28">
            <v>2.8501475806118819E-2</v>
          </cell>
          <cell r="CT28">
            <v>2.8501475806118819E-2</v>
          </cell>
          <cell r="CU28">
            <v>2.8501475806118819E-2</v>
          </cell>
          <cell r="CV28">
            <v>0.24411036999999999</v>
          </cell>
          <cell r="CW28">
            <v>0.24304310000000001</v>
          </cell>
          <cell r="CX28">
            <v>0.24304310000000001</v>
          </cell>
          <cell r="CY28">
            <v>0.24304310000000001</v>
          </cell>
          <cell r="CZ28">
            <v>0.24304310000000001</v>
          </cell>
          <cell r="DA28">
            <v>0.24304310000000001</v>
          </cell>
          <cell r="DB28">
            <v>0.24304310000000001</v>
          </cell>
          <cell r="DC28">
            <v>424852</v>
          </cell>
          <cell r="DD28">
            <v>409571.2</v>
          </cell>
          <cell r="DE28">
            <v>409571.1</v>
          </cell>
          <cell r="DF28">
            <v>409571.2</v>
          </cell>
          <cell r="DG28">
            <v>409571.1</v>
          </cell>
          <cell r="DH28">
            <v>409571.1</v>
          </cell>
          <cell r="DI28">
            <v>409571.1</v>
          </cell>
          <cell r="DJ28">
            <v>1144438</v>
          </cell>
          <cell r="DK28">
            <v>1114064</v>
          </cell>
          <cell r="DL28">
            <v>1114063</v>
          </cell>
          <cell r="DM28">
            <v>1114064</v>
          </cell>
          <cell r="DN28">
            <v>1114063</v>
          </cell>
          <cell r="DO28">
            <v>1114063</v>
          </cell>
          <cell r="DP28">
            <v>1114063</v>
          </cell>
          <cell r="DQ28">
            <v>6.9687510959913022</v>
          </cell>
          <cell r="DR28">
            <v>8.3295460000000006</v>
          </cell>
          <cell r="DS28">
            <v>8.3295499999999993</v>
          </cell>
          <cell r="DT28">
            <v>8.3295460000000006</v>
          </cell>
          <cell r="DU28">
            <v>8.3295499999999993</v>
          </cell>
          <cell r="DV28">
            <v>8.3295499999999993</v>
          </cell>
          <cell r="DW28">
            <v>8.3295499999999993</v>
          </cell>
          <cell r="DX28">
            <v>14.343</v>
          </cell>
          <cell r="DY28">
            <v>14.14589</v>
          </cell>
          <cell r="DZ28">
            <v>14.14589</v>
          </cell>
          <cell r="EA28">
            <v>14.14589</v>
          </cell>
          <cell r="EB28">
            <v>14.14589</v>
          </cell>
          <cell r="EC28">
            <v>14.14589</v>
          </cell>
          <cell r="ED28">
            <v>14.14589</v>
          </cell>
          <cell r="EE28">
            <v>1423254</v>
          </cell>
          <cell r="EF28">
            <v>1381279</v>
          </cell>
          <cell r="EG28">
            <v>1381279</v>
          </cell>
          <cell r="EH28">
            <v>1381279</v>
          </cell>
          <cell r="EI28">
            <v>1381279</v>
          </cell>
          <cell r="EJ28">
            <v>1381279</v>
          </cell>
          <cell r="EK28">
            <v>1381279</v>
          </cell>
          <cell r="EL28">
            <v>0.18507348761541439</v>
          </cell>
          <cell r="EM28">
            <v>0.18504856913683457</v>
          </cell>
          <cell r="EN28"/>
          <cell r="EO28"/>
          <cell r="EP28"/>
          <cell r="EQ28"/>
          <cell r="ER28"/>
          <cell r="ES28">
            <v>53.655055417326395</v>
          </cell>
          <cell r="ET28">
            <v>52.845627056392992</v>
          </cell>
          <cell r="EU28">
            <v>52.845627056392992</v>
          </cell>
          <cell r="EV28">
            <v>52.845627056392992</v>
          </cell>
          <cell r="EW28">
            <v>52.845627056392992</v>
          </cell>
          <cell r="EX28">
            <v>52.845627056392992</v>
          </cell>
          <cell r="EY28">
            <v>52.845627056392992</v>
          </cell>
        </row>
        <row r="29">
          <cell r="A29">
            <v>1998</v>
          </cell>
          <cell r="B29">
            <v>914854</v>
          </cell>
          <cell r="C29">
            <v>864704.7</v>
          </cell>
          <cell r="D29">
            <v>864704.6</v>
          </cell>
          <cell r="E29">
            <v>864704.7</v>
          </cell>
          <cell r="F29">
            <v>864704.6</v>
          </cell>
          <cell r="G29">
            <v>864704.6</v>
          </cell>
          <cell r="H29">
            <v>864704.6</v>
          </cell>
          <cell r="I29">
            <v>714547.94700000004</v>
          </cell>
          <cell r="J29">
            <v>702955.7</v>
          </cell>
          <cell r="K29">
            <v>702955.6</v>
          </cell>
          <cell r="L29">
            <v>702955.7</v>
          </cell>
          <cell r="M29">
            <v>702955.6</v>
          </cell>
          <cell r="N29">
            <v>702955.6</v>
          </cell>
          <cell r="O29">
            <v>702955.6</v>
          </cell>
          <cell r="P29">
            <v>569307.424</v>
          </cell>
          <cell r="Q29">
            <v>568453.30000000005</v>
          </cell>
          <cell r="R29">
            <v>568453.19999999995</v>
          </cell>
          <cell r="S29">
            <v>568453.30000000005</v>
          </cell>
          <cell r="T29">
            <v>568453.19999999995</v>
          </cell>
          <cell r="U29">
            <v>568453.19999999995</v>
          </cell>
          <cell r="V29">
            <v>568453.19999999995</v>
          </cell>
          <cell r="W29">
            <v>57.85</v>
          </cell>
          <cell r="X29">
            <v>58.036769999999997</v>
          </cell>
          <cell r="Y29">
            <v>58.036769999999997</v>
          </cell>
          <cell r="Z29">
            <v>58.036769999999997</v>
          </cell>
          <cell r="AA29">
            <v>58.036769999999997</v>
          </cell>
          <cell r="AB29">
            <v>58.036769999999997</v>
          </cell>
          <cell r="AC29">
            <v>58.036769999999997</v>
          </cell>
          <cell r="AD29">
            <v>5029742.2950627673</v>
          </cell>
          <cell r="AE29">
            <v>4912564</v>
          </cell>
          <cell r="AF29"/>
          <cell r="AG29"/>
          <cell r="AH29"/>
          <cell r="AI29"/>
          <cell r="AJ29"/>
          <cell r="AK29">
            <v>1729190</v>
          </cell>
          <cell r="AL29">
            <v>1689723</v>
          </cell>
          <cell r="AM29"/>
          <cell r="AN29"/>
          <cell r="AO29"/>
          <cell r="AP29"/>
          <cell r="AQ29"/>
          <cell r="AR29">
            <v>6199564</v>
          </cell>
          <cell r="AS29">
            <v>6052477</v>
          </cell>
          <cell r="AT29"/>
          <cell r="AU29"/>
          <cell r="AV29"/>
          <cell r="AW29"/>
          <cell r="AX29"/>
          <cell r="AY29">
            <v>266107</v>
          </cell>
          <cell r="AZ29">
            <v>251199.6</v>
          </cell>
          <cell r="BA29">
            <v>251199.6</v>
          </cell>
          <cell r="BB29">
            <v>251199.6</v>
          </cell>
          <cell r="BC29">
            <v>251199.6</v>
          </cell>
          <cell r="BD29">
            <v>251199.6</v>
          </cell>
          <cell r="BE29">
            <v>251199.6</v>
          </cell>
          <cell r="BF29">
            <v>268609</v>
          </cell>
          <cell r="BG29">
            <v>250633</v>
          </cell>
          <cell r="BH29">
            <v>250633</v>
          </cell>
          <cell r="BI29">
            <v>250633</v>
          </cell>
          <cell r="BJ29">
            <v>250633</v>
          </cell>
          <cell r="BK29">
            <v>250633</v>
          </cell>
          <cell r="BL29">
            <v>250633</v>
          </cell>
          <cell r="BM29">
            <v>26795</v>
          </cell>
          <cell r="BN29">
            <v>26308.18</v>
          </cell>
          <cell r="BO29">
            <v>26308.18</v>
          </cell>
          <cell r="BP29">
            <v>26308.18</v>
          </cell>
          <cell r="BQ29">
            <v>26308.18</v>
          </cell>
          <cell r="BR29">
            <v>26308.18</v>
          </cell>
          <cell r="BS29">
            <v>26308.18</v>
          </cell>
          <cell r="BT29">
            <v>8778.9860000000335</v>
          </cell>
          <cell r="BU29">
            <v>19674.36</v>
          </cell>
          <cell r="BV29">
            <v>19674.34</v>
          </cell>
          <cell r="BW29">
            <v>19674.36</v>
          </cell>
          <cell r="BX29">
            <v>19674.34</v>
          </cell>
          <cell r="BY29">
            <v>19674.34</v>
          </cell>
          <cell r="BZ29">
            <v>19674.34</v>
          </cell>
          <cell r="CA29">
            <v>5.9477217526803638E-3</v>
          </cell>
          <cell r="CB29">
            <v>1.4121391212225396E-2</v>
          </cell>
          <cell r="CC29">
            <v>1.4121376857104099E-2</v>
          </cell>
          <cell r="CD29">
            <v>1.4121391212225396E-2</v>
          </cell>
          <cell r="CE29">
            <v>1.4121376857104099E-2</v>
          </cell>
          <cell r="CF29">
            <v>1.4121376857104099E-2</v>
          </cell>
          <cell r="CG29">
            <v>1.4121376857104099E-2</v>
          </cell>
          <cell r="CH29">
            <v>16257</v>
          </cell>
          <cell r="CI29">
            <v>25224.959999999999</v>
          </cell>
          <cell r="CJ29">
            <v>25225</v>
          </cell>
          <cell r="CK29">
            <v>25224.959999999999</v>
          </cell>
          <cell r="CL29">
            <v>25225</v>
          </cell>
          <cell r="CM29">
            <v>25225</v>
          </cell>
          <cell r="CN29">
            <v>25225</v>
          </cell>
          <cell r="CO29">
            <v>1.1014041090089938E-2</v>
          </cell>
          <cell r="CP29">
            <v>1.8105368025833474E-2</v>
          </cell>
          <cell r="CQ29">
            <v>1.8105396736076071E-2</v>
          </cell>
          <cell r="CR29">
            <v>1.8105368025833474E-2</v>
          </cell>
          <cell r="CS29">
            <v>1.8105396736076071E-2</v>
          </cell>
          <cell r="CT29">
            <v>1.8105396736076071E-2</v>
          </cell>
          <cell r="CU29">
            <v>1.8105396736076071E-2</v>
          </cell>
          <cell r="CV29">
            <v>0.24798722000000001</v>
          </cell>
          <cell r="CW29">
            <v>0.24726500000000001</v>
          </cell>
          <cell r="CX29">
            <v>0.24726500000000001</v>
          </cell>
          <cell r="CY29">
            <v>0.24726500000000001</v>
          </cell>
          <cell r="CZ29">
            <v>0.24726500000000001</v>
          </cell>
          <cell r="DA29">
            <v>0.24726500000000001</v>
          </cell>
          <cell r="DB29">
            <v>0.24726500000000001</v>
          </cell>
          <cell r="DC29">
            <v>428817</v>
          </cell>
          <cell r="DD29">
            <v>417809.2</v>
          </cell>
          <cell r="DE29">
            <v>417809.2</v>
          </cell>
          <cell r="DF29">
            <v>417809.2</v>
          </cell>
          <cell r="DG29">
            <v>417809.2</v>
          </cell>
          <cell r="DH29">
            <v>417809.2</v>
          </cell>
          <cell r="DI29">
            <v>417809.2</v>
          </cell>
          <cell r="DJ29">
            <v>1146885</v>
          </cell>
          <cell r="DK29">
            <v>1121579</v>
          </cell>
          <cell r="DL29">
            <v>1121579</v>
          </cell>
          <cell r="DM29">
            <v>1121579</v>
          </cell>
          <cell r="DN29">
            <v>1121579</v>
          </cell>
          <cell r="DO29">
            <v>1121579</v>
          </cell>
          <cell r="DP29">
            <v>1121579</v>
          </cell>
          <cell r="DQ29">
            <v>6.2554665360528992</v>
          </cell>
          <cell r="DR29">
            <v>7.9586420000000002</v>
          </cell>
          <cell r="DS29">
            <v>7.9586439999999996</v>
          </cell>
          <cell r="DT29">
            <v>7.9586420000000002</v>
          </cell>
          <cell r="DU29">
            <v>7.9586439999999996</v>
          </cell>
          <cell r="DV29">
            <v>7.9586439999999996</v>
          </cell>
          <cell r="DW29">
            <v>7.9586439999999996</v>
          </cell>
          <cell r="DX29">
            <v>14.872</v>
          </cell>
          <cell r="DY29">
            <v>14.6059</v>
          </cell>
          <cell r="DZ29">
            <v>14.6059</v>
          </cell>
          <cell r="EA29">
            <v>14.6059</v>
          </cell>
          <cell r="EB29">
            <v>14.6059</v>
          </cell>
          <cell r="EC29">
            <v>14.6059</v>
          </cell>
          <cell r="ED29">
            <v>14.6059</v>
          </cell>
          <cell r="EE29">
            <v>1476025</v>
          </cell>
          <cell r="EF29">
            <v>1393231</v>
          </cell>
          <cell r="EG29">
            <v>1393231</v>
          </cell>
          <cell r="EH29">
            <v>1393231</v>
          </cell>
          <cell r="EI29">
            <v>1393231</v>
          </cell>
          <cell r="EJ29">
            <v>1393231</v>
          </cell>
          <cell r="EK29">
            <v>1393231</v>
          </cell>
          <cell r="EL29">
            <v>0.18499446090079882</v>
          </cell>
          <cell r="EM29">
            <v>0.18530908915473782</v>
          </cell>
          <cell r="EN29"/>
          <cell r="EO29"/>
          <cell r="EP29"/>
          <cell r="EQ29"/>
          <cell r="ER29"/>
          <cell r="ES29">
            <v>55.085836909871247</v>
          </cell>
          <cell r="ET29">
            <v>52.958091361698145</v>
          </cell>
          <cell r="EU29">
            <v>52.958091361698145</v>
          </cell>
          <cell r="EV29">
            <v>52.958091361698145</v>
          </cell>
          <cell r="EW29">
            <v>52.958091361698145</v>
          </cell>
          <cell r="EX29">
            <v>52.958091361698145</v>
          </cell>
          <cell r="EY29">
            <v>52.958091361698145</v>
          </cell>
        </row>
        <row r="30">
          <cell r="A30">
            <v>1999</v>
          </cell>
          <cell r="B30">
            <v>955469</v>
          </cell>
          <cell r="C30">
            <v>920659.8</v>
          </cell>
          <cell r="D30">
            <v>920659.7</v>
          </cell>
          <cell r="E30">
            <v>920659.8</v>
          </cell>
          <cell r="F30">
            <v>920659.7</v>
          </cell>
          <cell r="G30">
            <v>920659.7</v>
          </cell>
          <cell r="H30">
            <v>920659.7</v>
          </cell>
          <cell r="I30">
            <v>735067.9</v>
          </cell>
          <cell r="J30">
            <v>715400.1</v>
          </cell>
          <cell r="K30">
            <v>715400</v>
          </cell>
          <cell r="L30">
            <v>715400.1</v>
          </cell>
          <cell r="M30">
            <v>715400</v>
          </cell>
          <cell r="N30">
            <v>715400</v>
          </cell>
          <cell r="O30">
            <v>715400</v>
          </cell>
          <cell r="P30">
            <v>563256.97</v>
          </cell>
          <cell r="Q30">
            <v>579848.6</v>
          </cell>
          <cell r="R30">
            <v>579848.6</v>
          </cell>
          <cell r="S30">
            <v>579848.6</v>
          </cell>
          <cell r="T30">
            <v>579848.6</v>
          </cell>
          <cell r="U30">
            <v>579848.6</v>
          </cell>
          <cell r="V30">
            <v>579848.6</v>
          </cell>
          <cell r="W30">
            <v>58.74</v>
          </cell>
          <cell r="X30">
            <v>59.325749999999999</v>
          </cell>
          <cell r="Y30">
            <v>59.325740000000003</v>
          </cell>
          <cell r="Z30">
            <v>59.325749999999999</v>
          </cell>
          <cell r="AA30">
            <v>59.325740000000003</v>
          </cell>
          <cell r="AB30">
            <v>59.325740000000003</v>
          </cell>
          <cell r="AC30">
            <v>59.325740000000003</v>
          </cell>
          <cell r="AD30">
            <v>5021689.6463748729</v>
          </cell>
          <cell r="AE30">
            <v>4983839</v>
          </cell>
          <cell r="AF30"/>
          <cell r="AG30"/>
          <cell r="AH30"/>
          <cell r="AI30"/>
          <cell r="AJ30"/>
          <cell r="AK30">
            <v>1779474</v>
          </cell>
          <cell r="AL30">
            <v>1757599</v>
          </cell>
          <cell r="AM30"/>
          <cell r="AN30"/>
          <cell r="AO30"/>
          <cell r="AP30"/>
          <cell r="AQ30"/>
          <cell r="AR30">
            <v>6311391</v>
          </cell>
          <cell r="AS30">
            <v>6254670</v>
          </cell>
          <cell r="AT30"/>
          <cell r="AU30"/>
          <cell r="AV30"/>
          <cell r="AW30"/>
          <cell r="AX30"/>
          <cell r="AY30">
            <v>276418</v>
          </cell>
          <cell r="AZ30">
            <v>269489</v>
          </cell>
          <cell r="BA30">
            <v>269488.90000000002</v>
          </cell>
          <cell r="BB30">
            <v>269489</v>
          </cell>
          <cell r="BC30">
            <v>269488.90000000002</v>
          </cell>
          <cell r="BD30">
            <v>269488.90000000002</v>
          </cell>
          <cell r="BE30">
            <v>269488.90000000002</v>
          </cell>
          <cell r="BF30">
            <v>274788</v>
          </cell>
          <cell r="BG30">
            <v>273093.8</v>
          </cell>
          <cell r="BH30">
            <v>273093.8</v>
          </cell>
          <cell r="BI30">
            <v>273093.8</v>
          </cell>
          <cell r="BJ30">
            <v>273093.8</v>
          </cell>
          <cell r="BK30">
            <v>273093.8</v>
          </cell>
          <cell r="BL30">
            <v>273093.8</v>
          </cell>
          <cell r="BM30">
            <v>27168</v>
          </cell>
          <cell r="BN30">
            <v>26678.67</v>
          </cell>
          <cell r="BO30">
            <v>26678.67</v>
          </cell>
          <cell r="BP30">
            <v>26678.67</v>
          </cell>
          <cell r="BQ30">
            <v>26678.67</v>
          </cell>
          <cell r="BR30">
            <v>26678.67</v>
          </cell>
          <cell r="BS30">
            <v>26678.67</v>
          </cell>
          <cell r="BT30">
            <v>11851.858000000007</v>
          </cell>
          <cell r="BU30">
            <v>14953.27</v>
          </cell>
          <cell r="BV30">
            <v>14953.26</v>
          </cell>
          <cell r="BW30">
            <v>14953.27</v>
          </cell>
          <cell r="BX30">
            <v>14953.26</v>
          </cell>
          <cell r="BY30">
            <v>14953.26</v>
          </cell>
          <cell r="BZ30">
            <v>14953.26</v>
          </cell>
          <cell r="CA30">
            <v>7.7734330625410797E-3</v>
          </cell>
          <cell r="CB30">
            <v>1.0059881891194045E-2</v>
          </cell>
          <cell r="CC30">
            <v>1.0059875163647569E-2</v>
          </cell>
          <cell r="CD30">
            <v>1.0059881891194045E-2</v>
          </cell>
          <cell r="CE30">
            <v>1.0059875163647569E-2</v>
          </cell>
          <cell r="CF30">
            <v>1.0059875163647569E-2</v>
          </cell>
          <cell r="CG30">
            <v>1.0059875163647569E-2</v>
          </cell>
          <cell r="CH30">
            <v>3720</v>
          </cell>
          <cell r="CI30">
            <v>15830.11</v>
          </cell>
          <cell r="CJ30">
            <v>15830.14</v>
          </cell>
          <cell r="CK30">
            <v>15830.11</v>
          </cell>
          <cell r="CL30">
            <v>15830.14</v>
          </cell>
          <cell r="CM30">
            <v>15830.14</v>
          </cell>
          <cell r="CN30">
            <v>15830.14</v>
          </cell>
          <cell r="CO30">
            <v>2.4398850368147168E-3</v>
          </cell>
          <cell r="CP30">
            <v>1.0649780076505659E-2</v>
          </cell>
          <cell r="CQ30">
            <v>1.064980025914509E-2</v>
          </cell>
          <cell r="CR30">
            <v>1.0649780076505659E-2</v>
          </cell>
          <cell r="CS30">
            <v>1.064980025914509E-2</v>
          </cell>
          <cell r="CT30">
            <v>1.064980025914509E-2</v>
          </cell>
          <cell r="CU30">
            <v>1.064980025914509E-2</v>
          </cell>
          <cell r="CV30">
            <v>0.24820171999999999</v>
          </cell>
          <cell r="CW30">
            <v>0.2476583</v>
          </cell>
          <cell r="CX30">
            <v>0.2476583</v>
          </cell>
          <cell r="CY30">
            <v>0.2476583</v>
          </cell>
          <cell r="CZ30">
            <v>0.2476583</v>
          </cell>
          <cell r="DA30">
            <v>0.2476583</v>
          </cell>
          <cell r="DB30">
            <v>0.2476583</v>
          </cell>
          <cell r="DC30">
            <v>441668</v>
          </cell>
          <cell r="DD30">
            <v>435283.9</v>
          </cell>
          <cell r="DE30">
            <v>435283.9</v>
          </cell>
          <cell r="DF30">
            <v>435283.9</v>
          </cell>
          <cell r="DG30">
            <v>435283.9</v>
          </cell>
          <cell r="DH30">
            <v>435283.9</v>
          </cell>
          <cell r="DI30">
            <v>435283.9</v>
          </cell>
          <cell r="DJ30">
            <v>1202030</v>
          </cell>
          <cell r="DK30">
            <v>1192509</v>
          </cell>
          <cell r="DL30">
            <v>1192509</v>
          </cell>
          <cell r="DM30">
            <v>1192509</v>
          </cell>
          <cell r="DN30">
            <v>1192509</v>
          </cell>
          <cell r="DO30">
            <v>1192509</v>
          </cell>
          <cell r="DP30">
            <v>1192509</v>
          </cell>
          <cell r="DQ30">
            <v>5.9768125973351793</v>
          </cell>
          <cell r="DR30">
            <v>7.6702760000000003</v>
          </cell>
          <cell r="DS30">
            <v>7.6702779999999997</v>
          </cell>
          <cell r="DT30">
            <v>7.6702760000000003</v>
          </cell>
          <cell r="DU30">
            <v>7.6702779999999997</v>
          </cell>
          <cell r="DV30">
            <v>7.6702779999999997</v>
          </cell>
          <cell r="DW30">
            <v>7.6702779999999997</v>
          </cell>
          <cell r="DX30">
            <v>15.79</v>
          </cell>
          <cell r="DY30">
            <v>15.593680000000001</v>
          </cell>
          <cell r="DZ30">
            <v>15.593680000000001</v>
          </cell>
          <cell r="EA30">
            <v>15.593680000000001</v>
          </cell>
          <cell r="EB30">
            <v>15.593680000000001</v>
          </cell>
          <cell r="EC30">
            <v>15.593680000000001</v>
          </cell>
          <cell r="ED30">
            <v>15.593680000000001</v>
          </cell>
          <cell r="EE30">
            <v>1524662</v>
          </cell>
          <cell r="EF30">
            <v>1486426</v>
          </cell>
          <cell r="EG30">
            <v>1486426</v>
          </cell>
          <cell r="EH30">
            <v>1486426</v>
          </cell>
          <cell r="EI30">
            <v>1486426</v>
          </cell>
          <cell r="EJ30">
            <v>1486426</v>
          </cell>
          <cell r="EK30">
            <v>1486426</v>
          </cell>
          <cell r="EL30">
            <v>0.19045405363096662</v>
          </cell>
          <cell r="EM30">
            <v>0.19065897961043507</v>
          </cell>
          <cell r="EN30"/>
          <cell r="EO30"/>
          <cell r="EP30"/>
          <cell r="EQ30"/>
          <cell r="ER30"/>
          <cell r="ES30">
            <v>56.119773262661958</v>
          </cell>
          <cell r="ET30">
            <v>55.715895882365956</v>
          </cell>
          <cell r="EU30">
            <v>55.715895882365956</v>
          </cell>
          <cell r="EV30">
            <v>55.715895882365956</v>
          </cell>
          <cell r="EW30">
            <v>55.715895882365956</v>
          </cell>
          <cell r="EX30">
            <v>55.715895882365956</v>
          </cell>
          <cell r="EY30">
            <v>55.715895882365956</v>
          </cell>
        </row>
        <row r="31">
          <cell r="A31">
            <v>2000</v>
          </cell>
          <cell r="B31">
            <v>997169</v>
          </cell>
          <cell r="C31">
            <v>950224.9</v>
          </cell>
          <cell r="D31">
            <v>950224.9</v>
          </cell>
          <cell r="E31">
            <v>950224.9</v>
          </cell>
          <cell r="F31">
            <v>950224.9</v>
          </cell>
          <cell r="G31">
            <v>950224.9</v>
          </cell>
          <cell r="H31">
            <v>950224.9</v>
          </cell>
          <cell r="I31">
            <v>723730.35499999998</v>
          </cell>
          <cell r="J31">
            <v>695232.5</v>
          </cell>
          <cell r="K31">
            <v>695232.5</v>
          </cell>
          <cell r="L31">
            <v>695232.5</v>
          </cell>
          <cell r="M31">
            <v>695232.5</v>
          </cell>
          <cell r="N31">
            <v>695232.5</v>
          </cell>
          <cell r="O31">
            <v>695232.5</v>
          </cell>
          <cell r="P31">
            <v>569389.34699999995</v>
          </cell>
          <cell r="Q31">
            <v>580417.69999999995</v>
          </cell>
          <cell r="R31">
            <v>580417.69999999995</v>
          </cell>
          <cell r="S31">
            <v>580417.69999999995</v>
          </cell>
          <cell r="T31">
            <v>580417.69999999995</v>
          </cell>
          <cell r="U31">
            <v>580417.69999999995</v>
          </cell>
          <cell r="V31">
            <v>580417.69999999995</v>
          </cell>
          <cell r="W31">
            <v>60.48</v>
          </cell>
          <cell r="X31">
            <v>60.73818</v>
          </cell>
          <cell r="Y31">
            <v>60.738169999999997</v>
          </cell>
          <cell r="Z31">
            <v>60.73818</v>
          </cell>
          <cell r="AA31">
            <v>60.738169999999997</v>
          </cell>
          <cell r="AB31">
            <v>60.738169999999997</v>
          </cell>
          <cell r="AC31">
            <v>60.738169999999997</v>
          </cell>
          <cell r="AD31">
            <v>4996859.9928732915</v>
          </cell>
          <cell r="AE31">
            <v>4942747</v>
          </cell>
          <cell r="AF31"/>
          <cell r="AG31"/>
          <cell r="AH31"/>
          <cell r="AI31"/>
          <cell r="AJ31"/>
          <cell r="AK31">
            <v>1753013</v>
          </cell>
          <cell r="AL31">
            <v>1725989</v>
          </cell>
          <cell r="AM31"/>
          <cell r="AN31"/>
          <cell r="AO31"/>
          <cell r="AP31"/>
          <cell r="AQ31"/>
          <cell r="AR31">
            <v>6311096</v>
          </cell>
          <cell r="AS31">
            <v>6242260</v>
          </cell>
          <cell r="AT31"/>
          <cell r="AU31"/>
          <cell r="AV31"/>
          <cell r="AW31"/>
          <cell r="AX31"/>
          <cell r="AY31">
            <v>285334</v>
          </cell>
          <cell r="AZ31">
            <v>273926</v>
          </cell>
          <cell r="BA31">
            <v>273926.09999999998</v>
          </cell>
          <cell r="BB31">
            <v>273926</v>
          </cell>
          <cell r="BC31">
            <v>273926.09999999998</v>
          </cell>
          <cell r="BD31">
            <v>273926.09999999998</v>
          </cell>
          <cell r="BE31">
            <v>273926.09999999998</v>
          </cell>
          <cell r="BF31">
            <v>283890</v>
          </cell>
          <cell r="BG31">
            <v>276594.7</v>
          </cell>
          <cell r="BH31">
            <v>276594.8</v>
          </cell>
          <cell r="BI31">
            <v>276594.7</v>
          </cell>
          <cell r="BJ31">
            <v>276594.8</v>
          </cell>
          <cell r="BK31">
            <v>276594.8</v>
          </cell>
          <cell r="BL31">
            <v>276594.8</v>
          </cell>
          <cell r="BM31">
            <v>27484</v>
          </cell>
          <cell r="BN31">
            <v>26985.9</v>
          </cell>
          <cell r="BO31">
            <v>26985.9</v>
          </cell>
          <cell r="BP31">
            <v>26985.9</v>
          </cell>
          <cell r="BQ31">
            <v>26985.9</v>
          </cell>
          <cell r="BR31">
            <v>26985.9</v>
          </cell>
          <cell r="BS31">
            <v>26985.9</v>
          </cell>
          <cell r="BT31">
            <v>28917.113000000012</v>
          </cell>
          <cell r="BU31">
            <v>22970</v>
          </cell>
          <cell r="BV31">
            <v>22969.96</v>
          </cell>
          <cell r="BW31">
            <v>22970</v>
          </cell>
          <cell r="BX31">
            <v>22969.96</v>
          </cell>
          <cell r="BY31">
            <v>22969.96</v>
          </cell>
          <cell r="BZ31">
            <v>22969.96</v>
          </cell>
          <cell r="CA31">
            <v>1.8323761612702709E-2</v>
          </cell>
          <cell r="CB31">
            <v>1.516093560859573E-2</v>
          </cell>
          <cell r="CC31">
            <v>1.5160909207314738E-2</v>
          </cell>
          <cell r="CD31">
            <v>1.516093560859573E-2</v>
          </cell>
          <cell r="CE31">
            <v>1.5160909207314738E-2</v>
          </cell>
          <cell r="CF31">
            <v>1.5160909207314738E-2</v>
          </cell>
          <cell r="CG31">
            <v>1.5160909207314738E-2</v>
          </cell>
          <cell r="CH31">
            <v>-199</v>
          </cell>
          <cell r="CI31">
            <v>12424.04</v>
          </cell>
          <cell r="CJ31">
            <v>12424.06</v>
          </cell>
          <cell r="CK31">
            <v>12424.04</v>
          </cell>
          <cell r="CL31">
            <v>12424.06</v>
          </cell>
          <cell r="CM31">
            <v>12424.06</v>
          </cell>
          <cell r="CN31">
            <v>12424.06</v>
          </cell>
          <cell r="CO31">
            <v>-1.2609932951909264E-4</v>
          </cell>
          <cell r="CP31">
            <v>8.2002642768227128E-3</v>
          </cell>
          <cell r="CQ31">
            <v>8.2002774774632067E-3</v>
          </cell>
          <cell r="CR31">
            <v>8.2002642768227128E-3</v>
          </cell>
          <cell r="CS31">
            <v>8.2002774774632067E-3</v>
          </cell>
          <cell r="CT31">
            <v>8.2002774774632067E-3</v>
          </cell>
          <cell r="CU31">
            <v>8.2002774774632067E-3</v>
          </cell>
          <cell r="CV31">
            <v>0.24991484</v>
          </cell>
          <cell r="CW31">
            <v>0.24827469999999999</v>
          </cell>
          <cell r="CX31">
            <v>0.24827469999999999</v>
          </cell>
          <cell r="CY31">
            <v>0.24827469999999999</v>
          </cell>
          <cell r="CZ31">
            <v>0.24827469999999999</v>
          </cell>
          <cell r="DA31">
            <v>0.24827469999999999</v>
          </cell>
          <cell r="DB31">
            <v>0.24827469999999999</v>
          </cell>
          <cell r="DC31">
            <v>438104</v>
          </cell>
          <cell r="DD31">
            <v>428519.3</v>
          </cell>
          <cell r="DE31">
            <v>428519.3</v>
          </cell>
          <cell r="DF31">
            <v>428519.3</v>
          </cell>
          <cell r="DG31">
            <v>428519.3</v>
          </cell>
          <cell r="DH31">
            <v>428519.3</v>
          </cell>
          <cell r="DI31">
            <v>428519.3</v>
          </cell>
          <cell r="DJ31">
            <v>1208714</v>
          </cell>
          <cell r="DK31">
            <v>1190181</v>
          </cell>
          <cell r="DL31">
            <v>1190181</v>
          </cell>
          <cell r="DM31">
            <v>1190181</v>
          </cell>
          <cell r="DN31">
            <v>1190181</v>
          </cell>
          <cell r="DO31">
            <v>1190181</v>
          </cell>
          <cell r="DP31">
            <v>1190181</v>
          </cell>
          <cell r="DQ31">
            <v>5.4557963536291707</v>
          </cell>
          <cell r="DR31">
            <v>7.1692429999999998</v>
          </cell>
          <cell r="DS31">
            <v>7.169244</v>
          </cell>
          <cell r="DT31">
            <v>7.1692429999999998</v>
          </cell>
          <cell r="DU31">
            <v>7.169244</v>
          </cell>
          <cell r="DV31">
            <v>7.169244</v>
          </cell>
          <cell r="DW31">
            <v>7.169244</v>
          </cell>
          <cell r="DX31">
            <v>16.567</v>
          </cell>
          <cell r="DY31">
            <v>16.187480000000001</v>
          </cell>
          <cell r="DZ31">
            <v>16.187480000000001</v>
          </cell>
          <cell r="EA31">
            <v>16.187480000000001</v>
          </cell>
          <cell r="EB31">
            <v>16.187480000000001</v>
          </cell>
          <cell r="EC31">
            <v>16.187480000000001</v>
          </cell>
          <cell r="ED31">
            <v>16.187480000000001</v>
          </cell>
          <cell r="EE31">
            <v>1578121</v>
          </cell>
          <cell r="EF31">
            <v>1515078</v>
          </cell>
          <cell r="EG31">
            <v>1515078</v>
          </cell>
          <cell r="EH31">
            <v>1515078</v>
          </cell>
          <cell r="EI31">
            <v>1515078</v>
          </cell>
          <cell r="EJ31">
            <v>1515078</v>
          </cell>
          <cell r="EK31">
            <v>1515078</v>
          </cell>
          <cell r="EL31">
            <v>0.19152204308094822</v>
          </cell>
          <cell r="EM31">
            <v>0.19066507963461951</v>
          </cell>
          <cell r="EN31"/>
          <cell r="EO31"/>
          <cell r="EP31"/>
          <cell r="EQ31"/>
          <cell r="ER31"/>
          <cell r="ES31">
            <v>57.419625964197351</v>
          </cell>
          <cell r="ET31">
            <v>56.143319288962012</v>
          </cell>
          <cell r="EU31">
            <v>56.143319288962012</v>
          </cell>
          <cell r="EV31">
            <v>56.143319288962012</v>
          </cell>
          <cell r="EW31">
            <v>56.143319288962012</v>
          </cell>
          <cell r="EX31">
            <v>56.143319288962012</v>
          </cell>
          <cell r="EY31">
            <v>56.143319288962012</v>
          </cell>
        </row>
        <row r="32">
          <cell r="A32">
            <v>2001</v>
          </cell>
          <cell r="B32">
            <v>1032721</v>
          </cell>
          <cell r="C32">
            <v>998931</v>
          </cell>
          <cell r="D32">
            <v>998930.9</v>
          </cell>
          <cell r="E32">
            <v>998931</v>
          </cell>
          <cell r="F32">
            <v>998930.9</v>
          </cell>
          <cell r="G32">
            <v>998930.9</v>
          </cell>
          <cell r="H32">
            <v>998930.9</v>
          </cell>
          <cell r="I32">
            <v>742952.19</v>
          </cell>
          <cell r="J32">
            <v>709608.4</v>
          </cell>
          <cell r="K32">
            <v>709608.3</v>
          </cell>
          <cell r="L32">
            <v>709608.4</v>
          </cell>
          <cell r="M32">
            <v>709608.3</v>
          </cell>
          <cell r="N32">
            <v>709608.3</v>
          </cell>
          <cell r="O32">
            <v>709608.3</v>
          </cell>
          <cell r="P32">
            <v>577559.446</v>
          </cell>
          <cell r="Q32">
            <v>589232.9</v>
          </cell>
          <cell r="R32">
            <v>589232.9</v>
          </cell>
          <cell r="S32">
            <v>589232.9</v>
          </cell>
          <cell r="T32">
            <v>589232.9</v>
          </cell>
          <cell r="U32">
            <v>589232.9</v>
          </cell>
          <cell r="V32">
            <v>589232.9</v>
          </cell>
          <cell r="W32">
            <v>61.54</v>
          </cell>
          <cell r="X32">
            <v>61.78443</v>
          </cell>
          <cell r="Y32">
            <v>61.78443</v>
          </cell>
          <cell r="Z32">
            <v>61.78443</v>
          </cell>
          <cell r="AA32">
            <v>61.78443</v>
          </cell>
          <cell r="AB32">
            <v>61.78443</v>
          </cell>
          <cell r="AC32">
            <v>61.78443</v>
          </cell>
          <cell r="AD32">
            <v>4998661.8695238195</v>
          </cell>
          <cell r="AE32">
            <v>4969390</v>
          </cell>
          <cell r="AF32"/>
          <cell r="AG32"/>
          <cell r="AH32"/>
          <cell r="AI32"/>
          <cell r="AJ32"/>
          <cell r="AK32">
            <v>1737941</v>
          </cell>
          <cell r="AL32">
            <v>1735177</v>
          </cell>
          <cell r="AM32"/>
          <cell r="AN32"/>
          <cell r="AO32"/>
          <cell r="AP32"/>
          <cell r="AQ32"/>
          <cell r="AR32">
            <v>6315117</v>
          </cell>
          <cell r="AS32">
            <v>6275182</v>
          </cell>
          <cell r="AT32"/>
          <cell r="AU32"/>
          <cell r="AV32"/>
          <cell r="AW32"/>
          <cell r="AX32"/>
          <cell r="AY32">
            <v>297698</v>
          </cell>
          <cell r="AZ32">
            <v>293025.90000000002</v>
          </cell>
          <cell r="BA32">
            <v>293025.90000000002</v>
          </cell>
          <cell r="BB32">
            <v>293025.90000000002</v>
          </cell>
          <cell r="BC32">
            <v>293025.90000000002</v>
          </cell>
          <cell r="BD32">
            <v>293025.90000000002</v>
          </cell>
          <cell r="BE32">
            <v>293025.90000000002</v>
          </cell>
          <cell r="BF32">
            <v>288505</v>
          </cell>
          <cell r="BG32">
            <v>296293.8</v>
          </cell>
          <cell r="BH32">
            <v>296293.7</v>
          </cell>
          <cell r="BI32">
            <v>296293.8</v>
          </cell>
          <cell r="BJ32">
            <v>296293.7</v>
          </cell>
          <cell r="BK32">
            <v>296293.7</v>
          </cell>
          <cell r="BL32">
            <v>296293.7</v>
          </cell>
          <cell r="BM32">
            <v>27712</v>
          </cell>
          <cell r="BN32">
            <v>27346.880000000001</v>
          </cell>
          <cell r="BO32">
            <v>27346.880000000001</v>
          </cell>
          <cell r="BP32">
            <v>27346.880000000001</v>
          </cell>
          <cell r="BQ32">
            <v>27346.880000000001</v>
          </cell>
          <cell r="BR32">
            <v>27346.880000000001</v>
          </cell>
          <cell r="BS32">
            <v>27346.880000000001</v>
          </cell>
          <cell r="BT32">
            <v>29872.191000000108</v>
          </cell>
          <cell r="BU32">
            <v>25914.15</v>
          </cell>
          <cell r="BV32">
            <v>25914.16</v>
          </cell>
          <cell r="BW32">
            <v>25914.15</v>
          </cell>
          <cell r="BX32">
            <v>25914.16</v>
          </cell>
          <cell r="BY32">
            <v>25914.16</v>
          </cell>
          <cell r="BZ32">
            <v>25914.16</v>
          </cell>
          <cell r="CA32">
            <v>1.8425884278883468E-2</v>
          </cell>
          <cell r="CB32">
            <v>1.6236915743213357E-2</v>
          </cell>
          <cell r="CC32">
            <v>1.6236922008869663E-2</v>
          </cell>
          <cell r="CD32">
            <v>1.6236915743213357E-2</v>
          </cell>
          <cell r="CE32">
            <v>1.6236922008869663E-2</v>
          </cell>
          <cell r="CF32">
            <v>1.6236922008869663E-2</v>
          </cell>
          <cell r="CG32">
            <v>1.6236922008869663E-2</v>
          </cell>
          <cell r="CH32">
            <v>-10348</v>
          </cell>
          <cell r="CI32">
            <v>-459.90719999999999</v>
          </cell>
          <cell r="CJ32">
            <v>-459.8809</v>
          </cell>
          <cell r="CK32">
            <v>-459.90719999999999</v>
          </cell>
          <cell r="CL32">
            <v>-459.8809</v>
          </cell>
          <cell r="CM32">
            <v>-459.8809</v>
          </cell>
          <cell r="CN32">
            <v>-459.8809</v>
          </cell>
          <cell r="CO32">
            <v>-6.3828947303492213E-3</v>
          </cell>
          <cell r="CP32">
            <v>-2.8816204490971815E-4</v>
          </cell>
          <cell r="CQ32">
            <v>-2.881455662336263E-4</v>
          </cell>
          <cell r="CR32">
            <v>-2.8816204490971815E-4</v>
          </cell>
          <cell r="CS32">
            <v>-2.881455662336263E-4</v>
          </cell>
          <cell r="CT32">
            <v>-2.881455662336263E-4</v>
          </cell>
          <cell r="CU32">
            <v>-2.881455662336263E-4</v>
          </cell>
          <cell r="CV32">
            <v>0.25220727999999998</v>
          </cell>
          <cell r="CW32">
            <v>0.24928230000000001</v>
          </cell>
          <cell r="CX32">
            <v>0.24928230000000001</v>
          </cell>
          <cell r="CY32">
            <v>0.24928230000000001</v>
          </cell>
          <cell r="CZ32">
            <v>0.24928230000000001</v>
          </cell>
          <cell r="DA32">
            <v>0.24928230000000001</v>
          </cell>
          <cell r="DB32">
            <v>0.24928230000000001</v>
          </cell>
          <cell r="DC32">
            <v>438321</v>
          </cell>
          <cell r="DD32">
            <v>432548.9</v>
          </cell>
          <cell r="DE32">
            <v>432548.9</v>
          </cell>
          <cell r="DF32">
            <v>432548.9</v>
          </cell>
          <cell r="DG32">
            <v>432548.9</v>
          </cell>
          <cell r="DH32">
            <v>432548.9</v>
          </cell>
          <cell r="DI32">
            <v>432548.9</v>
          </cell>
          <cell r="DJ32">
            <v>1213500</v>
          </cell>
          <cell r="DK32">
            <v>1204162</v>
          </cell>
          <cell r="DL32">
            <v>1204162</v>
          </cell>
          <cell r="DM32">
            <v>1204162</v>
          </cell>
          <cell r="DN32">
            <v>1204162</v>
          </cell>
          <cell r="DO32">
            <v>1204162</v>
          </cell>
          <cell r="DP32">
            <v>1204162</v>
          </cell>
          <cell r="DQ32">
            <v>5.0991404403958764</v>
          </cell>
          <cell r="DR32">
            <v>6.3494950000000001</v>
          </cell>
          <cell r="DS32">
            <v>6.3494960000000003</v>
          </cell>
          <cell r="DT32">
            <v>6.3494950000000001</v>
          </cell>
          <cell r="DU32">
            <v>6.3494960000000003</v>
          </cell>
          <cell r="DV32">
            <v>6.3494960000000003</v>
          </cell>
          <cell r="DW32">
            <v>6.3494960000000003</v>
          </cell>
          <cell r="DX32">
            <v>17.202000000000002</v>
          </cell>
          <cell r="DY32">
            <v>16.92229</v>
          </cell>
          <cell r="DZ32">
            <v>16.92229</v>
          </cell>
          <cell r="EA32">
            <v>16.92229</v>
          </cell>
          <cell r="EB32">
            <v>16.92229</v>
          </cell>
          <cell r="EC32">
            <v>16.92229</v>
          </cell>
          <cell r="ED32">
            <v>16.92229</v>
          </cell>
          <cell r="EE32">
            <v>1621208</v>
          </cell>
          <cell r="EF32">
            <v>1596002</v>
          </cell>
          <cell r="EG32">
            <v>1596002</v>
          </cell>
          <cell r="EH32">
            <v>1596002</v>
          </cell>
          <cell r="EI32">
            <v>1596002</v>
          </cell>
          <cell r="EJ32">
            <v>1596002</v>
          </cell>
          <cell r="EK32">
            <v>1596002</v>
          </cell>
          <cell r="EL32">
            <v>0.19215796001879301</v>
          </cell>
          <cell r="EM32">
            <v>0.19189276103864397</v>
          </cell>
          <cell r="EN32"/>
          <cell r="EO32"/>
          <cell r="EP32"/>
          <cell r="EQ32"/>
          <cell r="ER32"/>
          <cell r="ES32">
            <v>58.502020785219401</v>
          </cell>
          <cell r="ET32">
            <v>58.361392597619911</v>
          </cell>
          <cell r="EU32">
            <v>58.361392597619911</v>
          </cell>
          <cell r="EV32">
            <v>58.361392597619911</v>
          </cell>
          <cell r="EW32">
            <v>58.361392597619911</v>
          </cell>
          <cell r="EX32">
            <v>58.361392597619911</v>
          </cell>
          <cell r="EY32">
            <v>58.361392597619911</v>
          </cell>
        </row>
        <row r="33">
          <cell r="A33">
            <v>2002</v>
          </cell>
          <cell r="B33">
            <v>1066959</v>
          </cell>
          <cell r="C33">
            <v>1043863</v>
          </cell>
          <cell r="D33">
            <v>1043863</v>
          </cell>
          <cell r="E33">
            <v>1043863</v>
          </cell>
          <cell r="F33">
            <v>1043863</v>
          </cell>
          <cell r="G33">
            <v>1043863</v>
          </cell>
          <cell r="H33">
            <v>1043863</v>
          </cell>
          <cell r="I33">
            <v>728204.98400000005</v>
          </cell>
          <cell r="J33">
            <v>718884.6</v>
          </cell>
          <cell r="K33">
            <v>718884.6</v>
          </cell>
          <cell r="L33">
            <v>718884.6</v>
          </cell>
          <cell r="M33">
            <v>718884.6</v>
          </cell>
          <cell r="N33">
            <v>718884.6</v>
          </cell>
          <cell r="O33">
            <v>718884.6</v>
          </cell>
          <cell r="P33">
            <v>560263.93000000005</v>
          </cell>
          <cell r="Q33">
            <v>586316.19999999995</v>
          </cell>
          <cell r="R33">
            <v>586316.19999999995</v>
          </cell>
          <cell r="S33">
            <v>586316.19999999995</v>
          </cell>
          <cell r="T33">
            <v>586316.19999999995</v>
          </cell>
          <cell r="U33">
            <v>586316.19999999995</v>
          </cell>
          <cell r="V33">
            <v>586316.19999999995</v>
          </cell>
          <cell r="W33">
            <v>62.57</v>
          </cell>
          <cell r="X33">
            <v>62.767969999999998</v>
          </cell>
          <cell r="Y33">
            <v>62.767969999999998</v>
          </cell>
          <cell r="Z33">
            <v>62.767969999999998</v>
          </cell>
          <cell r="AA33">
            <v>62.767969999999998</v>
          </cell>
          <cell r="AB33">
            <v>62.767969999999998</v>
          </cell>
          <cell r="AC33">
            <v>62.767969999999998</v>
          </cell>
          <cell r="AD33">
            <v>4882492.2846040027</v>
          </cell>
          <cell r="AE33">
            <v>4889419</v>
          </cell>
          <cell r="AF33"/>
          <cell r="AG33"/>
          <cell r="AH33"/>
          <cell r="AI33"/>
          <cell r="AJ33"/>
          <cell r="AK33">
            <v>1753683</v>
          </cell>
          <cell r="AL33">
            <v>1756280</v>
          </cell>
          <cell r="AM33"/>
          <cell r="AN33"/>
          <cell r="AO33"/>
          <cell r="AP33"/>
          <cell r="AQ33"/>
          <cell r="AR33">
            <v>6194286</v>
          </cell>
          <cell r="AS33">
            <v>6196156</v>
          </cell>
          <cell r="AT33"/>
          <cell r="AU33"/>
          <cell r="AV33"/>
          <cell r="AW33"/>
          <cell r="AX33"/>
          <cell r="AY33">
            <v>310652</v>
          </cell>
          <cell r="AZ33">
            <v>312788.40000000002</v>
          </cell>
          <cell r="BA33">
            <v>312788.40000000002</v>
          </cell>
          <cell r="BB33">
            <v>312788.40000000002</v>
          </cell>
          <cell r="BC33">
            <v>312788.40000000002</v>
          </cell>
          <cell r="BD33">
            <v>312788.40000000002</v>
          </cell>
          <cell r="BE33">
            <v>312788.40000000002</v>
          </cell>
          <cell r="BF33">
            <v>293535</v>
          </cell>
          <cell r="BG33">
            <v>311258.2</v>
          </cell>
          <cell r="BH33">
            <v>311258.2</v>
          </cell>
          <cell r="BI33">
            <v>311258.2</v>
          </cell>
          <cell r="BJ33">
            <v>311258.2</v>
          </cell>
          <cell r="BK33">
            <v>311258.2</v>
          </cell>
          <cell r="BL33">
            <v>311258.2</v>
          </cell>
          <cell r="BM33">
            <v>27944</v>
          </cell>
          <cell r="BN33">
            <v>27788.63</v>
          </cell>
          <cell r="BO33">
            <v>27788.63</v>
          </cell>
          <cell r="BP33">
            <v>27788.63</v>
          </cell>
          <cell r="BQ33">
            <v>27788.63</v>
          </cell>
          <cell r="BR33">
            <v>27788.63</v>
          </cell>
          <cell r="BS33">
            <v>27788.63</v>
          </cell>
          <cell r="BT33">
            <v>30748.513000000035</v>
          </cell>
          <cell r="BU33">
            <v>29055.51</v>
          </cell>
          <cell r="BV33">
            <v>29055.51</v>
          </cell>
          <cell r="BW33">
            <v>29055.51</v>
          </cell>
          <cell r="BX33">
            <v>29055.51</v>
          </cell>
          <cell r="BY33">
            <v>29055.51</v>
          </cell>
          <cell r="BZ33">
            <v>29055.51</v>
          </cell>
          <cell r="CA33">
            <v>1.8561990690183303E-2</v>
          </cell>
          <cell r="CB33">
            <v>1.7417229896805247E-2</v>
          </cell>
          <cell r="CC33">
            <v>1.7417229896805247E-2</v>
          </cell>
          <cell r="CD33">
            <v>1.7417229896805247E-2</v>
          </cell>
          <cell r="CE33">
            <v>1.7417229896805247E-2</v>
          </cell>
          <cell r="CF33">
            <v>1.7417229896805247E-2</v>
          </cell>
          <cell r="CG33">
            <v>1.7417229896805247E-2</v>
          </cell>
          <cell r="CH33">
            <v>-23306</v>
          </cell>
          <cell r="CI33">
            <v>-8969.2090000000007</v>
          </cell>
          <cell r="CJ33">
            <v>-8969.19</v>
          </cell>
          <cell r="CK33">
            <v>-8969.2090000000007</v>
          </cell>
          <cell r="CL33">
            <v>-8969.19</v>
          </cell>
          <cell r="CM33">
            <v>-8969.19</v>
          </cell>
          <cell r="CN33">
            <v>-8969.19</v>
          </cell>
          <cell r="CO33">
            <v>-1.4069160190784235E-2</v>
          </cell>
          <cell r="CP33">
            <v>-5.376562832505598E-3</v>
          </cell>
          <cell r="CQ33">
            <v>-5.3765514430180947E-3</v>
          </cell>
          <cell r="CR33">
            <v>-5.376562832505598E-3</v>
          </cell>
          <cell r="CS33">
            <v>-5.3765514430180947E-3</v>
          </cell>
          <cell r="CT33">
            <v>-5.3765514430180947E-3</v>
          </cell>
          <cell r="CU33">
            <v>-5.3765514430180947E-3</v>
          </cell>
          <cell r="CV33">
            <v>0.25232059000000001</v>
          </cell>
          <cell r="CW33">
            <v>0.25009740000000003</v>
          </cell>
          <cell r="CX33">
            <v>0.25009740000000003</v>
          </cell>
          <cell r="CY33">
            <v>0.25009740000000003</v>
          </cell>
          <cell r="CZ33">
            <v>0.25009740000000003</v>
          </cell>
          <cell r="DA33">
            <v>0.25009740000000003</v>
          </cell>
          <cell r="DB33">
            <v>0.25009740000000003</v>
          </cell>
          <cell r="DC33">
            <v>442490</v>
          </cell>
          <cell r="DD33">
            <v>439241.1</v>
          </cell>
          <cell r="DE33">
            <v>439241.1</v>
          </cell>
          <cell r="DF33">
            <v>439241.1</v>
          </cell>
          <cell r="DG33">
            <v>439241.1</v>
          </cell>
          <cell r="DH33">
            <v>439241.1</v>
          </cell>
          <cell r="DI33">
            <v>439241.1</v>
          </cell>
          <cell r="DJ33">
            <v>1186547</v>
          </cell>
          <cell r="DK33">
            <v>1177716</v>
          </cell>
          <cell r="DL33">
            <v>1177716</v>
          </cell>
          <cell r="DM33">
            <v>1177716</v>
          </cell>
          <cell r="DN33">
            <v>1177716</v>
          </cell>
          <cell r="DO33">
            <v>1177716</v>
          </cell>
          <cell r="DP33">
            <v>1177716</v>
          </cell>
          <cell r="DQ33">
            <v>5.1877990024768428</v>
          </cell>
          <cell r="DR33">
            <v>5.714969</v>
          </cell>
          <cell r="DS33">
            <v>5.7149700000000001</v>
          </cell>
          <cell r="DT33">
            <v>5.714969</v>
          </cell>
          <cell r="DU33">
            <v>5.7149700000000001</v>
          </cell>
          <cell r="DV33">
            <v>5.7149700000000001</v>
          </cell>
          <cell r="DW33">
            <v>5.7149700000000001</v>
          </cell>
          <cell r="DX33">
            <v>17.393000000000001</v>
          </cell>
          <cell r="DY33">
            <v>17.580829999999999</v>
          </cell>
          <cell r="DZ33">
            <v>17.580829999999999</v>
          </cell>
          <cell r="EA33">
            <v>17.580829999999999</v>
          </cell>
          <cell r="EB33">
            <v>17.580829999999999</v>
          </cell>
          <cell r="EC33">
            <v>17.580829999999999</v>
          </cell>
          <cell r="ED33">
            <v>17.580829999999999</v>
          </cell>
          <cell r="EE33">
            <v>1656531</v>
          </cell>
          <cell r="EF33">
            <v>1668205</v>
          </cell>
          <cell r="EG33">
            <v>1668205</v>
          </cell>
          <cell r="EH33">
            <v>1668205</v>
          </cell>
          <cell r="EI33">
            <v>1668205</v>
          </cell>
          <cell r="EJ33">
            <v>1668205</v>
          </cell>
          <cell r="EK33">
            <v>1668205</v>
          </cell>
          <cell r="EL33">
            <v>0.19155508802790183</v>
          </cell>
          <cell r="EM33">
            <v>0.19007203821207858</v>
          </cell>
          <cell r="EN33"/>
          <cell r="EO33"/>
          <cell r="EP33"/>
          <cell r="EQ33"/>
          <cell r="ER33"/>
          <cell r="ES33">
            <v>59.28038219295734</v>
          </cell>
          <cell r="ET33">
            <v>60.031926726866345</v>
          </cell>
          <cell r="EU33">
            <v>60.031926726866345</v>
          </cell>
          <cell r="EV33">
            <v>60.031926726866345</v>
          </cell>
          <cell r="EW33">
            <v>60.031926726866345</v>
          </cell>
          <cell r="EX33">
            <v>60.031926726866345</v>
          </cell>
          <cell r="EY33">
            <v>60.031926726866345</v>
          </cell>
        </row>
        <row r="34">
          <cell r="A34">
            <v>2003</v>
          </cell>
          <cell r="B34">
            <v>1102631</v>
          </cell>
          <cell r="C34">
            <v>1090516</v>
          </cell>
          <cell r="D34">
            <v>1090516</v>
          </cell>
          <cell r="E34">
            <v>1090516</v>
          </cell>
          <cell r="F34">
            <v>1090516</v>
          </cell>
          <cell r="G34">
            <v>1090516</v>
          </cell>
          <cell r="H34">
            <v>1090516</v>
          </cell>
          <cell r="I34">
            <v>731357.46200000006</v>
          </cell>
          <cell r="J34">
            <v>739740.2</v>
          </cell>
          <cell r="K34">
            <v>739740.2</v>
          </cell>
          <cell r="L34">
            <v>739740.2</v>
          </cell>
          <cell r="M34">
            <v>739740.2</v>
          </cell>
          <cell r="N34">
            <v>739740.2</v>
          </cell>
          <cell r="O34">
            <v>739740.2</v>
          </cell>
          <cell r="P34">
            <v>571334.60100000002</v>
          </cell>
          <cell r="Q34">
            <v>595170.6</v>
          </cell>
          <cell r="R34">
            <v>595170.5</v>
          </cell>
          <cell r="S34">
            <v>595170.6</v>
          </cell>
          <cell r="T34">
            <v>595170.5</v>
          </cell>
          <cell r="U34">
            <v>595170.5</v>
          </cell>
          <cell r="V34">
            <v>595170.5</v>
          </cell>
          <cell r="W34">
            <v>64.38</v>
          </cell>
          <cell r="X34">
            <v>63.97878</v>
          </cell>
          <cell r="Y34">
            <v>63.97878</v>
          </cell>
          <cell r="Z34">
            <v>63.97878</v>
          </cell>
          <cell r="AA34">
            <v>63.97878</v>
          </cell>
          <cell r="AB34">
            <v>63.97878</v>
          </cell>
          <cell r="AC34">
            <v>63.97878</v>
          </cell>
          <cell r="AD34">
            <v>4958637.6523705218</v>
          </cell>
          <cell r="AE34">
            <v>4963407</v>
          </cell>
          <cell r="AF34"/>
          <cell r="AG34"/>
          <cell r="AH34"/>
          <cell r="AI34"/>
          <cell r="AJ34"/>
          <cell r="AK34">
            <v>1769844</v>
          </cell>
          <cell r="AL34">
            <v>1770696</v>
          </cell>
          <cell r="AM34"/>
          <cell r="AN34"/>
          <cell r="AO34"/>
          <cell r="AP34"/>
          <cell r="AQ34"/>
          <cell r="AR34">
            <v>6270865</v>
          </cell>
          <cell r="AS34">
            <v>6270838</v>
          </cell>
          <cell r="AT34"/>
          <cell r="AU34"/>
          <cell r="AV34"/>
          <cell r="AW34"/>
          <cell r="AX34"/>
          <cell r="AY34">
            <v>322252</v>
          </cell>
          <cell r="AZ34">
            <v>325258.90000000002</v>
          </cell>
          <cell r="BA34">
            <v>325258.8</v>
          </cell>
          <cell r="BB34">
            <v>325258.90000000002</v>
          </cell>
          <cell r="BC34">
            <v>325258.8</v>
          </cell>
          <cell r="BD34">
            <v>325258.8</v>
          </cell>
          <cell r="BE34">
            <v>325258.8</v>
          </cell>
          <cell r="BF34">
            <v>300420</v>
          </cell>
          <cell r="BG34">
            <v>318106.3</v>
          </cell>
          <cell r="BH34">
            <v>318106.3</v>
          </cell>
          <cell r="BI34">
            <v>318106.3</v>
          </cell>
          <cell r="BJ34">
            <v>318106.3</v>
          </cell>
          <cell r="BK34">
            <v>318106.3</v>
          </cell>
          <cell r="BL34">
            <v>318106.3</v>
          </cell>
          <cell r="BM34">
            <v>28221</v>
          </cell>
          <cell r="BN34">
            <v>28218.98</v>
          </cell>
          <cell r="BO34">
            <v>28218.98</v>
          </cell>
          <cell r="BP34">
            <v>28218.98</v>
          </cell>
          <cell r="BQ34">
            <v>28218.98</v>
          </cell>
          <cell r="BR34">
            <v>28218.98</v>
          </cell>
          <cell r="BS34">
            <v>28218.98</v>
          </cell>
          <cell r="BT34">
            <v>15111.307999999961</v>
          </cell>
          <cell r="BU34">
            <v>32204.28</v>
          </cell>
          <cell r="BV34">
            <v>32204.29</v>
          </cell>
          <cell r="BW34">
            <v>32204.28</v>
          </cell>
          <cell r="BX34">
            <v>32204.29</v>
          </cell>
          <cell r="BY34">
            <v>32204.29</v>
          </cell>
          <cell r="BZ34">
            <v>32204.29</v>
          </cell>
          <cell r="CA34">
            <v>8.8289728837860453E-3</v>
          </cell>
          <cell r="CB34">
            <v>1.8643813855259865E-2</v>
          </cell>
          <cell r="CC34">
            <v>1.8643819644494668E-2</v>
          </cell>
          <cell r="CD34">
            <v>1.8643813855259865E-2</v>
          </cell>
          <cell r="CE34">
            <v>1.8643819644494668E-2</v>
          </cell>
          <cell r="CF34">
            <v>1.8643819644494668E-2</v>
          </cell>
          <cell r="CG34">
            <v>1.8643819644494668E-2</v>
          </cell>
          <cell r="CH34">
            <v>-24338</v>
          </cell>
          <cell r="CI34">
            <v>-15149.51</v>
          </cell>
          <cell r="CJ34">
            <v>-15149.49</v>
          </cell>
          <cell r="CK34">
            <v>-15149.51</v>
          </cell>
          <cell r="CL34">
            <v>-15149.49</v>
          </cell>
          <cell r="CM34">
            <v>-15149.49</v>
          </cell>
          <cell r="CN34">
            <v>-15149.49</v>
          </cell>
          <cell r="CO34">
            <v>-1.421978441876675E-2</v>
          </cell>
          <cell r="CP34">
            <v>-8.770407052677405E-3</v>
          </cell>
          <cell r="CQ34">
            <v>-8.7703954742078018E-3</v>
          </cell>
          <cell r="CR34">
            <v>-8.770407052677405E-3</v>
          </cell>
          <cell r="CS34">
            <v>-8.7703954742078018E-3</v>
          </cell>
          <cell r="CT34">
            <v>-8.7703954742078018E-3</v>
          </cell>
          <cell r="CU34">
            <v>-8.7703954742078018E-3</v>
          </cell>
          <cell r="CV34">
            <v>0.25551000000000001</v>
          </cell>
          <cell r="CW34">
            <v>0.25362820000000003</v>
          </cell>
          <cell r="CX34">
            <v>0.25362820000000003</v>
          </cell>
          <cell r="CY34">
            <v>0.25362820000000003</v>
          </cell>
          <cell r="CZ34">
            <v>0.25362820000000003</v>
          </cell>
          <cell r="DA34">
            <v>0.25362820000000003</v>
          </cell>
          <cell r="DB34">
            <v>0.25362820000000003</v>
          </cell>
          <cell r="DC34">
            <v>452213</v>
          </cell>
          <cell r="DD34">
            <v>449098.4</v>
          </cell>
          <cell r="DE34">
            <v>449098.4</v>
          </cell>
          <cell r="DF34">
            <v>449098.4</v>
          </cell>
          <cell r="DG34">
            <v>449098.4</v>
          </cell>
          <cell r="DH34">
            <v>449098.4</v>
          </cell>
          <cell r="DI34">
            <v>449098.4</v>
          </cell>
          <cell r="DJ34">
            <v>1199950</v>
          </cell>
          <cell r="DK34">
            <v>1185210</v>
          </cell>
          <cell r="DL34">
            <v>1185210</v>
          </cell>
          <cell r="DM34">
            <v>1185210</v>
          </cell>
          <cell r="DN34">
            <v>1185210</v>
          </cell>
          <cell r="DO34">
            <v>1185210</v>
          </cell>
          <cell r="DP34">
            <v>1185210</v>
          </cell>
          <cell r="DQ34">
            <v>5.014977617717344</v>
          </cell>
          <cell r="DR34">
            <v>5.0217850000000004</v>
          </cell>
          <cell r="DS34">
            <v>5.0217850000000004</v>
          </cell>
          <cell r="DT34">
            <v>5.0217850000000004</v>
          </cell>
          <cell r="DU34">
            <v>5.0217850000000004</v>
          </cell>
          <cell r="DV34">
            <v>5.0217850000000004</v>
          </cell>
          <cell r="DW34">
            <v>5.0217850000000004</v>
          </cell>
          <cell r="DX34">
            <v>17.803999999999998</v>
          </cell>
          <cell r="DY34">
            <v>18.114989999999999</v>
          </cell>
          <cell r="DZ34">
            <v>18.114989999999999</v>
          </cell>
          <cell r="EA34">
            <v>18.114989999999999</v>
          </cell>
          <cell r="EB34">
            <v>18.114989999999999</v>
          </cell>
          <cell r="EC34">
            <v>18.114989999999999</v>
          </cell>
          <cell r="ED34">
            <v>18.114989999999999</v>
          </cell>
          <cell r="EE34">
            <v>1711559</v>
          </cell>
          <cell r="EF34">
            <v>1727344</v>
          </cell>
          <cell r="EG34">
            <v>1727344</v>
          </cell>
          <cell r="EH34">
            <v>1727344</v>
          </cell>
          <cell r="EI34">
            <v>1727344</v>
          </cell>
          <cell r="EJ34">
            <v>1727344</v>
          </cell>
          <cell r="EK34">
            <v>1727344</v>
          </cell>
          <cell r="EL34">
            <v>0.19135318652211458</v>
          </cell>
          <cell r="EM34">
            <v>0.18900344738613883</v>
          </cell>
          <cell r="EN34"/>
          <cell r="EO34"/>
          <cell r="EP34"/>
          <cell r="EQ34"/>
          <cell r="ER34"/>
          <cell r="ES34">
            <v>60.648417844867296</v>
          </cell>
          <cell r="ET34">
            <v>61.212134527895763</v>
          </cell>
          <cell r="EU34">
            <v>61.212134527895763</v>
          </cell>
          <cell r="EV34">
            <v>61.212134527895763</v>
          </cell>
          <cell r="EW34">
            <v>61.212134527895763</v>
          </cell>
          <cell r="EX34">
            <v>61.212134527895763</v>
          </cell>
          <cell r="EY34">
            <v>61.212134527895763</v>
          </cell>
        </row>
        <row r="35">
          <cell r="A35">
            <v>2004</v>
          </cell>
          <cell r="B35">
            <v>1137859</v>
          </cell>
          <cell r="C35">
            <v>1126605</v>
          </cell>
          <cell r="D35">
            <v>1126604</v>
          </cell>
          <cell r="E35">
            <v>1126605</v>
          </cell>
          <cell r="F35">
            <v>1126604</v>
          </cell>
          <cell r="G35">
            <v>1126604</v>
          </cell>
          <cell r="H35">
            <v>1126604</v>
          </cell>
          <cell r="I35">
            <v>764779.88699999999</v>
          </cell>
          <cell r="J35">
            <v>748502.7</v>
          </cell>
          <cell r="K35">
            <v>748502.7</v>
          </cell>
          <cell r="L35">
            <v>748502.7</v>
          </cell>
          <cell r="M35">
            <v>748502.7</v>
          </cell>
          <cell r="N35">
            <v>748502.7</v>
          </cell>
          <cell r="O35">
            <v>748502.7</v>
          </cell>
          <cell r="P35">
            <v>571884.75399999996</v>
          </cell>
          <cell r="Q35">
            <v>588491.80000000005</v>
          </cell>
          <cell r="R35">
            <v>588491.80000000005</v>
          </cell>
          <cell r="S35">
            <v>588491.80000000005</v>
          </cell>
          <cell r="T35">
            <v>588491.80000000005</v>
          </cell>
          <cell r="U35">
            <v>588491.80000000005</v>
          </cell>
          <cell r="V35">
            <v>588491.80000000005</v>
          </cell>
          <cell r="W35">
            <v>66.3</v>
          </cell>
          <cell r="X35">
            <v>65.525689999999997</v>
          </cell>
          <cell r="Y35">
            <v>65.525689999999997</v>
          </cell>
          <cell r="Z35">
            <v>65.525689999999997</v>
          </cell>
          <cell r="AA35">
            <v>65.525689999999997</v>
          </cell>
          <cell r="AB35">
            <v>65.525689999999997</v>
          </cell>
          <cell r="AC35">
            <v>65.525689999999997</v>
          </cell>
          <cell r="AD35">
            <v>4994223.6203158069</v>
          </cell>
          <cell r="AE35">
            <v>5014618</v>
          </cell>
          <cell r="AF35"/>
          <cell r="AG35"/>
          <cell r="AH35"/>
          <cell r="AI35"/>
          <cell r="AJ35"/>
          <cell r="AK35">
            <v>1772356</v>
          </cell>
          <cell r="AL35">
            <v>1784886</v>
          </cell>
          <cell r="AM35"/>
          <cell r="AN35"/>
          <cell r="AO35"/>
          <cell r="AP35"/>
          <cell r="AQ35"/>
          <cell r="AR35">
            <v>6293513</v>
          </cell>
          <cell r="AS35">
            <v>6318932</v>
          </cell>
          <cell r="AT35"/>
          <cell r="AU35"/>
          <cell r="AV35"/>
          <cell r="AW35"/>
          <cell r="AX35"/>
          <cell r="AY35">
            <v>334529</v>
          </cell>
          <cell r="AZ35">
            <v>341242.8</v>
          </cell>
          <cell r="BA35">
            <v>341242.7</v>
          </cell>
          <cell r="BB35">
            <v>341242.8</v>
          </cell>
          <cell r="BC35">
            <v>341242.7</v>
          </cell>
          <cell r="BD35">
            <v>341242.7</v>
          </cell>
          <cell r="BE35">
            <v>341242.7</v>
          </cell>
          <cell r="BF35">
            <v>302125</v>
          </cell>
          <cell r="BG35">
            <v>337141.6</v>
          </cell>
          <cell r="BH35">
            <v>337141.7</v>
          </cell>
          <cell r="BI35">
            <v>337141.6</v>
          </cell>
          <cell r="BJ35">
            <v>337141.7</v>
          </cell>
          <cell r="BK35">
            <v>337141.7</v>
          </cell>
          <cell r="BL35">
            <v>337141.7</v>
          </cell>
          <cell r="BM35">
            <v>28530</v>
          </cell>
          <cell r="BN35">
            <v>28605.26</v>
          </cell>
          <cell r="BO35">
            <v>28605.26</v>
          </cell>
          <cell r="BP35">
            <v>28605.26</v>
          </cell>
          <cell r="BQ35">
            <v>28605.26</v>
          </cell>
          <cell r="BR35">
            <v>28605.26</v>
          </cell>
          <cell r="BS35">
            <v>28605.26</v>
          </cell>
          <cell r="BT35">
            <v>11982.445000000065</v>
          </cell>
          <cell r="BU35">
            <v>42639.33</v>
          </cell>
          <cell r="BV35">
            <v>42639.34</v>
          </cell>
          <cell r="BW35">
            <v>42639.33</v>
          </cell>
          <cell r="BX35">
            <v>42639.34</v>
          </cell>
          <cell r="BY35">
            <v>42639.34</v>
          </cell>
          <cell r="BZ35">
            <v>42639.34</v>
          </cell>
          <cell r="CA35">
            <v>6.8444127743918486E-3</v>
          </cell>
          <cell r="CB35">
            <v>2.3878536755828045E-2</v>
          </cell>
          <cell r="CC35">
            <v>2.387854235594811E-2</v>
          </cell>
          <cell r="CD35">
            <v>2.3878536755828045E-2</v>
          </cell>
          <cell r="CE35">
            <v>2.387854235594811E-2</v>
          </cell>
          <cell r="CF35">
            <v>2.387854235594811E-2</v>
          </cell>
          <cell r="CG35">
            <v>2.387854235594811E-2</v>
          </cell>
          <cell r="CH35">
            <v>-31197</v>
          </cell>
          <cell r="CI35">
            <v>-26042.53</v>
          </cell>
          <cell r="CJ35">
            <v>-26042.51</v>
          </cell>
          <cell r="CK35">
            <v>-26042.53</v>
          </cell>
          <cell r="CL35">
            <v>-26042.51</v>
          </cell>
          <cell r="CM35">
            <v>-26042.51</v>
          </cell>
          <cell r="CN35">
            <v>-26042.51</v>
          </cell>
          <cell r="CO35">
            <v>-1.7819831038047854E-2</v>
          </cell>
          <cell r="CP35">
            <v>-1.4584129483736131E-2</v>
          </cell>
          <cell r="CQ35">
            <v>-1.4584118283495998E-2</v>
          </cell>
          <cell r="CR35">
            <v>-1.4584129483736131E-2</v>
          </cell>
          <cell r="CS35">
            <v>-1.4584118283495998E-2</v>
          </cell>
          <cell r="CT35">
            <v>-1.4584118283495998E-2</v>
          </cell>
          <cell r="CU35">
            <v>-1.4584118283495998E-2</v>
          </cell>
          <cell r="CV35">
            <v>0.25384194999999998</v>
          </cell>
          <cell r="CW35">
            <v>0.25287379999999998</v>
          </cell>
          <cell r="CX35">
            <v>0.25287379999999998</v>
          </cell>
          <cell r="CY35">
            <v>0.25287379999999998</v>
          </cell>
          <cell r="CZ35">
            <v>0.25287379999999998</v>
          </cell>
          <cell r="DA35">
            <v>0.25287379999999998</v>
          </cell>
          <cell r="DB35">
            <v>0.25287379999999998</v>
          </cell>
          <cell r="DC35">
            <v>449898</v>
          </cell>
          <cell r="DD35">
            <v>451350.9</v>
          </cell>
          <cell r="DE35">
            <v>451350.9</v>
          </cell>
          <cell r="DF35">
            <v>451350.9</v>
          </cell>
          <cell r="DG35">
            <v>451350.9</v>
          </cell>
          <cell r="DH35">
            <v>451350.9</v>
          </cell>
          <cell r="DI35">
            <v>451350.9</v>
          </cell>
          <cell r="DJ35">
            <v>1191069</v>
          </cell>
          <cell r="DK35">
            <v>1198862</v>
          </cell>
          <cell r="DL35">
            <v>1198862</v>
          </cell>
          <cell r="DM35">
            <v>1198862</v>
          </cell>
          <cell r="DN35">
            <v>1198862</v>
          </cell>
          <cell r="DO35">
            <v>1198862</v>
          </cell>
          <cell r="DP35">
            <v>1198862</v>
          </cell>
          <cell r="DQ35">
            <v>4.7539560659678184</v>
          </cell>
          <cell r="DR35">
            <v>4.5027100000000004</v>
          </cell>
          <cell r="DS35">
            <v>4.5027100000000004</v>
          </cell>
          <cell r="DT35">
            <v>4.5027100000000004</v>
          </cell>
          <cell r="DU35">
            <v>4.5027100000000004</v>
          </cell>
          <cell r="DV35">
            <v>4.5027100000000004</v>
          </cell>
          <cell r="DW35">
            <v>4.5027100000000004</v>
          </cell>
          <cell r="DX35">
            <v>18.329999999999998</v>
          </cell>
          <cell r="DY35">
            <v>18.58342</v>
          </cell>
          <cell r="DZ35">
            <v>18.58342</v>
          </cell>
          <cell r="EA35">
            <v>18.58342</v>
          </cell>
          <cell r="EB35">
            <v>18.58342</v>
          </cell>
          <cell r="EC35">
            <v>18.58342</v>
          </cell>
          <cell r="ED35">
            <v>18.58342</v>
          </cell>
          <cell r="EE35">
            <v>1750690</v>
          </cell>
          <cell r="EF35">
            <v>1785676</v>
          </cell>
          <cell r="EG35">
            <v>1785676</v>
          </cell>
          <cell r="EH35">
            <v>1785676</v>
          </cell>
          <cell r="EI35">
            <v>1785676</v>
          </cell>
          <cell r="EJ35">
            <v>1785676</v>
          </cell>
          <cell r="EK35">
            <v>1785676</v>
          </cell>
          <cell r="EL35">
            <v>0.18925344239377911</v>
          </cell>
          <cell r="EM35">
            <v>0.18972541562403267</v>
          </cell>
          <cell r="EN35"/>
          <cell r="EO35"/>
          <cell r="EP35"/>
          <cell r="EQ35"/>
          <cell r="ER35"/>
          <cell r="ES35">
            <v>61.363126533473533</v>
          </cell>
          <cell r="ET35">
            <v>62.424742861977137</v>
          </cell>
          <cell r="EU35">
            <v>62.424742861977137</v>
          </cell>
          <cell r="EV35">
            <v>62.424742861977137</v>
          </cell>
          <cell r="EW35">
            <v>62.424742861977137</v>
          </cell>
          <cell r="EX35">
            <v>62.424742861977137</v>
          </cell>
          <cell r="EY35">
            <v>62.424742861977137</v>
          </cell>
        </row>
        <row r="36">
          <cell r="A36">
            <v>2005</v>
          </cell>
          <cell r="B36">
            <v>1166131</v>
          </cell>
          <cell r="C36">
            <v>1162616</v>
          </cell>
          <cell r="D36">
            <v>1162616</v>
          </cell>
          <cell r="E36">
            <v>1162616</v>
          </cell>
          <cell r="F36">
            <v>1162616</v>
          </cell>
          <cell r="G36">
            <v>1162616</v>
          </cell>
          <cell r="H36">
            <v>1162616</v>
          </cell>
          <cell r="I36">
            <v>764233.74800000002</v>
          </cell>
          <cell r="J36">
            <v>752873.1</v>
          </cell>
          <cell r="K36">
            <v>752873.1</v>
          </cell>
          <cell r="L36">
            <v>752873.1</v>
          </cell>
          <cell r="M36">
            <v>752873.1</v>
          </cell>
          <cell r="N36">
            <v>752873.1</v>
          </cell>
          <cell r="O36">
            <v>752873.1</v>
          </cell>
          <cell r="P36">
            <v>568304.74800000002</v>
          </cell>
          <cell r="Q36">
            <v>580473</v>
          </cell>
          <cell r="R36">
            <v>580473</v>
          </cell>
          <cell r="S36">
            <v>580473</v>
          </cell>
          <cell r="T36">
            <v>580473</v>
          </cell>
          <cell r="U36">
            <v>580473</v>
          </cell>
          <cell r="V36">
            <v>580473</v>
          </cell>
          <cell r="W36">
            <v>68.180000000000007</v>
          </cell>
          <cell r="X36">
            <v>67.726799999999997</v>
          </cell>
          <cell r="Y36">
            <v>67.726799999999997</v>
          </cell>
          <cell r="Z36">
            <v>67.726799999999997</v>
          </cell>
          <cell r="AA36">
            <v>67.726799999999997</v>
          </cell>
          <cell r="AB36">
            <v>67.726799999999997</v>
          </cell>
          <cell r="AC36">
            <v>67.726799999999997</v>
          </cell>
          <cell r="AD36">
            <v>4884712.540578898</v>
          </cell>
          <cell r="AE36">
            <v>4928686</v>
          </cell>
          <cell r="AF36"/>
          <cell r="AG36"/>
          <cell r="AH36"/>
          <cell r="AI36"/>
          <cell r="AJ36"/>
          <cell r="AK36">
            <v>1788852</v>
          </cell>
          <cell r="AL36">
            <v>1784846</v>
          </cell>
          <cell r="AM36"/>
          <cell r="AN36"/>
          <cell r="AO36"/>
          <cell r="AP36"/>
          <cell r="AQ36"/>
          <cell r="AR36">
            <v>6226651</v>
          </cell>
          <cell r="AS36">
            <v>6275075</v>
          </cell>
          <cell r="AT36"/>
          <cell r="AU36"/>
          <cell r="AV36"/>
          <cell r="AW36"/>
          <cell r="AX36"/>
          <cell r="AY36">
            <v>347130</v>
          </cell>
          <cell r="AZ36">
            <v>348898.4</v>
          </cell>
          <cell r="BA36">
            <v>348898.4</v>
          </cell>
          <cell r="BB36">
            <v>348898.4</v>
          </cell>
          <cell r="BC36">
            <v>348898.4</v>
          </cell>
          <cell r="BD36">
            <v>348898.4</v>
          </cell>
          <cell r="BE36">
            <v>348898.4</v>
          </cell>
          <cell r="BF36">
            <v>318962</v>
          </cell>
          <cell r="BG36">
            <v>330807.5</v>
          </cell>
          <cell r="BH36">
            <v>330807.5</v>
          </cell>
          <cell r="BI36">
            <v>330807.5</v>
          </cell>
          <cell r="BJ36">
            <v>330807.5</v>
          </cell>
          <cell r="BK36">
            <v>330807.5</v>
          </cell>
          <cell r="BL36">
            <v>330807.5</v>
          </cell>
          <cell r="BM36">
            <v>28850</v>
          </cell>
          <cell r="BN36">
            <v>29047.61</v>
          </cell>
          <cell r="BO36">
            <v>29047.61</v>
          </cell>
          <cell r="BP36">
            <v>29047.61</v>
          </cell>
          <cell r="BQ36">
            <v>29047.61</v>
          </cell>
          <cell r="BR36">
            <v>29047.61</v>
          </cell>
          <cell r="BS36">
            <v>29047.61</v>
          </cell>
          <cell r="BT36">
            <v>11823.867000000086</v>
          </cell>
          <cell r="BU36">
            <v>53312.58</v>
          </cell>
          <cell r="BV36">
            <v>53312.59</v>
          </cell>
          <cell r="BW36">
            <v>53312.58</v>
          </cell>
          <cell r="BX36">
            <v>53312.59</v>
          </cell>
          <cell r="BY36">
            <v>53312.59</v>
          </cell>
          <cell r="BZ36">
            <v>53312.59</v>
          </cell>
          <cell r="CA36">
            <v>6.5599408577841009E-3</v>
          </cell>
          <cell r="CB36">
            <v>2.9429782094354019E-2</v>
          </cell>
          <cell r="CC36">
            <v>2.9429787614586218E-2</v>
          </cell>
          <cell r="CD36">
            <v>2.9429782094354019E-2</v>
          </cell>
          <cell r="CE36">
            <v>2.9429787614586218E-2</v>
          </cell>
          <cell r="CF36">
            <v>2.9429787614586218E-2</v>
          </cell>
          <cell r="CG36">
            <v>2.9429787614586218E-2</v>
          </cell>
          <cell r="CH36">
            <v>-30390</v>
          </cell>
          <cell r="CI36">
            <v>-29194.98</v>
          </cell>
          <cell r="CJ36">
            <v>-29194.959999999999</v>
          </cell>
          <cell r="CK36">
            <v>-29194.98</v>
          </cell>
          <cell r="CL36">
            <v>-29194.959999999999</v>
          </cell>
          <cell r="CM36">
            <v>-29194.959999999999</v>
          </cell>
          <cell r="CN36">
            <v>-29194.959999999999</v>
          </cell>
          <cell r="CO36">
            <v>-1.6860524790075649E-2</v>
          </cell>
          <cell r="CP36">
            <v>-1.6116306876332444E-2</v>
          </cell>
          <cell r="CQ36">
            <v>-1.6116295835868041E-2</v>
          </cell>
          <cell r="CR36">
            <v>-1.6116306876332444E-2</v>
          </cell>
          <cell r="CS36">
            <v>-1.6116295835868041E-2</v>
          </cell>
          <cell r="CT36">
            <v>-1.6116295835868041E-2</v>
          </cell>
          <cell r="CU36">
            <v>-1.6116295835868041E-2</v>
          </cell>
          <cell r="CV36">
            <v>0.25397133999999999</v>
          </cell>
          <cell r="CW36">
            <v>0.25441530000000001</v>
          </cell>
          <cell r="CX36">
            <v>0.25441530000000001</v>
          </cell>
          <cell r="CY36">
            <v>0.25441530000000001</v>
          </cell>
          <cell r="CZ36">
            <v>0.25441530000000001</v>
          </cell>
          <cell r="DA36">
            <v>0.25441530000000001</v>
          </cell>
          <cell r="DB36">
            <v>0.25441530000000001</v>
          </cell>
          <cell r="DC36">
            <v>454317</v>
          </cell>
          <cell r="DD36">
            <v>454092.2</v>
          </cell>
          <cell r="DE36">
            <v>454092.2</v>
          </cell>
          <cell r="DF36">
            <v>454092.2</v>
          </cell>
          <cell r="DG36">
            <v>454092.2</v>
          </cell>
          <cell r="DH36">
            <v>454092.2</v>
          </cell>
          <cell r="DI36">
            <v>454092.2</v>
          </cell>
          <cell r="DJ36">
            <v>1178204</v>
          </cell>
          <cell r="DK36">
            <v>1185018</v>
          </cell>
          <cell r="DL36">
            <v>1185018</v>
          </cell>
          <cell r="DM36">
            <v>1185018</v>
          </cell>
          <cell r="DN36">
            <v>1185018</v>
          </cell>
          <cell r="DO36">
            <v>1185018</v>
          </cell>
          <cell r="DP36">
            <v>1185018</v>
          </cell>
          <cell r="DQ36">
            <v>4.8294517384706737</v>
          </cell>
          <cell r="DR36">
            <v>4.1775580000000003</v>
          </cell>
          <cell r="DS36">
            <v>4.1775580000000003</v>
          </cell>
          <cell r="DT36">
            <v>4.1775580000000003</v>
          </cell>
          <cell r="DU36">
            <v>4.1775580000000003</v>
          </cell>
          <cell r="DV36">
            <v>4.1775580000000003</v>
          </cell>
          <cell r="DW36">
            <v>4.1775580000000003</v>
          </cell>
          <cell r="DX36">
            <v>18.579000000000001</v>
          </cell>
          <cell r="DY36">
            <v>18.751850000000001</v>
          </cell>
          <cell r="DZ36">
            <v>18.751850000000001</v>
          </cell>
          <cell r="EA36">
            <v>18.751850000000001</v>
          </cell>
          <cell r="EB36">
            <v>18.751850000000001</v>
          </cell>
          <cell r="EC36">
            <v>18.751850000000001</v>
          </cell>
          <cell r="ED36">
            <v>18.751850000000001</v>
          </cell>
          <cell r="EE36">
            <v>1802435</v>
          </cell>
          <cell r="EF36">
            <v>1811518</v>
          </cell>
          <cell r="EG36">
            <v>1811518</v>
          </cell>
          <cell r="EH36">
            <v>1811518</v>
          </cell>
          <cell r="EI36">
            <v>1811518</v>
          </cell>
          <cell r="EJ36">
            <v>1811518</v>
          </cell>
          <cell r="EK36">
            <v>1811518</v>
          </cell>
          <cell r="EL36">
            <v>0.18921953390353818</v>
          </cell>
          <cell r="EM36">
            <v>0.18884523292550287</v>
          </cell>
          <cell r="EN36"/>
          <cell r="EO36"/>
          <cell r="EP36"/>
          <cell r="EQ36"/>
          <cell r="ER36"/>
          <cell r="ES36">
            <v>62.476083188908149</v>
          </cell>
          <cell r="ET36">
            <v>62.363753851005299</v>
          </cell>
          <cell r="EU36">
            <v>62.363753851005299</v>
          </cell>
          <cell r="EV36">
            <v>62.363753851005299</v>
          </cell>
          <cell r="EW36">
            <v>62.363753851005299</v>
          </cell>
          <cell r="EX36">
            <v>62.363753851005299</v>
          </cell>
          <cell r="EY36">
            <v>62.363753851005299</v>
          </cell>
        </row>
        <row r="37">
          <cell r="A37">
            <v>2006</v>
          </cell>
          <cell r="B37">
            <v>1184606</v>
          </cell>
          <cell r="C37">
            <v>1201407</v>
          </cell>
          <cell r="D37">
            <v>1201407</v>
          </cell>
          <cell r="E37">
            <v>1201407</v>
          </cell>
          <cell r="F37">
            <v>1201407</v>
          </cell>
          <cell r="G37">
            <v>1201407</v>
          </cell>
          <cell r="H37">
            <v>1201407</v>
          </cell>
          <cell r="I37">
            <v>760914.23100000003</v>
          </cell>
          <cell r="J37">
            <v>755286.3</v>
          </cell>
          <cell r="K37">
            <v>755286.3</v>
          </cell>
          <cell r="L37">
            <v>755286.3</v>
          </cell>
          <cell r="M37">
            <v>755286.3</v>
          </cell>
          <cell r="N37">
            <v>755286.3</v>
          </cell>
          <cell r="O37">
            <v>755286.3</v>
          </cell>
          <cell r="P37">
            <v>565230.72499999998</v>
          </cell>
          <cell r="Q37">
            <v>569998.6</v>
          </cell>
          <cell r="R37">
            <v>569998.6</v>
          </cell>
          <cell r="S37">
            <v>569998.6</v>
          </cell>
          <cell r="T37">
            <v>569998.6</v>
          </cell>
          <cell r="U37">
            <v>569998.6</v>
          </cell>
          <cell r="V37">
            <v>569998.6</v>
          </cell>
          <cell r="W37">
            <v>70.349999999999994</v>
          </cell>
          <cell r="X37">
            <v>70.315070000000006</v>
          </cell>
          <cell r="Y37">
            <v>70.315070000000006</v>
          </cell>
          <cell r="Z37">
            <v>70.315070000000006</v>
          </cell>
          <cell r="AA37">
            <v>70.315070000000006</v>
          </cell>
          <cell r="AB37">
            <v>70.315070000000006</v>
          </cell>
          <cell r="AC37">
            <v>70.315070000000006</v>
          </cell>
          <cell r="AD37">
            <v>4783098.5326715996</v>
          </cell>
          <cell r="AE37">
            <v>4833826</v>
          </cell>
          <cell r="AF37"/>
          <cell r="AG37"/>
          <cell r="AH37"/>
          <cell r="AI37"/>
          <cell r="AJ37"/>
          <cell r="AK37">
            <v>1813596</v>
          </cell>
          <cell r="AL37">
            <v>1828403</v>
          </cell>
          <cell r="AM37"/>
          <cell r="AN37"/>
          <cell r="AO37"/>
          <cell r="AP37"/>
          <cell r="AQ37"/>
          <cell r="AR37">
            <v>6112895</v>
          </cell>
          <cell r="AS37">
            <v>6188130</v>
          </cell>
          <cell r="AT37"/>
          <cell r="AU37"/>
          <cell r="AV37"/>
          <cell r="AW37"/>
          <cell r="AX37"/>
          <cell r="AY37">
            <v>352936</v>
          </cell>
          <cell r="AZ37">
            <v>363550.2</v>
          </cell>
          <cell r="BA37">
            <v>363550.2</v>
          </cell>
          <cell r="BB37">
            <v>363550.2</v>
          </cell>
          <cell r="BC37">
            <v>363550.2</v>
          </cell>
          <cell r="BD37">
            <v>363550.2</v>
          </cell>
          <cell r="BE37">
            <v>363550.2</v>
          </cell>
          <cell r="BF37">
            <v>329465</v>
          </cell>
          <cell r="BG37">
            <v>345615.5</v>
          </cell>
          <cell r="BH37">
            <v>345615.6</v>
          </cell>
          <cell r="BI37">
            <v>345615.5</v>
          </cell>
          <cell r="BJ37">
            <v>345615.6</v>
          </cell>
          <cell r="BK37">
            <v>345615.6</v>
          </cell>
          <cell r="BL37">
            <v>345615.6</v>
          </cell>
          <cell r="BM37">
            <v>29138</v>
          </cell>
          <cell r="BN37">
            <v>29572.65</v>
          </cell>
          <cell r="BO37">
            <v>29572.65</v>
          </cell>
          <cell r="BP37">
            <v>29572.65</v>
          </cell>
          <cell r="BQ37">
            <v>29572.65</v>
          </cell>
          <cell r="BR37">
            <v>29572.65</v>
          </cell>
          <cell r="BS37">
            <v>29572.65</v>
          </cell>
          <cell r="BT37">
            <v>15957.337000000058</v>
          </cell>
          <cell r="BU37">
            <v>42872.91</v>
          </cell>
          <cell r="BV37">
            <v>42872.91</v>
          </cell>
          <cell r="BW37">
            <v>42872.91</v>
          </cell>
          <cell r="BX37">
            <v>42872.91</v>
          </cell>
          <cell r="BY37">
            <v>42872.91</v>
          </cell>
          <cell r="BZ37">
            <v>42872.91</v>
          </cell>
          <cell r="CA37">
            <v>8.6209788388802184E-3</v>
          </cell>
          <cell r="CB37">
            <v>2.2488960857071819E-2</v>
          </cell>
          <cell r="CC37">
            <v>2.2488960857071819E-2</v>
          </cell>
          <cell r="CD37">
            <v>2.2488960857071819E-2</v>
          </cell>
          <cell r="CE37">
            <v>2.2488960857071819E-2</v>
          </cell>
          <cell r="CF37">
            <v>2.2488960857071819E-2</v>
          </cell>
          <cell r="CG37">
            <v>2.2488960857071819E-2</v>
          </cell>
          <cell r="CH37">
            <v>-23365</v>
          </cell>
          <cell r="CI37">
            <v>-7461.3339999999998</v>
          </cell>
          <cell r="CJ37">
            <v>-7461.3239999999996</v>
          </cell>
          <cell r="CK37">
            <v>-7461.3339999999998</v>
          </cell>
          <cell r="CL37">
            <v>-7461.3239999999996</v>
          </cell>
          <cell r="CM37">
            <v>-7461.3239999999996</v>
          </cell>
          <cell r="CN37">
            <v>-7461.3239999999996</v>
          </cell>
          <cell r="CO37">
            <v>-1.262298155202435E-2</v>
          </cell>
          <cell r="CP37">
            <v>-3.9138385583702877E-3</v>
          </cell>
          <cell r="CQ37">
            <v>-3.9138333128759051E-3</v>
          </cell>
          <cell r="CR37">
            <v>-3.9138385583702877E-3</v>
          </cell>
          <cell r="CS37">
            <v>-3.9138333128759051E-3</v>
          </cell>
          <cell r="CT37">
            <v>-3.9138333128759051E-3</v>
          </cell>
          <cell r="CU37">
            <v>-3.9138333128759051E-3</v>
          </cell>
          <cell r="CV37">
            <v>0.25681250999999999</v>
          </cell>
          <cell r="CW37">
            <v>0.25678800000000002</v>
          </cell>
          <cell r="CX37">
            <v>0.25678800000000002</v>
          </cell>
          <cell r="CY37">
            <v>0.25678800000000002</v>
          </cell>
          <cell r="CZ37">
            <v>0.25678800000000002</v>
          </cell>
          <cell r="DA37">
            <v>0.25678800000000002</v>
          </cell>
          <cell r="DB37">
            <v>0.25678800000000002</v>
          </cell>
          <cell r="DC37">
            <v>465754</v>
          </cell>
          <cell r="DD37">
            <v>469511.9</v>
          </cell>
          <cell r="DE37">
            <v>469511.9</v>
          </cell>
          <cell r="DF37">
            <v>469511.9</v>
          </cell>
          <cell r="DG37">
            <v>469511.9</v>
          </cell>
          <cell r="DH37">
            <v>469511.9</v>
          </cell>
          <cell r="DI37">
            <v>469511.9</v>
          </cell>
          <cell r="DJ37">
            <v>1175247</v>
          </cell>
          <cell r="DK37">
            <v>1191247</v>
          </cell>
          <cell r="DL37">
            <v>1191247</v>
          </cell>
          <cell r="DM37">
            <v>1191247</v>
          </cell>
          <cell r="DN37">
            <v>1191247</v>
          </cell>
          <cell r="DO37">
            <v>1191247</v>
          </cell>
          <cell r="DP37">
            <v>1191247</v>
          </cell>
          <cell r="DQ37">
            <v>5.4237398162874486</v>
          </cell>
          <cell r="DR37">
            <v>4.0129650000000003</v>
          </cell>
          <cell r="DS37">
            <v>4.0129640000000002</v>
          </cell>
          <cell r="DT37">
            <v>4.0129650000000003</v>
          </cell>
          <cell r="DU37">
            <v>4.0129640000000002</v>
          </cell>
          <cell r="DV37">
            <v>4.0129640000000002</v>
          </cell>
          <cell r="DW37">
            <v>4.0129640000000002</v>
          </cell>
          <cell r="DX37">
            <v>19.149000000000001</v>
          </cell>
          <cell r="DY37">
            <v>19.3734</v>
          </cell>
          <cell r="DZ37">
            <v>19.3734</v>
          </cell>
          <cell r="EA37">
            <v>19.3734</v>
          </cell>
          <cell r="EB37">
            <v>19.3734</v>
          </cell>
          <cell r="EC37">
            <v>19.3734</v>
          </cell>
          <cell r="ED37">
            <v>19.3734</v>
          </cell>
          <cell r="EE37">
            <v>1850989</v>
          </cell>
          <cell r="EF37">
            <v>1906398</v>
          </cell>
          <cell r="EG37">
            <v>1906398</v>
          </cell>
          <cell r="EH37">
            <v>1906398</v>
          </cell>
          <cell r="EI37">
            <v>1906398</v>
          </cell>
          <cell r="EJ37">
            <v>1906398</v>
          </cell>
          <cell r="EK37">
            <v>1906398</v>
          </cell>
          <cell r="EL37">
            <v>0.19225702388148333</v>
          </cell>
          <cell r="EM37">
            <v>0.1925051671506578</v>
          </cell>
          <cell r="EN37"/>
          <cell r="EO37"/>
          <cell r="EP37"/>
          <cell r="EQ37"/>
          <cell r="ER37"/>
          <cell r="ES37">
            <v>63.524915917358776</v>
          </cell>
          <cell r="ET37">
            <v>64.464902536634355</v>
          </cell>
          <cell r="EU37">
            <v>64.464902536634355</v>
          </cell>
          <cell r="EV37">
            <v>64.464902536634355</v>
          </cell>
          <cell r="EW37">
            <v>64.464902536634355</v>
          </cell>
          <cell r="EX37">
            <v>64.464902536634355</v>
          </cell>
          <cell r="EY37">
            <v>64.464902536634355</v>
          </cell>
        </row>
        <row r="38">
          <cell r="A38">
            <v>2007</v>
          </cell>
          <cell r="B38">
            <v>1212218</v>
          </cell>
          <cell r="C38">
            <v>1221004</v>
          </cell>
          <cell r="D38">
            <v>1221004</v>
          </cell>
          <cell r="E38">
            <v>1221004</v>
          </cell>
          <cell r="F38">
            <v>1221004</v>
          </cell>
          <cell r="G38">
            <v>1221004</v>
          </cell>
          <cell r="H38">
            <v>1221004</v>
          </cell>
          <cell r="I38">
            <v>761117.70400000003</v>
          </cell>
          <cell r="J38">
            <v>750880.8</v>
          </cell>
          <cell r="K38">
            <v>750880.8</v>
          </cell>
          <cell r="L38">
            <v>750880.8</v>
          </cell>
          <cell r="M38">
            <v>750880.8</v>
          </cell>
          <cell r="N38">
            <v>750880.8</v>
          </cell>
          <cell r="O38">
            <v>750880.8</v>
          </cell>
          <cell r="P38">
            <v>556214.37899999996</v>
          </cell>
          <cell r="Q38">
            <v>553137.19999999995</v>
          </cell>
          <cell r="R38">
            <v>553137.19999999995</v>
          </cell>
          <cell r="S38">
            <v>553137.19999999995</v>
          </cell>
          <cell r="T38">
            <v>553137.19999999995</v>
          </cell>
          <cell r="U38">
            <v>553137.19999999995</v>
          </cell>
          <cell r="V38">
            <v>553137.19999999995</v>
          </cell>
          <cell r="W38">
            <v>73.37</v>
          </cell>
          <cell r="X38">
            <v>72.808000000000007</v>
          </cell>
          <cell r="Y38">
            <v>72.808000000000007</v>
          </cell>
          <cell r="Z38">
            <v>72.808000000000007</v>
          </cell>
          <cell r="AA38">
            <v>72.808000000000007</v>
          </cell>
          <cell r="AB38">
            <v>72.808000000000007</v>
          </cell>
          <cell r="AC38">
            <v>72.808000000000007</v>
          </cell>
          <cell r="AD38">
            <v>4626714.1388951531</v>
          </cell>
          <cell r="AE38">
            <v>4667920</v>
          </cell>
          <cell r="AF38"/>
          <cell r="AG38"/>
          <cell r="AH38"/>
          <cell r="AI38"/>
          <cell r="AJ38"/>
          <cell r="AK38">
            <v>1828292</v>
          </cell>
          <cell r="AL38">
            <v>1828979</v>
          </cell>
          <cell r="AM38"/>
          <cell r="AN38"/>
          <cell r="AO38"/>
          <cell r="AP38"/>
          <cell r="AQ38"/>
          <cell r="AR38">
            <v>5954763</v>
          </cell>
          <cell r="AS38">
            <v>6019171</v>
          </cell>
          <cell r="AT38"/>
          <cell r="AU38"/>
          <cell r="AV38"/>
          <cell r="AW38"/>
          <cell r="AX38"/>
          <cell r="AY38">
            <v>356085</v>
          </cell>
          <cell r="AZ38">
            <v>356793.2</v>
          </cell>
          <cell r="BA38">
            <v>356793.1</v>
          </cell>
          <cell r="BB38">
            <v>356793.2</v>
          </cell>
          <cell r="BC38">
            <v>356793.1</v>
          </cell>
          <cell r="BD38">
            <v>356793.1</v>
          </cell>
          <cell r="BE38">
            <v>356793.1</v>
          </cell>
          <cell r="BF38">
            <v>340399</v>
          </cell>
          <cell r="BG38">
            <v>342293.8</v>
          </cell>
          <cell r="BH38">
            <v>342293.7</v>
          </cell>
          <cell r="BI38">
            <v>342293.8</v>
          </cell>
          <cell r="BJ38">
            <v>342293.7</v>
          </cell>
          <cell r="BK38">
            <v>342293.7</v>
          </cell>
          <cell r="BL38">
            <v>342293.7</v>
          </cell>
          <cell r="BM38">
            <v>29378</v>
          </cell>
          <cell r="BN38">
            <v>29816.3</v>
          </cell>
          <cell r="BO38">
            <v>29816.3</v>
          </cell>
          <cell r="BP38">
            <v>29816.3</v>
          </cell>
          <cell r="BQ38">
            <v>29816.3</v>
          </cell>
          <cell r="BR38">
            <v>29816.3</v>
          </cell>
          <cell r="BS38">
            <v>29816.3</v>
          </cell>
          <cell r="BT38">
            <v>26341.260000000009</v>
          </cell>
          <cell r="BU38">
            <v>28714.01</v>
          </cell>
          <cell r="BV38">
            <v>28714.06</v>
          </cell>
          <cell r="BW38">
            <v>28714.01</v>
          </cell>
          <cell r="BX38">
            <v>28714.06</v>
          </cell>
          <cell r="BY38">
            <v>28714.06</v>
          </cell>
          <cell r="BZ38">
            <v>28714.06</v>
          </cell>
          <cell r="CA38">
            <v>1.390273407358069E-2</v>
          </cell>
          <cell r="CB38">
            <v>1.5121821358867438E-2</v>
          </cell>
          <cell r="CC38">
            <v>1.5121847690650007E-2</v>
          </cell>
          <cell r="CD38">
            <v>1.5121821358867438E-2</v>
          </cell>
          <cell r="CE38">
            <v>1.5121847690650007E-2</v>
          </cell>
          <cell r="CF38">
            <v>1.5121847690650007E-2</v>
          </cell>
          <cell r="CG38">
            <v>1.5121847690650007E-2</v>
          </cell>
          <cell r="CH38">
            <v>-16326</v>
          </cell>
          <cell r="CI38">
            <v>-19765.099999999999</v>
          </cell>
          <cell r="CJ38">
            <v>-19765.07</v>
          </cell>
          <cell r="CK38">
            <v>-19765.099999999999</v>
          </cell>
          <cell r="CL38">
            <v>-19765.07</v>
          </cell>
          <cell r="CM38">
            <v>-19765.07</v>
          </cell>
          <cell r="CN38">
            <v>-19765.07</v>
          </cell>
          <cell r="CO38">
            <v>-8.6167494070245026E-3</v>
          </cell>
          <cell r="CP38">
            <v>-1.0409006312254917E-2</v>
          </cell>
          <cell r="CQ38">
            <v>-1.0408990513185376E-2</v>
          </cell>
          <cell r="CR38">
            <v>-1.0409006312254917E-2</v>
          </cell>
          <cell r="CS38">
            <v>-1.0408990513185376E-2</v>
          </cell>
          <cell r="CT38">
            <v>-1.0408990513185376E-2</v>
          </cell>
          <cell r="CU38">
            <v>-1.0408990513185376E-2</v>
          </cell>
          <cell r="CV38">
            <v>0.25712696000000002</v>
          </cell>
          <cell r="CW38">
            <v>0.25672139999999999</v>
          </cell>
          <cell r="CX38">
            <v>0.25672139999999999</v>
          </cell>
          <cell r="CY38">
            <v>0.25672139999999999</v>
          </cell>
          <cell r="CZ38">
            <v>0.25672139999999999</v>
          </cell>
          <cell r="DA38">
            <v>0.25672139999999999</v>
          </cell>
          <cell r="DB38">
            <v>0.25672139999999999</v>
          </cell>
          <cell r="DC38">
            <v>470103</v>
          </cell>
          <cell r="DD38">
            <v>469538</v>
          </cell>
          <cell r="DE38">
            <v>469537.9</v>
          </cell>
          <cell r="DF38">
            <v>469538</v>
          </cell>
          <cell r="DG38">
            <v>469537.9</v>
          </cell>
          <cell r="DH38">
            <v>469537.9</v>
          </cell>
          <cell r="DI38">
            <v>469537.9</v>
          </cell>
          <cell r="DJ38">
            <v>1170606</v>
          </cell>
          <cell r="DK38">
            <v>1173800</v>
          </cell>
          <cell r="DL38">
            <v>1173800</v>
          </cell>
          <cell r="DM38">
            <v>1173800</v>
          </cell>
          <cell r="DN38">
            <v>1173800</v>
          </cell>
          <cell r="DO38">
            <v>1173800</v>
          </cell>
          <cell r="DP38">
            <v>1173800</v>
          </cell>
          <cell r="DQ38">
            <v>5.3330325782231807</v>
          </cell>
          <cell r="DR38">
            <v>3.9206780000000001</v>
          </cell>
          <cell r="DS38">
            <v>3.9206780000000001</v>
          </cell>
          <cell r="DT38">
            <v>3.9206780000000001</v>
          </cell>
          <cell r="DU38">
            <v>3.9206780000000001</v>
          </cell>
          <cell r="DV38">
            <v>3.9206780000000001</v>
          </cell>
          <cell r="DW38">
            <v>3.9206780000000001</v>
          </cell>
          <cell r="DX38">
            <v>19.628</v>
          </cell>
          <cell r="DY38">
            <v>19.460100000000001</v>
          </cell>
          <cell r="DZ38">
            <v>19.460100000000001</v>
          </cell>
          <cell r="EA38">
            <v>19.460100000000001</v>
          </cell>
          <cell r="EB38">
            <v>19.460100000000001</v>
          </cell>
          <cell r="EC38">
            <v>19.460100000000001</v>
          </cell>
          <cell r="ED38">
            <v>19.460100000000001</v>
          </cell>
          <cell r="EE38">
            <v>1894682</v>
          </cell>
          <cell r="EF38">
            <v>1898846</v>
          </cell>
          <cell r="EG38">
            <v>1898846</v>
          </cell>
          <cell r="EH38">
            <v>1898846</v>
          </cell>
          <cell r="EI38">
            <v>1898846</v>
          </cell>
          <cell r="EJ38">
            <v>1898846</v>
          </cell>
          <cell r="EK38">
            <v>1898846</v>
          </cell>
          <cell r="EL38">
            <v>0.1965831385732732</v>
          </cell>
          <cell r="EM38">
            <v>0.19501024310490597</v>
          </cell>
          <cell r="EN38"/>
          <cell r="EO38"/>
          <cell r="EP38"/>
          <cell r="EQ38"/>
          <cell r="ER38"/>
          <cell r="ES38">
            <v>64.493226223704809</v>
          </cell>
          <cell r="ET38">
            <v>63.684830109705096</v>
          </cell>
          <cell r="EU38">
            <v>63.684830109705096</v>
          </cell>
          <cell r="EV38">
            <v>63.684830109705096</v>
          </cell>
          <cell r="EW38">
            <v>63.684830109705096</v>
          </cell>
          <cell r="EX38">
            <v>63.684830109705096</v>
          </cell>
          <cell r="EY38">
            <v>63.684830109705096</v>
          </cell>
        </row>
        <row r="39">
          <cell r="A39">
            <v>2008</v>
          </cell>
          <cell r="B39">
            <v>1207639</v>
          </cell>
          <cell r="C39">
            <v>1228560</v>
          </cell>
          <cell r="D39">
            <v>1228560</v>
          </cell>
          <cell r="E39">
            <v>1228560</v>
          </cell>
          <cell r="F39">
            <v>1228560</v>
          </cell>
          <cell r="G39">
            <v>1228560</v>
          </cell>
          <cell r="H39">
            <v>1228560</v>
          </cell>
          <cell r="I39">
            <v>720680.98100000003</v>
          </cell>
          <cell r="J39">
            <v>734555.3</v>
          </cell>
          <cell r="K39">
            <v>734555.2</v>
          </cell>
          <cell r="L39">
            <v>734555.3</v>
          </cell>
          <cell r="M39">
            <v>734555.2</v>
          </cell>
          <cell r="N39">
            <v>734555.2</v>
          </cell>
          <cell r="O39">
            <v>734555.2</v>
          </cell>
          <cell r="P39">
            <v>541037.44400000002</v>
          </cell>
          <cell r="Q39">
            <v>546815</v>
          </cell>
          <cell r="R39">
            <v>546815</v>
          </cell>
          <cell r="S39">
            <v>546815</v>
          </cell>
          <cell r="T39">
            <v>546815</v>
          </cell>
          <cell r="U39">
            <v>546815</v>
          </cell>
          <cell r="V39">
            <v>546815</v>
          </cell>
          <cell r="W39">
            <v>76.28</v>
          </cell>
          <cell r="X39">
            <v>75.593909999999994</v>
          </cell>
          <cell r="Y39">
            <v>75.593909999999994</v>
          </cell>
          <cell r="Z39">
            <v>75.593909999999994</v>
          </cell>
          <cell r="AA39">
            <v>75.593909999999994</v>
          </cell>
          <cell r="AB39">
            <v>75.593909999999994</v>
          </cell>
          <cell r="AC39">
            <v>75.593909999999994</v>
          </cell>
          <cell r="AD39">
            <v>4553287.2383618467</v>
          </cell>
          <cell r="AE39">
            <v>4643857</v>
          </cell>
          <cell r="AF39"/>
          <cell r="AG39"/>
          <cell r="AH39"/>
          <cell r="AI39"/>
          <cell r="AJ39"/>
          <cell r="AK39">
            <v>1752846</v>
          </cell>
          <cell r="AL39">
            <v>1764864</v>
          </cell>
          <cell r="AM39"/>
          <cell r="AN39"/>
          <cell r="AO39"/>
          <cell r="AP39"/>
          <cell r="AQ39"/>
          <cell r="AR39">
            <v>5934748</v>
          </cell>
          <cell r="AS39">
            <v>6050737</v>
          </cell>
          <cell r="AT39"/>
          <cell r="AU39"/>
          <cell r="AV39"/>
          <cell r="AW39"/>
          <cell r="AX39"/>
          <cell r="AY39">
            <v>364138</v>
          </cell>
          <cell r="AZ39">
            <v>370820.4</v>
          </cell>
          <cell r="BA39">
            <v>370820.4</v>
          </cell>
          <cell r="BB39">
            <v>370820.4</v>
          </cell>
          <cell r="BC39">
            <v>370820.4</v>
          </cell>
          <cell r="BD39">
            <v>370820.4</v>
          </cell>
          <cell r="BE39">
            <v>370820.4</v>
          </cell>
          <cell r="BF39">
            <v>315429</v>
          </cell>
          <cell r="BG39">
            <v>327813.2</v>
          </cell>
          <cell r="BH39">
            <v>327813.09999999998</v>
          </cell>
          <cell r="BI39">
            <v>327813.2</v>
          </cell>
          <cell r="BJ39">
            <v>327813.09999999998</v>
          </cell>
          <cell r="BK39">
            <v>327813.09999999998</v>
          </cell>
          <cell r="BL39">
            <v>327813.09999999998</v>
          </cell>
          <cell r="BM39">
            <v>29628</v>
          </cell>
          <cell r="BN39">
            <v>30116.47</v>
          </cell>
          <cell r="BO39">
            <v>30116.47</v>
          </cell>
          <cell r="BP39">
            <v>30116.47</v>
          </cell>
          <cell r="BQ39">
            <v>30116.47</v>
          </cell>
          <cell r="BR39">
            <v>30116.47</v>
          </cell>
          <cell r="BS39">
            <v>30116.47</v>
          </cell>
          <cell r="BT39">
            <v>30344.631999999983</v>
          </cell>
          <cell r="BU39">
            <v>45506.06</v>
          </cell>
          <cell r="BV39">
            <v>45506.080000000002</v>
          </cell>
          <cell r="BW39">
            <v>45506.06</v>
          </cell>
          <cell r="BX39">
            <v>45506.080000000002</v>
          </cell>
          <cell r="BY39">
            <v>45506.080000000002</v>
          </cell>
          <cell r="BZ39">
            <v>45506.080000000002</v>
          </cell>
          <cell r="CA39">
            <v>1.6060450904810564E-2</v>
          </cell>
          <cell r="CB39">
            <v>2.3647607154864962E-2</v>
          </cell>
          <cell r="CC39">
            <v>2.3647629836723243E-2</v>
          </cell>
          <cell r="CD39">
            <v>2.3647607154864962E-2</v>
          </cell>
          <cell r="CE39">
            <v>2.3647629836723243E-2</v>
          </cell>
          <cell r="CF39">
            <v>2.3647629836723243E-2</v>
          </cell>
          <cell r="CG39">
            <v>2.3647629836723243E-2</v>
          </cell>
          <cell r="CH39">
            <v>-5033</v>
          </cell>
          <cell r="CI39">
            <v>-2368.0830000000001</v>
          </cell>
          <cell r="CJ39">
            <v>-2368.0520000000001</v>
          </cell>
          <cell r="CK39">
            <v>-2368.0830000000001</v>
          </cell>
          <cell r="CL39">
            <v>-2368.0520000000001</v>
          </cell>
          <cell r="CM39">
            <v>-2368.0520000000001</v>
          </cell>
          <cell r="CN39">
            <v>-2368.0520000000001</v>
          </cell>
          <cell r="CO39">
            <v>-2.6638072066226281E-3</v>
          </cell>
          <cell r="CP39">
            <v>-1.2305942657772195E-3</v>
          </cell>
          <cell r="CQ39">
            <v>-1.2305787958468879E-3</v>
          </cell>
          <cell r="CR39">
            <v>-1.2305942657772195E-3</v>
          </cell>
          <cell r="CS39">
            <v>-1.2305787958468879E-3</v>
          </cell>
          <cell r="CT39">
            <v>-1.2305787958468879E-3</v>
          </cell>
          <cell r="CU39">
            <v>-1.2305787958468879E-3</v>
          </cell>
          <cell r="CV39">
            <v>0.26012143999999998</v>
          </cell>
          <cell r="CW39">
            <v>0.26147969999999998</v>
          </cell>
          <cell r="CX39">
            <v>0.26147969999999998</v>
          </cell>
          <cell r="CY39">
            <v>0.26147969999999998</v>
          </cell>
          <cell r="CZ39">
            <v>0.26147969999999998</v>
          </cell>
          <cell r="DA39">
            <v>0.26147969999999998</v>
          </cell>
          <cell r="DB39">
            <v>0.26147969999999998</v>
          </cell>
          <cell r="DC39">
            <v>455953</v>
          </cell>
          <cell r="DD39">
            <v>461476.1</v>
          </cell>
          <cell r="DE39">
            <v>461476</v>
          </cell>
          <cell r="DF39">
            <v>461476.1</v>
          </cell>
          <cell r="DG39">
            <v>461476</v>
          </cell>
          <cell r="DH39">
            <v>461476</v>
          </cell>
          <cell r="DI39">
            <v>461476</v>
          </cell>
          <cell r="DJ39">
            <v>1160157</v>
          </cell>
          <cell r="DK39">
            <v>1176509</v>
          </cell>
          <cell r="DL39">
            <v>1176509</v>
          </cell>
          <cell r="DM39">
            <v>1176509</v>
          </cell>
          <cell r="DN39">
            <v>1176509</v>
          </cell>
          <cell r="DO39">
            <v>1176509</v>
          </cell>
          <cell r="DP39">
            <v>1176509</v>
          </cell>
          <cell r="DQ39">
            <v>5.6883654305268188</v>
          </cell>
          <cell r="DR39">
            <v>4.1334669999999996</v>
          </cell>
          <cell r="DS39">
            <v>4.1334669999999996</v>
          </cell>
          <cell r="DT39">
            <v>4.1334669999999996</v>
          </cell>
          <cell r="DU39">
            <v>4.1334669999999996</v>
          </cell>
          <cell r="DV39">
            <v>4.1334669999999996</v>
          </cell>
          <cell r="DW39">
            <v>4.1334669999999996</v>
          </cell>
          <cell r="DX39">
            <v>19.212</v>
          </cell>
          <cell r="DY39">
            <v>19.55612</v>
          </cell>
          <cell r="DZ39">
            <v>19.55612</v>
          </cell>
          <cell r="EA39">
            <v>19.55612</v>
          </cell>
          <cell r="EB39">
            <v>19.55612</v>
          </cell>
          <cell r="EC39">
            <v>19.55612</v>
          </cell>
          <cell r="ED39">
            <v>19.55612</v>
          </cell>
          <cell r="EE39">
            <v>1889401</v>
          </cell>
          <cell r="EF39">
            <v>1924341</v>
          </cell>
          <cell r="EG39">
            <v>1924340</v>
          </cell>
          <cell r="EH39">
            <v>1924341</v>
          </cell>
          <cell r="EI39">
            <v>1924340</v>
          </cell>
          <cell r="EJ39">
            <v>1924340</v>
          </cell>
          <cell r="EK39">
            <v>1924340</v>
          </cell>
          <cell r="EL39">
            <v>0.19548546964420394</v>
          </cell>
          <cell r="EM39">
            <v>0.19444061111894304</v>
          </cell>
          <cell r="EN39"/>
          <cell r="EO39"/>
          <cell r="EP39"/>
          <cell r="EQ39"/>
          <cell r="ER39"/>
          <cell r="ES39">
            <v>63.770791143512895</v>
          </cell>
          <cell r="ET39">
            <v>63.896631975792644</v>
          </cell>
          <cell r="EU39">
            <v>63.896598771369952</v>
          </cell>
          <cell r="EV39">
            <v>63.896631975792644</v>
          </cell>
          <cell r="EW39">
            <v>63.896598771369952</v>
          </cell>
          <cell r="EX39">
            <v>63.896598771369952</v>
          </cell>
          <cell r="EY39">
            <v>63.896598771369952</v>
          </cell>
        </row>
        <row r="40">
          <cell r="A40">
            <v>2009</v>
          </cell>
          <cell r="B40">
            <v>1174684</v>
          </cell>
          <cell r="C40">
            <v>1195243</v>
          </cell>
          <cell r="D40">
            <v>1195243</v>
          </cell>
          <cell r="E40">
            <v>1195243</v>
          </cell>
          <cell r="F40">
            <v>1195243</v>
          </cell>
          <cell r="G40">
            <v>1195243</v>
          </cell>
          <cell r="H40">
            <v>1195243</v>
          </cell>
          <cell r="I40">
            <v>645862.18299999996</v>
          </cell>
          <cell r="J40">
            <v>679926.7</v>
          </cell>
          <cell r="K40">
            <v>679926.7</v>
          </cell>
          <cell r="L40">
            <v>679926.7</v>
          </cell>
          <cell r="M40">
            <v>679926.7</v>
          </cell>
          <cell r="N40">
            <v>679926.7</v>
          </cell>
          <cell r="O40">
            <v>679926.7</v>
          </cell>
          <cell r="P40">
            <v>490404.51</v>
          </cell>
          <cell r="Q40">
            <v>503949.8</v>
          </cell>
          <cell r="R40">
            <v>503949.7</v>
          </cell>
          <cell r="S40">
            <v>503949.8</v>
          </cell>
          <cell r="T40">
            <v>503949.7</v>
          </cell>
          <cell r="U40">
            <v>503949.7</v>
          </cell>
          <cell r="V40">
            <v>503949.7</v>
          </cell>
          <cell r="W40">
            <v>75.89</v>
          </cell>
          <cell r="X40">
            <v>75.047730000000001</v>
          </cell>
          <cell r="Y40">
            <v>75.047730000000001</v>
          </cell>
          <cell r="Z40">
            <v>75.047730000000001</v>
          </cell>
          <cell r="AA40">
            <v>75.047730000000001</v>
          </cell>
          <cell r="AB40">
            <v>75.047730000000001</v>
          </cell>
          <cell r="AC40">
            <v>75.047730000000001</v>
          </cell>
          <cell r="AD40">
            <v>4235588.159620164</v>
          </cell>
          <cell r="AE40">
            <v>4349319</v>
          </cell>
          <cell r="AF40"/>
          <cell r="AG40"/>
          <cell r="AH40"/>
          <cell r="AI40"/>
          <cell r="AJ40"/>
          <cell r="AK40">
            <v>1698627</v>
          </cell>
          <cell r="AL40">
            <v>1720600</v>
          </cell>
          <cell r="AM40"/>
          <cell r="AN40"/>
          <cell r="AO40"/>
          <cell r="AP40"/>
          <cell r="AQ40"/>
          <cell r="AR40">
            <v>5541272</v>
          </cell>
          <cell r="AS40">
            <v>5690858</v>
          </cell>
          <cell r="AT40"/>
          <cell r="AU40"/>
          <cell r="AV40"/>
          <cell r="AW40"/>
          <cell r="AX40"/>
          <cell r="AY40">
            <v>367812</v>
          </cell>
          <cell r="AZ40">
            <v>379764.5</v>
          </cell>
          <cell r="BA40">
            <v>379764.5</v>
          </cell>
          <cell r="BB40">
            <v>379764.5</v>
          </cell>
          <cell r="BC40">
            <v>379764.5</v>
          </cell>
          <cell r="BD40">
            <v>379764.5</v>
          </cell>
          <cell r="BE40">
            <v>379764.5</v>
          </cell>
          <cell r="BF40">
            <v>260193</v>
          </cell>
          <cell r="BG40">
            <v>278031.40000000002</v>
          </cell>
          <cell r="BH40">
            <v>278031.40000000002</v>
          </cell>
          <cell r="BI40">
            <v>278031.40000000002</v>
          </cell>
          <cell r="BJ40">
            <v>278031.40000000002</v>
          </cell>
          <cell r="BK40">
            <v>278031.40000000002</v>
          </cell>
          <cell r="BL40">
            <v>278031.40000000002</v>
          </cell>
          <cell r="BM40">
            <v>29156</v>
          </cell>
          <cell r="BN40">
            <v>29719.71</v>
          </cell>
          <cell r="BO40">
            <v>29719.71</v>
          </cell>
          <cell r="BP40">
            <v>29719.71</v>
          </cell>
          <cell r="BQ40">
            <v>29719.71</v>
          </cell>
          <cell r="BR40">
            <v>29719.71</v>
          </cell>
          <cell r="BS40">
            <v>29719.71</v>
          </cell>
          <cell r="BT40">
            <v>85315.304000000004</v>
          </cell>
          <cell r="BU40">
            <v>88075.93</v>
          </cell>
          <cell r="BV40">
            <v>88075.93</v>
          </cell>
          <cell r="BW40">
            <v>88075.93</v>
          </cell>
          <cell r="BX40">
            <v>88075.93</v>
          </cell>
          <cell r="BY40">
            <v>88075.93</v>
          </cell>
          <cell r="BZ40">
            <v>88075.93</v>
          </cell>
          <cell r="CA40">
            <v>4.7092025488057444E-2</v>
          </cell>
          <cell r="CB40">
            <v>4.7080268404141409E-2</v>
          </cell>
          <cell r="CC40">
            <v>4.7080268404141409E-2</v>
          </cell>
          <cell r="CD40">
            <v>4.7080268404141409E-2</v>
          </cell>
          <cell r="CE40">
            <v>4.7080268404141409E-2</v>
          </cell>
          <cell r="CF40">
            <v>4.7080268404141409E-2</v>
          </cell>
          <cell r="CG40">
            <v>4.7080268404141409E-2</v>
          </cell>
          <cell r="CH40">
            <v>-3453</v>
          </cell>
          <cell r="CI40">
            <v>9141.3829999999998</v>
          </cell>
          <cell r="CJ40">
            <v>9141.41</v>
          </cell>
          <cell r="CK40">
            <v>9141.3829999999998</v>
          </cell>
          <cell r="CL40">
            <v>9141.41</v>
          </cell>
          <cell r="CM40">
            <v>9141.41</v>
          </cell>
          <cell r="CN40">
            <v>9141.41</v>
          </cell>
          <cell r="CO40">
            <v>-1.905974149846109E-3</v>
          </cell>
          <cell r="CP40">
            <v>4.886451556345252E-3</v>
          </cell>
          <cell r="CQ40">
            <v>4.8864659889745398E-3</v>
          </cell>
          <cell r="CR40">
            <v>4.886451556345252E-3</v>
          </cell>
          <cell r="CS40">
            <v>4.8864659889745398E-3</v>
          </cell>
          <cell r="CT40">
            <v>4.8864659889745398E-3</v>
          </cell>
          <cell r="CU40">
            <v>4.8864659889745398E-3</v>
          </cell>
          <cell r="CV40">
            <v>0.26312965999999999</v>
          </cell>
          <cell r="CW40">
            <v>0.26340930000000001</v>
          </cell>
          <cell r="CX40">
            <v>0.26340930000000001</v>
          </cell>
          <cell r="CY40">
            <v>0.26340930000000001</v>
          </cell>
          <cell r="CZ40">
            <v>0.26340930000000001</v>
          </cell>
          <cell r="DA40">
            <v>0.26340930000000001</v>
          </cell>
          <cell r="DB40">
            <v>0.26340930000000001</v>
          </cell>
          <cell r="DC40">
            <v>446959</v>
          </cell>
          <cell r="DD40">
            <v>453222.1</v>
          </cell>
          <cell r="DE40">
            <v>453222.1</v>
          </cell>
          <cell r="DF40">
            <v>453222.1</v>
          </cell>
          <cell r="DG40">
            <v>453222.1</v>
          </cell>
          <cell r="DH40">
            <v>453222.1</v>
          </cell>
          <cell r="DI40">
            <v>453222.1</v>
          </cell>
          <cell r="DJ40">
            <v>1083073</v>
          </cell>
          <cell r="DK40">
            <v>1105513</v>
          </cell>
          <cell r="DL40">
            <v>1105513</v>
          </cell>
          <cell r="DM40">
            <v>1105513</v>
          </cell>
          <cell r="DN40">
            <v>1105513</v>
          </cell>
          <cell r="DO40">
            <v>1105513</v>
          </cell>
          <cell r="DP40">
            <v>1105513</v>
          </cell>
          <cell r="DQ40">
            <v>7.614309705630725</v>
          </cell>
          <cell r="DR40">
            <v>5.8281150000000004</v>
          </cell>
          <cell r="DS40">
            <v>5.8281150000000004</v>
          </cell>
          <cell r="DT40">
            <v>5.8281150000000004</v>
          </cell>
          <cell r="DU40">
            <v>5.8281150000000004</v>
          </cell>
          <cell r="DV40">
            <v>5.8281150000000004</v>
          </cell>
          <cell r="DW40">
            <v>5.8281150000000004</v>
          </cell>
          <cell r="DX40">
            <v>19.282</v>
          </cell>
          <cell r="DY40">
            <v>19.49794</v>
          </cell>
          <cell r="DZ40">
            <v>19.49794</v>
          </cell>
          <cell r="EA40">
            <v>19.49794</v>
          </cell>
          <cell r="EB40">
            <v>19.49794</v>
          </cell>
          <cell r="EC40">
            <v>19.49794</v>
          </cell>
          <cell r="ED40">
            <v>19.49794</v>
          </cell>
          <cell r="EE40">
            <v>1811672</v>
          </cell>
          <cell r="EF40">
            <v>1870761</v>
          </cell>
          <cell r="EG40">
            <v>1870761</v>
          </cell>
          <cell r="EH40">
            <v>1870761</v>
          </cell>
          <cell r="EI40">
            <v>1870761</v>
          </cell>
          <cell r="EJ40">
            <v>1870761</v>
          </cell>
          <cell r="EK40">
            <v>1870761</v>
          </cell>
          <cell r="EL40">
            <v>0.19545566433122213</v>
          </cell>
          <cell r="EM40">
            <v>0.19426121684990208</v>
          </cell>
          <cell r="EN40"/>
          <cell r="EO40"/>
          <cell r="EP40"/>
          <cell r="EQ40"/>
          <cell r="ER40"/>
          <cell r="ES40">
            <v>62.137193030594048</v>
          </cell>
          <cell r="ET40">
            <v>62.946812065124462</v>
          </cell>
          <cell r="EU40">
            <v>62.946812065124462</v>
          </cell>
          <cell r="EV40">
            <v>62.946812065124462</v>
          </cell>
          <cell r="EW40">
            <v>62.946812065124462</v>
          </cell>
          <cell r="EX40">
            <v>62.946812065124462</v>
          </cell>
          <cell r="EY40">
            <v>62.946812065124462</v>
          </cell>
        </row>
        <row r="41">
          <cell r="A41">
            <v>2010</v>
          </cell>
          <cell r="B41">
            <v>1188206</v>
          </cell>
          <cell r="C41">
            <v>1204053</v>
          </cell>
          <cell r="D41">
            <v>1204053</v>
          </cell>
          <cell r="E41">
            <v>1204053</v>
          </cell>
          <cell r="F41">
            <v>1204053</v>
          </cell>
          <cell r="G41">
            <v>1204053</v>
          </cell>
          <cell r="H41">
            <v>1204053</v>
          </cell>
          <cell r="I41">
            <v>646953.201</v>
          </cell>
          <cell r="J41">
            <v>676009.2</v>
          </cell>
          <cell r="K41">
            <v>676009.1</v>
          </cell>
          <cell r="L41">
            <v>676009.2</v>
          </cell>
          <cell r="M41">
            <v>676009.1</v>
          </cell>
          <cell r="N41">
            <v>676009.1</v>
          </cell>
          <cell r="O41">
            <v>676009.1</v>
          </cell>
          <cell r="P41">
            <v>507962.87300000002</v>
          </cell>
          <cell r="Q41">
            <v>508347.6</v>
          </cell>
          <cell r="R41">
            <v>508347.6</v>
          </cell>
          <cell r="S41">
            <v>508347.6</v>
          </cell>
          <cell r="T41">
            <v>508347.6</v>
          </cell>
          <cell r="U41">
            <v>508347.6</v>
          </cell>
          <cell r="V41">
            <v>508347.6</v>
          </cell>
          <cell r="W41">
            <v>79.400000000000006</v>
          </cell>
          <cell r="X41">
            <v>77.476290000000006</v>
          </cell>
          <cell r="Y41">
            <v>77.476290000000006</v>
          </cell>
          <cell r="Z41">
            <v>77.476290000000006</v>
          </cell>
          <cell r="AA41">
            <v>77.476290000000006</v>
          </cell>
          <cell r="AB41">
            <v>77.476290000000006</v>
          </cell>
          <cell r="AC41">
            <v>77.476290000000006</v>
          </cell>
          <cell r="AD41">
            <v>4418447.6634516465</v>
          </cell>
          <cell r="AE41">
            <v>4439305</v>
          </cell>
          <cell r="AF41"/>
          <cell r="AG41"/>
          <cell r="AH41"/>
          <cell r="AI41"/>
          <cell r="AJ41"/>
          <cell r="AK41">
            <v>1682801</v>
          </cell>
          <cell r="AL41">
            <v>1682678</v>
          </cell>
          <cell r="AM41"/>
          <cell r="AN41"/>
          <cell r="AO41"/>
          <cell r="AP41"/>
          <cell r="AQ41"/>
          <cell r="AR41">
            <v>5777199</v>
          </cell>
          <cell r="AS41">
            <v>5811446</v>
          </cell>
          <cell r="AT41"/>
          <cell r="AU41"/>
          <cell r="AV41"/>
          <cell r="AW41"/>
          <cell r="AX41"/>
          <cell r="AY41">
            <v>370367</v>
          </cell>
          <cell r="AZ41">
            <v>377954.4</v>
          </cell>
          <cell r="BA41">
            <v>377954.4</v>
          </cell>
          <cell r="BB41">
            <v>377954.4</v>
          </cell>
          <cell r="BC41">
            <v>377954.4</v>
          </cell>
          <cell r="BD41">
            <v>377954.4</v>
          </cell>
          <cell r="BE41">
            <v>377954.4</v>
          </cell>
          <cell r="BF41">
            <v>296876</v>
          </cell>
          <cell r="BG41">
            <v>298603.7</v>
          </cell>
          <cell r="BH41">
            <v>298603.7</v>
          </cell>
          <cell r="BI41">
            <v>298603.7</v>
          </cell>
          <cell r="BJ41">
            <v>298603.7</v>
          </cell>
          <cell r="BK41">
            <v>298603.7</v>
          </cell>
          <cell r="BL41">
            <v>298603.7</v>
          </cell>
          <cell r="BM41">
            <v>29228</v>
          </cell>
          <cell r="BN41">
            <v>29799.27</v>
          </cell>
          <cell r="BO41">
            <v>29799.27</v>
          </cell>
          <cell r="BP41">
            <v>29799.27</v>
          </cell>
          <cell r="BQ41">
            <v>29799.27</v>
          </cell>
          <cell r="BR41">
            <v>29799.27</v>
          </cell>
          <cell r="BS41">
            <v>29799.27</v>
          </cell>
          <cell r="BT41">
            <v>75641.510000000009</v>
          </cell>
          <cell r="BU41">
            <v>58326.35</v>
          </cell>
          <cell r="BV41">
            <v>58326.34</v>
          </cell>
          <cell r="BW41">
            <v>58326.35</v>
          </cell>
          <cell r="BX41">
            <v>58326.34</v>
          </cell>
          <cell r="BY41">
            <v>58326.34</v>
          </cell>
          <cell r="BZ41">
            <v>58326.34</v>
          </cell>
          <cell r="CA41">
            <v>4.0903951716563559E-2</v>
          </cell>
          <cell r="CB41">
            <v>3.0910515532538891E-2</v>
          </cell>
          <cell r="CC41">
            <v>3.091052661423966E-2</v>
          </cell>
          <cell r="CD41">
            <v>3.0910515532538891E-2</v>
          </cell>
          <cell r="CE41">
            <v>3.091052661423966E-2</v>
          </cell>
          <cell r="CF41">
            <v>3.091052661423966E-2</v>
          </cell>
          <cell r="CG41">
            <v>3.091052661423966E-2</v>
          </cell>
          <cell r="CH41">
            <v>-14779</v>
          </cell>
          <cell r="CI41">
            <v>2483.0549999999998</v>
          </cell>
          <cell r="CJ41">
            <v>2483.08</v>
          </cell>
          <cell r="CK41">
            <v>2483.0549999999998</v>
          </cell>
          <cell r="CL41">
            <v>2483.08</v>
          </cell>
          <cell r="CM41">
            <v>2483.08</v>
          </cell>
          <cell r="CN41">
            <v>2483.08</v>
          </cell>
          <cell r="CO41">
            <v>-7.9919015685844027E-3</v>
          </cell>
          <cell r="CP41">
            <v>1.3159148505889422E-3</v>
          </cell>
          <cell r="CQ41">
            <v>1.3159287969258179E-3</v>
          </cell>
          <cell r="CR41">
            <v>1.3159148505889422E-3</v>
          </cell>
          <cell r="CS41">
            <v>1.3159287969258179E-3</v>
          </cell>
          <cell r="CT41">
            <v>1.3159287969258179E-3</v>
          </cell>
          <cell r="CU41">
            <v>1.3159287969258179E-3</v>
          </cell>
          <cell r="CV41">
            <v>0.26600768000000002</v>
          </cell>
          <cell r="CW41">
            <v>0.26546049999999999</v>
          </cell>
          <cell r="CX41">
            <v>0.26546049999999999</v>
          </cell>
          <cell r="CY41">
            <v>0.26546049999999999</v>
          </cell>
          <cell r="CZ41">
            <v>0.26546049999999999</v>
          </cell>
          <cell r="DA41">
            <v>0.26546049999999999</v>
          </cell>
          <cell r="DB41">
            <v>0.26546049999999999</v>
          </cell>
          <cell r="DC41">
            <v>447638</v>
          </cell>
          <cell r="DD41">
            <v>446684.6</v>
          </cell>
          <cell r="DE41">
            <v>446684.6</v>
          </cell>
          <cell r="DF41">
            <v>446684.6</v>
          </cell>
          <cell r="DG41">
            <v>446684.6</v>
          </cell>
          <cell r="DH41">
            <v>446684.6</v>
          </cell>
          <cell r="DI41">
            <v>446684.6</v>
          </cell>
          <cell r="DJ41">
            <v>1115345</v>
          </cell>
          <cell r="DK41">
            <v>1113303</v>
          </cell>
          <cell r="DL41">
            <v>1113303</v>
          </cell>
          <cell r="DM41">
            <v>1113303</v>
          </cell>
          <cell r="DN41">
            <v>1113303</v>
          </cell>
          <cell r="DO41">
            <v>1113303</v>
          </cell>
          <cell r="DP41">
            <v>1113303</v>
          </cell>
          <cell r="DQ41">
            <v>7.8736682846876382</v>
          </cell>
          <cell r="DR41">
            <v>6.0730440000000003</v>
          </cell>
          <cell r="DS41">
            <v>6.0730440000000003</v>
          </cell>
          <cell r="DT41">
            <v>6.0730440000000003</v>
          </cell>
          <cell r="DU41">
            <v>6.0730440000000003</v>
          </cell>
          <cell r="DV41">
            <v>6.0730440000000003</v>
          </cell>
          <cell r="DW41">
            <v>6.0730440000000003</v>
          </cell>
          <cell r="DX41">
            <v>19.402999999999999</v>
          </cell>
          <cell r="DY41">
            <v>19.593810000000001</v>
          </cell>
          <cell r="DZ41">
            <v>19.593810000000001</v>
          </cell>
          <cell r="EA41">
            <v>19.593810000000001</v>
          </cell>
          <cell r="EB41">
            <v>19.593810000000001</v>
          </cell>
          <cell r="EC41">
            <v>19.593810000000001</v>
          </cell>
          <cell r="ED41">
            <v>19.593810000000001</v>
          </cell>
          <cell r="EE41">
            <v>1849247</v>
          </cell>
          <cell r="EF41">
            <v>1886942</v>
          </cell>
          <cell r="EG41">
            <v>1886941</v>
          </cell>
          <cell r="EH41">
            <v>1886942</v>
          </cell>
          <cell r="EI41">
            <v>1886941</v>
          </cell>
          <cell r="EJ41">
            <v>1886941</v>
          </cell>
          <cell r="EK41">
            <v>1886941</v>
          </cell>
          <cell r="EL41">
            <v>0.19305982016544695</v>
          </cell>
          <cell r="EM41">
            <v>0.19157073816051978</v>
          </cell>
          <cell r="EN41"/>
          <cell r="EO41"/>
          <cell r="EP41"/>
          <cell r="EQ41"/>
          <cell r="ER41"/>
          <cell r="ES41">
            <v>63.269707130149172</v>
          </cell>
          <cell r="ET41">
            <v>63.32175251272934</v>
          </cell>
          <cell r="EU41">
            <v>63.321718954860302</v>
          </cell>
          <cell r="EV41">
            <v>63.32175251272934</v>
          </cell>
          <cell r="EW41">
            <v>63.321718954860302</v>
          </cell>
          <cell r="EX41">
            <v>63.321718954860302</v>
          </cell>
          <cell r="EY41">
            <v>63.321718954860302</v>
          </cell>
        </row>
        <row r="42">
          <cell r="A42">
            <v>2011</v>
          </cell>
          <cell r="B42">
            <v>1186989</v>
          </cell>
          <cell r="C42">
            <v>1195828</v>
          </cell>
          <cell r="D42">
            <v>1195828</v>
          </cell>
          <cell r="E42">
            <v>1195828</v>
          </cell>
          <cell r="F42">
            <v>1195828</v>
          </cell>
          <cell r="G42">
            <v>1195828</v>
          </cell>
          <cell r="H42">
            <v>1195828</v>
          </cell>
          <cell r="I42">
            <v>620729.79500000004</v>
          </cell>
          <cell r="J42">
            <v>635670.30000000005</v>
          </cell>
          <cell r="K42">
            <v>635670.30000000005</v>
          </cell>
          <cell r="L42">
            <v>635670.30000000005</v>
          </cell>
          <cell r="M42">
            <v>635670.30000000005</v>
          </cell>
          <cell r="N42">
            <v>635670.30000000005</v>
          </cell>
          <cell r="O42">
            <v>635670.30000000005</v>
          </cell>
          <cell r="P42">
            <v>465241.74400000001</v>
          </cell>
          <cell r="Q42">
            <v>462527.4</v>
          </cell>
          <cell r="R42">
            <v>462527.4</v>
          </cell>
          <cell r="S42">
            <v>462527.4</v>
          </cell>
          <cell r="T42">
            <v>462527.4</v>
          </cell>
          <cell r="U42">
            <v>462527.4</v>
          </cell>
          <cell r="V42">
            <v>462527.4</v>
          </cell>
          <cell r="W42">
            <v>83.52</v>
          </cell>
          <cell r="X42">
            <v>81.438829999999996</v>
          </cell>
          <cell r="Y42">
            <v>81.438829999999996</v>
          </cell>
          <cell r="Z42">
            <v>81.438829999999996</v>
          </cell>
          <cell r="AA42">
            <v>81.438829999999996</v>
          </cell>
          <cell r="AB42">
            <v>81.438829999999996</v>
          </cell>
          <cell r="AC42">
            <v>81.438829999999996</v>
          </cell>
          <cell r="AD42">
            <v>3982401.4326580744</v>
          </cell>
          <cell r="AE42">
            <v>4028601</v>
          </cell>
          <cell r="AF42"/>
          <cell r="AG42"/>
          <cell r="AH42"/>
          <cell r="AI42"/>
          <cell r="AJ42"/>
          <cell r="AK42">
            <v>1658098</v>
          </cell>
          <cell r="AL42">
            <v>1658928</v>
          </cell>
          <cell r="AM42"/>
          <cell r="AN42"/>
          <cell r="AO42"/>
          <cell r="AP42"/>
          <cell r="AQ42"/>
          <cell r="AR42">
            <v>5290275</v>
          </cell>
          <cell r="AS42">
            <v>5365035</v>
          </cell>
          <cell r="AT42"/>
          <cell r="AU42"/>
          <cell r="AV42"/>
          <cell r="AW42"/>
          <cell r="AX42"/>
          <cell r="AY42">
            <v>373938</v>
          </cell>
          <cell r="AZ42">
            <v>375647.9</v>
          </cell>
          <cell r="BA42">
            <v>375647.9</v>
          </cell>
          <cell r="BB42">
            <v>375647.9</v>
          </cell>
          <cell r="BC42">
            <v>375647.9</v>
          </cell>
          <cell r="BD42">
            <v>375647.9</v>
          </cell>
          <cell r="BE42">
            <v>375647.9</v>
          </cell>
          <cell r="BF42">
            <v>293569</v>
          </cell>
          <cell r="BG42">
            <v>291901.2</v>
          </cell>
          <cell r="BH42">
            <v>291901.2</v>
          </cell>
          <cell r="BI42">
            <v>291901.2</v>
          </cell>
          <cell r="BJ42">
            <v>291901.2</v>
          </cell>
          <cell r="BK42">
            <v>291901.2</v>
          </cell>
          <cell r="BL42">
            <v>291901.2</v>
          </cell>
          <cell r="BM42">
            <v>29378</v>
          </cell>
          <cell r="BN42">
            <v>29978.02</v>
          </cell>
          <cell r="BO42">
            <v>29978.03</v>
          </cell>
          <cell r="BP42">
            <v>29978.02</v>
          </cell>
          <cell r="BQ42">
            <v>29978.03</v>
          </cell>
          <cell r="BR42">
            <v>29978.03</v>
          </cell>
          <cell r="BS42">
            <v>29978.03</v>
          </cell>
          <cell r="BT42">
            <v>54153.235000000102</v>
          </cell>
          <cell r="BU42">
            <v>53040.82</v>
          </cell>
          <cell r="BV42">
            <v>53040.82</v>
          </cell>
          <cell r="BW42">
            <v>53040.82</v>
          </cell>
          <cell r="BX42">
            <v>53040.82</v>
          </cell>
          <cell r="BY42">
            <v>53040.82</v>
          </cell>
          <cell r="BZ42">
            <v>53040.82</v>
          </cell>
          <cell r="CA42">
            <v>2.8915066332485834E-2</v>
          </cell>
          <cell r="CB42">
            <v>2.8197288657837251E-2</v>
          </cell>
          <cell r="CC42">
            <v>2.8197288657837251E-2</v>
          </cell>
          <cell r="CD42">
            <v>2.8197288657837251E-2</v>
          </cell>
          <cell r="CE42">
            <v>2.8197288657837251E-2</v>
          </cell>
          <cell r="CF42">
            <v>2.8197288657837251E-2</v>
          </cell>
          <cell r="CG42">
            <v>2.8197288657837251E-2</v>
          </cell>
          <cell r="CH42">
            <v>12000</v>
          </cell>
          <cell r="CI42">
            <v>18696.849999999999</v>
          </cell>
          <cell r="CJ42">
            <v>18696.88</v>
          </cell>
          <cell r="CK42">
            <v>18696.849999999999</v>
          </cell>
          <cell r="CL42">
            <v>18696.88</v>
          </cell>
          <cell r="CM42">
            <v>18696.88</v>
          </cell>
          <cell r="CN42">
            <v>18696.88</v>
          </cell>
          <cell r="CO42">
            <v>6.4073881456911917E-3</v>
          </cell>
          <cell r="CP42">
            <v>9.9395234923269366E-3</v>
          </cell>
          <cell r="CQ42">
            <v>9.9395394407730542E-3</v>
          </cell>
          <cell r="CR42">
            <v>9.9395234923269366E-3</v>
          </cell>
          <cell r="CS42">
            <v>9.9395394407730542E-3</v>
          </cell>
          <cell r="CT42">
            <v>9.9395394407730542E-3</v>
          </cell>
          <cell r="CU42">
            <v>9.9395394407730542E-3</v>
          </cell>
          <cell r="CV42">
            <v>0.26879756999999999</v>
          </cell>
          <cell r="CW42">
            <v>0.26732080000000003</v>
          </cell>
          <cell r="CX42">
            <v>0.26732080000000003</v>
          </cell>
          <cell r="CY42">
            <v>0.26732080000000003</v>
          </cell>
          <cell r="CZ42">
            <v>0.26732080000000003</v>
          </cell>
          <cell r="DA42">
            <v>0.26732080000000003</v>
          </cell>
          <cell r="DB42">
            <v>0.26732080000000003</v>
          </cell>
          <cell r="DC42">
            <v>445693</v>
          </cell>
          <cell r="DD42">
            <v>443465.9</v>
          </cell>
          <cell r="DE42">
            <v>443465.9</v>
          </cell>
          <cell r="DF42">
            <v>443465.9</v>
          </cell>
          <cell r="DG42">
            <v>443465.9</v>
          </cell>
          <cell r="DH42">
            <v>443465.9</v>
          </cell>
          <cell r="DI42">
            <v>443465.9</v>
          </cell>
          <cell r="DJ42">
            <v>1062025</v>
          </cell>
          <cell r="DK42">
            <v>1067844</v>
          </cell>
          <cell r="DL42">
            <v>1067844</v>
          </cell>
          <cell r="DM42">
            <v>1067844</v>
          </cell>
          <cell r="DN42">
            <v>1067844</v>
          </cell>
          <cell r="DO42">
            <v>1067844</v>
          </cell>
          <cell r="DP42">
            <v>1067844</v>
          </cell>
          <cell r="DQ42">
            <v>8.1104751180757564</v>
          </cell>
          <cell r="DR42">
            <v>6.2336960000000001</v>
          </cell>
          <cell r="DS42">
            <v>6.2336960000000001</v>
          </cell>
          <cell r="DT42">
            <v>6.2336960000000001</v>
          </cell>
          <cell r="DU42">
            <v>6.2336960000000001</v>
          </cell>
          <cell r="DV42">
            <v>6.2336960000000001</v>
          </cell>
          <cell r="DW42">
            <v>6.2336960000000001</v>
          </cell>
          <cell r="DX42">
            <v>19.331</v>
          </cell>
          <cell r="DY42">
            <v>19.23208</v>
          </cell>
          <cell r="DZ42">
            <v>19.23208</v>
          </cell>
          <cell r="EA42">
            <v>19.23208</v>
          </cell>
          <cell r="EB42">
            <v>19.23208</v>
          </cell>
          <cell r="EC42">
            <v>19.23208</v>
          </cell>
          <cell r="ED42">
            <v>19.23208</v>
          </cell>
          <cell r="EE42">
            <v>1872838</v>
          </cell>
          <cell r="EF42">
            <v>1881061</v>
          </cell>
          <cell r="EG42">
            <v>1881061</v>
          </cell>
          <cell r="EH42">
            <v>1881061</v>
          </cell>
          <cell r="EI42">
            <v>1881061</v>
          </cell>
          <cell r="EJ42">
            <v>1881061</v>
          </cell>
          <cell r="EK42">
            <v>1881061</v>
          </cell>
          <cell r="EL42">
            <v>0.20075043357859468</v>
          </cell>
          <cell r="EM42">
            <v>0.19903765772264301</v>
          </cell>
          <cell r="EN42"/>
          <cell r="EO42"/>
          <cell r="EP42"/>
          <cell r="EQ42"/>
          <cell r="ER42"/>
          <cell r="ES42">
            <v>63.749676628769826</v>
          </cell>
          <cell r="ET42">
            <v>62.748006706246777</v>
          </cell>
          <cell r="EU42">
            <v>62.747985774915833</v>
          </cell>
          <cell r="EV42">
            <v>62.748006706246777</v>
          </cell>
          <cell r="EW42">
            <v>62.747985774915833</v>
          </cell>
          <cell r="EX42">
            <v>62.747985774915833</v>
          </cell>
          <cell r="EY42">
            <v>62.747985774915833</v>
          </cell>
        </row>
        <row r="43">
          <cell r="A43">
            <v>2012</v>
          </cell>
          <cell r="B43">
            <v>1207372</v>
          </cell>
          <cell r="C43">
            <v>1230025</v>
          </cell>
          <cell r="D43">
            <v>1230025</v>
          </cell>
          <cell r="E43">
            <v>1230025</v>
          </cell>
          <cell r="F43">
            <v>1230025</v>
          </cell>
          <cell r="G43">
            <v>1230025</v>
          </cell>
          <cell r="H43">
            <v>1230025</v>
          </cell>
          <cell r="I43">
            <v>643275.755</v>
          </cell>
          <cell r="J43">
            <v>636439.69999999995</v>
          </cell>
          <cell r="K43">
            <v>636439.6</v>
          </cell>
          <cell r="L43">
            <v>636439.69999999995</v>
          </cell>
          <cell r="M43">
            <v>636439.6</v>
          </cell>
          <cell r="N43">
            <v>636439.6</v>
          </cell>
          <cell r="O43">
            <v>636439.6</v>
          </cell>
          <cell r="P43">
            <v>483339.25</v>
          </cell>
          <cell r="Q43">
            <v>470383</v>
          </cell>
          <cell r="R43">
            <v>470383</v>
          </cell>
          <cell r="S43">
            <v>470383</v>
          </cell>
          <cell r="T43">
            <v>470383</v>
          </cell>
          <cell r="U43">
            <v>470383</v>
          </cell>
          <cell r="V43">
            <v>470383</v>
          </cell>
          <cell r="W43">
            <v>86.19</v>
          </cell>
          <cell r="X43">
            <v>85.247069999999994</v>
          </cell>
          <cell r="Y43">
            <v>85.247060000000005</v>
          </cell>
          <cell r="Z43">
            <v>85.247069999999994</v>
          </cell>
          <cell r="AA43">
            <v>85.247060000000005</v>
          </cell>
          <cell r="AB43">
            <v>85.247060000000005</v>
          </cell>
          <cell r="AC43">
            <v>85.247060000000005</v>
          </cell>
          <cell r="AD43">
            <v>4088744.6958559239</v>
          </cell>
          <cell r="AE43">
            <v>4153245</v>
          </cell>
          <cell r="AF43"/>
          <cell r="AG43"/>
          <cell r="AH43"/>
          <cell r="AI43"/>
          <cell r="AJ43"/>
          <cell r="AK43">
            <v>1643486</v>
          </cell>
          <cell r="AL43">
            <v>1650345</v>
          </cell>
          <cell r="AM43"/>
          <cell r="AN43"/>
          <cell r="AO43"/>
          <cell r="AP43"/>
          <cell r="AQ43"/>
          <cell r="AR43">
            <v>5400888</v>
          </cell>
          <cell r="AS43">
            <v>5494340</v>
          </cell>
          <cell r="AT43"/>
          <cell r="AU43"/>
          <cell r="AV43"/>
          <cell r="AW43"/>
          <cell r="AX43"/>
          <cell r="AY43">
            <v>376509</v>
          </cell>
          <cell r="AZ43">
            <v>383988.3</v>
          </cell>
          <cell r="BA43">
            <v>383988.3</v>
          </cell>
          <cell r="BB43">
            <v>383988.3</v>
          </cell>
          <cell r="BC43">
            <v>383988.3</v>
          </cell>
          <cell r="BD43">
            <v>383988.3</v>
          </cell>
          <cell r="BE43">
            <v>383988.3</v>
          </cell>
          <cell r="BF43">
            <v>308237</v>
          </cell>
          <cell r="BG43">
            <v>325998.90000000002</v>
          </cell>
          <cell r="BH43">
            <v>325998.90000000002</v>
          </cell>
          <cell r="BI43">
            <v>325998.90000000002</v>
          </cell>
          <cell r="BJ43">
            <v>325998.90000000002</v>
          </cell>
          <cell r="BK43">
            <v>325998.90000000002</v>
          </cell>
          <cell r="BL43">
            <v>325998.90000000002</v>
          </cell>
          <cell r="BM43">
            <v>29697</v>
          </cell>
          <cell r="BN43">
            <v>30331.4</v>
          </cell>
          <cell r="BO43">
            <v>30331.4</v>
          </cell>
          <cell r="BP43">
            <v>30331.4</v>
          </cell>
          <cell r="BQ43">
            <v>30331.4</v>
          </cell>
          <cell r="BR43">
            <v>30331.4</v>
          </cell>
          <cell r="BS43">
            <v>30331.4</v>
          </cell>
          <cell r="BT43">
            <v>63716.733000000007</v>
          </cell>
          <cell r="BU43">
            <v>61808.9</v>
          </cell>
          <cell r="BV43">
            <v>61808.87</v>
          </cell>
          <cell r="BW43">
            <v>61808.9</v>
          </cell>
          <cell r="BX43">
            <v>61808.87</v>
          </cell>
          <cell r="BY43">
            <v>61808.87</v>
          </cell>
          <cell r="BZ43">
            <v>61808.87</v>
          </cell>
          <cell r="CA43">
            <v>3.3541725055353008E-2</v>
          </cell>
          <cell r="CB43">
            <v>3.1903376625521708E-2</v>
          </cell>
          <cell r="CC43">
            <v>3.1903361140675698E-2</v>
          </cell>
          <cell r="CD43">
            <v>3.1903376625521708E-2</v>
          </cell>
          <cell r="CE43">
            <v>3.1903361140675698E-2</v>
          </cell>
          <cell r="CF43">
            <v>3.1903361140675698E-2</v>
          </cell>
          <cell r="CG43">
            <v>3.1903361140675698E-2</v>
          </cell>
          <cell r="CH43">
            <v>4478</v>
          </cell>
          <cell r="CI43">
            <v>2154.3470000000002</v>
          </cell>
          <cell r="CJ43">
            <v>2154.3629999999998</v>
          </cell>
          <cell r="CK43">
            <v>2154.3470000000002</v>
          </cell>
          <cell r="CL43">
            <v>2154.3629999999998</v>
          </cell>
          <cell r="CM43">
            <v>2154.3629999999998</v>
          </cell>
          <cell r="CN43">
            <v>2154.3629999999998</v>
          </cell>
          <cell r="CO43">
            <v>2.3573061223630338E-3</v>
          </cell>
          <cell r="CP43">
            <v>1.1119910518236505E-3</v>
          </cell>
          <cell r="CQ43">
            <v>1.1119993104081907E-3</v>
          </cell>
          <cell r="CR43">
            <v>1.1119910518236505E-3</v>
          </cell>
          <cell r="CS43">
            <v>1.1119993104081907E-3</v>
          </cell>
          <cell r="CT43">
            <v>1.1119993104081907E-3</v>
          </cell>
          <cell r="CU43">
            <v>1.1119993104081907E-3</v>
          </cell>
          <cell r="CV43">
            <v>0.26987819000000002</v>
          </cell>
          <cell r="CW43">
            <v>0.27013290000000001</v>
          </cell>
          <cell r="CX43">
            <v>0.27013290000000001</v>
          </cell>
          <cell r="CY43">
            <v>0.27013290000000001</v>
          </cell>
          <cell r="CZ43">
            <v>0.27013290000000001</v>
          </cell>
          <cell r="DA43">
            <v>0.27013290000000001</v>
          </cell>
          <cell r="DB43">
            <v>0.27013290000000001</v>
          </cell>
          <cell r="DC43">
            <v>443541</v>
          </cell>
          <cell r="DD43">
            <v>445812.4</v>
          </cell>
          <cell r="DE43">
            <v>445812.4</v>
          </cell>
          <cell r="DF43">
            <v>445812.4</v>
          </cell>
          <cell r="DG43">
            <v>445812.4</v>
          </cell>
          <cell r="DH43">
            <v>445812.4</v>
          </cell>
          <cell r="DI43">
            <v>445812.4</v>
          </cell>
          <cell r="DJ43">
            <v>1078688</v>
          </cell>
          <cell r="DK43">
            <v>1098845</v>
          </cell>
          <cell r="DL43">
            <v>1098845</v>
          </cell>
          <cell r="DM43">
            <v>1098845</v>
          </cell>
          <cell r="DN43">
            <v>1098845</v>
          </cell>
          <cell r="DO43">
            <v>1098845</v>
          </cell>
          <cell r="DP43">
            <v>1098845</v>
          </cell>
          <cell r="DQ43">
            <v>7.9676459650427676</v>
          </cell>
          <cell r="DR43">
            <v>6.0016100000000003</v>
          </cell>
          <cell r="DS43">
            <v>6.0016090000000002</v>
          </cell>
          <cell r="DT43">
            <v>6.0016100000000003</v>
          </cell>
          <cell r="DU43">
            <v>6.0016090000000002</v>
          </cell>
          <cell r="DV43">
            <v>6.0016090000000002</v>
          </cell>
          <cell r="DW43">
            <v>6.0016090000000002</v>
          </cell>
          <cell r="DX43">
            <v>18.984999999999999</v>
          </cell>
          <cell r="DY43">
            <v>19.231030000000001</v>
          </cell>
          <cell r="DZ43">
            <v>19.231030000000001</v>
          </cell>
          <cell r="EA43">
            <v>19.231030000000001</v>
          </cell>
          <cell r="EB43">
            <v>19.231030000000001</v>
          </cell>
          <cell r="EC43">
            <v>19.231030000000001</v>
          </cell>
          <cell r="ED43">
            <v>19.231030000000001</v>
          </cell>
          <cell r="EE43">
            <v>1899626</v>
          </cell>
          <cell r="EF43">
            <v>1937378</v>
          </cell>
          <cell r="EG43">
            <v>1937378</v>
          </cell>
          <cell r="EH43">
            <v>1937378</v>
          </cell>
          <cell r="EI43">
            <v>1937378</v>
          </cell>
          <cell r="EJ43">
            <v>1937378</v>
          </cell>
          <cell r="EK43">
            <v>1937378</v>
          </cell>
          <cell r="EL43">
            <v>0.19972419350299433</v>
          </cell>
          <cell r="EM43">
            <v>0.19999581387391388</v>
          </cell>
          <cell r="EN43"/>
          <cell r="EO43"/>
          <cell r="EP43"/>
          <cell r="EQ43"/>
          <cell r="ER43"/>
          <cell r="ES43">
            <v>63.966932686803382</v>
          </cell>
          <cell r="ET43">
            <v>63.873675465029635</v>
          </cell>
          <cell r="EU43">
            <v>63.873675465029635</v>
          </cell>
          <cell r="EV43">
            <v>63.873675465029635</v>
          </cell>
          <cell r="EW43">
            <v>63.873675465029635</v>
          </cell>
          <cell r="EX43">
            <v>63.873675465029635</v>
          </cell>
          <cell r="EY43">
            <v>63.873675465029635</v>
          </cell>
        </row>
        <row r="44">
          <cell r="A44">
            <v>2013</v>
          </cell>
          <cell r="B44">
            <v>1239204</v>
          </cell>
          <cell r="C44">
            <v>1257035</v>
          </cell>
          <cell r="D44">
            <v>1257035</v>
          </cell>
          <cell r="E44">
            <v>1257035</v>
          </cell>
          <cell r="F44">
            <v>1257035</v>
          </cell>
          <cell r="G44">
            <v>1257035</v>
          </cell>
          <cell r="H44">
            <v>1257035</v>
          </cell>
          <cell r="I44">
            <v>640513.72699999996</v>
          </cell>
          <cell r="J44">
            <v>628275.6</v>
          </cell>
          <cell r="K44">
            <v>628275.6</v>
          </cell>
          <cell r="L44">
            <v>628275.6</v>
          </cell>
          <cell r="M44">
            <v>628275.6</v>
          </cell>
          <cell r="N44">
            <v>628275.6</v>
          </cell>
          <cell r="O44">
            <v>628275.6</v>
          </cell>
          <cell r="P44">
            <v>473246.20400000003</v>
          </cell>
          <cell r="Q44">
            <v>459874.2</v>
          </cell>
          <cell r="R44">
            <v>459874.2</v>
          </cell>
          <cell r="S44">
            <v>459874.2</v>
          </cell>
          <cell r="T44">
            <v>459874.2</v>
          </cell>
          <cell r="U44">
            <v>459874.2</v>
          </cell>
          <cell r="V44">
            <v>459874.2</v>
          </cell>
          <cell r="W44">
            <v>88.81</v>
          </cell>
          <cell r="X44">
            <v>88.463719999999995</v>
          </cell>
          <cell r="Y44">
            <v>88.463719999999995</v>
          </cell>
          <cell r="Z44">
            <v>88.463719999999995</v>
          </cell>
          <cell r="AA44">
            <v>88.463719999999995</v>
          </cell>
          <cell r="AB44">
            <v>88.463719999999995</v>
          </cell>
          <cell r="AC44">
            <v>88.463719999999995</v>
          </cell>
          <cell r="AD44">
            <v>4099781.2670911546</v>
          </cell>
          <cell r="AE44">
            <v>4137044</v>
          </cell>
          <cell r="AF44"/>
          <cell r="AG44"/>
          <cell r="AH44"/>
          <cell r="AI44"/>
          <cell r="AJ44"/>
          <cell r="AK44">
            <v>1636913</v>
          </cell>
          <cell r="AL44">
            <v>1651496</v>
          </cell>
          <cell r="AM44"/>
          <cell r="AN44"/>
          <cell r="AO44"/>
          <cell r="AP44"/>
          <cell r="AQ44"/>
          <cell r="AR44">
            <v>5433545</v>
          </cell>
          <cell r="AS44">
            <v>5480641</v>
          </cell>
          <cell r="AT44"/>
          <cell r="AU44"/>
          <cell r="AV44"/>
          <cell r="AW44"/>
          <cell r="AX44"/>
          <cell r="AY44">
            <v>374707</v>
          </cell>
          <cell r="AZ44">
            <v>380646.3</v>
          </cell>
          <cell r="BA44">
            <v>380646.3</v>
          </cell>
          <cell r="BB44">
            <v>380646.3</v>
          </cell>
          <cell r="BC44">
            <v>380646.3</v>
          </cell>
          <cell r="BD44">
            <v>380646.3</v>
          </cell>
          <cell r="BE44">
            <v>380646.3</v>
          </cell>
          <cell r="BF44">
            <v>328244</v>
          </cell>
          <cell r="BG44">
            <v>343731</v>
          </cell>
          <cell r="BH44">
            <v>343731</v>
          </cell>
          <cell r="BI44">
            <v>343731</v>
          </cell>
          <cell r="BJ44">
            <v>343731</v>
          </cell>
          <cell r="BK44">
            <v>343731</v>
          </cell>
          <cell r="BL44">
            <v>343731</v>
          </cell>
          <cell r="BM44">
            <v>30043</v>
          </cell>
          <cell r="BN44">
            <v>30682.01</v>
          </cell>
          <cell r="BO44">
            <v>30682.01</v>
          </cell>
          <cell r="BP44">
            <v>30682.01</v>
          </cell>
          <cell r="BQ44">
            <v>30682.01</v>
          </cell>
          <cell r="BR44">
            <v>30682.01</v>
          </cell>
          <cell r="BS44">
            <v>30682.01</v>
          </cell>
          <cell r="BT44">
            <v>56317.006999999983</v>
          </cell>
          <cell r="BU44">
            <v>58560.58</v>
          </cell>
          <cell r="BV44">
            <v>58560.57</v>
          </cell>
          <cell r="BW44">
            <v>58560.58</v>
          </cell>
          <cell r="BX44">
            <v>58560.57</v>
          </cell>
          <cell r="BY44">
            <v>58560.57</v>
          </cell>
          <cell r="BZ44">
            <v>58560.57</v>
          </cell>
          <cell r="CA44">
            <v>2.9012112376394457E-2</v>
          </cell>
          <cell r="CB44">
            <v>2.9692104645379087E-2</v>
          </cell>
          <cell r="CC44">
            <v>2.9692099575056242E-2</v>
          </cell>
          <cell r="CD44">
            <v>2.9692104645379087E-2</v>
          </cell>
          <cell r="CE44">
            <v>2.9692099575056242E-2</v>
          </cell>
          <cell r="CF44">
            <v>2.9692099575056242E-2</v>
          </cell>
          <cell r="CG44">
            <v>2.9692099575056242E-2</v>
          </cell>
          <cell r="CH44">
            <v>-3739</v>
          </cell>
          <cell r="CI44">
            <v>-8152.652</v>
          </cell>
          <cell r="CJ44">
            <v>-8152.6350000000002</v>
          </cell>
          <cell r="CK44">
            <v>-8152.652</v>
          </cell>
          <cell r="CL44">
            <v>-8152.6350000000002</v>
          </cell>
          <cell r="CM44">
            <v>-8152.6350000000002</v>
          </cell>
          <cell r="CN44">
            <v>-8152.6350000000002</v>
          </cell>
          <cell r="CO44">
            <v>-1.9261728197902796E-3</v>
          </cell>
          <cell r="CP44">
            <v>-4.1336577663909592E-3</v>
          </cell>
          <cell r="CQ44">
            <v>-4.1336491468421267E-3</v>
          </cell>
          <cell r="CR44">
            <v>-4.1336577663909592E-3</v>
          </cell>
          <cell r="CS44">
            <v>-4.1336491468421267E-3</v>
          </cell>
          <cell r="CT44">
            <v>-4.1336491468421267E-3</v>
          </cell>
          <cell r="CU44">
            <v>-4.1336491468421267E-3</v>
          </cell>
          <cell r="CV44">
            <v>0.27308006000000001</v>
          </cell>
          <cell r="CW44">
            <v>0.27308719999999997</v>
          </cell>
          <cell r="CX44">
            <v>0.27308719999999997</v>
          </cell>
          <cell r="CY44">
            <v>0.27308719999999997</v>
          </cell>
          <cell r="CZ44">
            <v>0.27308719999999997</v>
          </cell>
          <cell r="DA44">
            <v>0.27308719999999997</v>
          </cell>
          <cell r="DB44">
            <v>0.27308719999999997</v>
          </cell>
          <cell r="DC44">
            <v>447008</v>
          </cell>
          <cell r="DD44">
            <v>451002.6</v>
          </cell>
          <cell r="DE44">
            <v>451002.5</v>
          </cell>
          <cell r="DF44">
            <v>451002.6</v>
          </cell>
          <cell r="DG44">
            <v>451002.5</v>
          </cell>
          <cell r="DH44">
            <v>451002.5</v>
          </cell>
          <cell r="DI44">
            <v>451002.5</v>
          </cell>
          <cell r="DJ44">
            <v>1093965</v>
          </cell>
          <cell r="DK44">
            <v>1100955</v>
          </cell>
          <cell r="DL44">
            <v>1100955</v>
          </cell>
          <cell r="DM44">
            <v>1100955</v>
          </cell>
          <cell r="DN44">
            <v>1100955</v>
          </cell>
          <cell r="DO44">
            <v>1100955</v>
          </cell>
          <cell r="DP44">
            <v>1100955</v>
          </cell>
          <cell r="DQ44">
            <v>7.6083279515330444</v>
          </cell>
          <cell r="DR44">
            <v>5.6431709999999997</v>
          </cell>
          <cell r="DS44">
            <v>5.6431709999999997</v>
          </cell>
          <cell r="DT44">
            <v>5.6431709999999997</v>
          </cell>
          <cell r="DU44">
            <v>5.6431709999999997</v>
          </cell>
          <cell r="DV44">
            <v>5.6431709999999997</v>
          </cell>
          <cell r="DW44">
            <v>5.6431709999999997</v>
          </cell>
          <cell r="DX44">
            <v>19.140999999999998</v>
          </cell>
          <cell r="DY44">
            <v>19.119009999999999</v>
          </cell>
          <cell r="DZ44">
            <v>19.119009999999999</v>
          </cell>
          <cell r="EA44">
            <v>19.119009999999999</v>
          </cell>
          <cell r="EB44">
            <v>19.119009999999999</v>
          </cell>
          <cell r="EC44">
            <v>19.119009999999999</v>
          </cell>
          <cell r="ED44">
            <v>19.119009999999999</v>
          </cell>
          <cell r="EE44">
            <v>1941155</v>
          </cell>
          <cell r="EF44">
            <v>1972261</v>
          </cell>
          <cell r="EG44">
            <v>1972261</v>
          </cell>
          <cell r="EH44">
            <v>1972261</v>
          </cell>
          <cell r="EI44">
            <v>1972261</v>
          </cell>
          <cell r="EJ44">
            <v>1972261</v>
          </cell>
          <cell r="EK44">
            <v>1972261</v>
          </cell>
          <cell r="EL44">
            <v>0.20133540809913233</v>
          </cell>
          <cell r="EM44">
            <v>0.20088069990353319</v>
          </cell>
          <cell r="EN44"/>
          <cell r="EO44"/>
          <cell r="EP44"/>
          <cell r="EQ44"/>
          <cell r="ER44"/>
          <cell r="ES44">
            <v>64.612555337349804</v>
          </cell>
          <cell r="ET44">
            <v>64.280697385862268</v>
          </cell>
          <cell r="EU44">
            <v>64.280697385862268</v>
          </cell>
          <cell r="EV44">
            <v>64.280697385862268</v>
          </cell>
          <cell r="EW44">
            <v>64.280697385862268</v>
          </cell>
          <cell r="EX44">
            <v>64.280697385862268</v>
          </cell>
          <cell r="EY44">
            <v>64.280697385862268</v>
          </cell>
        </row>
        <row r="45">
          <cell r="A45">
            <v>2014</v>
          </cell>
          <cell r="B45">
            <v>1268221</v>
          </cell>
          <cell r="C45">
            <v>1293147</v>
          </cell>
          <cell r="D45">
            <v>1293146</v>
          </cell>
          <cell r="E45">
            <v>1293147</v>
          </cell>
          <cell r="F45">
            <v>1293146</v>
          </cell>
          <cell r="G45">
            <v>1293146</v>
          </cell>
          <cell r="H45">
            <v>1293146</v>
          </cell>
          <cell r="I45">
            <v>619946.79399999999</v>
          </cell>
          <cell r="J45">
            <v>602657.6</v>
          </cell>
          <cell r="K45">
            <v>602657.6</v>
          </cell>
          <cell r="L45">
            <v>602657.6</v>
          </cell>
          <cell r="M45">
            <v>602657.6</v>
          </cell>
          <cell r="N45">
            <v>602657.6</v>
          </cell>
          <cell r="O45">
            <v>602657.6</v>
          </cell>
          <cell r="P45">
            <v>434107.30699999997</v>
          </cell>
          <cell r="Q45">
            <v>428157.5</v>
          </cell>
          <cell r="R45">
            <v>428157.5</v>
          </cell>
          <cell r="S45">
            <v>428157.5</v>
          </cell>
          <cell r="T45">
            <v>428157.5</v>
          </cell>
          <cell r="U45">
            <v>428157.5</v>
          </cell>
          <cell r="V45">
            <v>428157.5</v>
          </cell>
          <cell r="W45">
            <v>90.91</v>
          </cell>
          <cell r="X45">
            <v>91.149479999999997</v>
          </cell>
          <cell r="Y45">
            <v>91.149479999999997</v>
          </cell>
          <cell r="Z45">
            <v>91.149479999999997</v>
          </cell>
          <cell r="AA45">
            <v>91.149479999999997</v>
          </cell>
          <cell r="AB45">
            <v>91.149479999999997</v>
          </cell>
          <cell r="AC45">
            <v>91.149479999999997</v>
          </cell>
          <cell r="AD45">
            <v>3851545.502855273</v>
          </cell>
          <cell r="AE45">
            <v>3892266</v>
          </cell>
          <cell r="AF45"/>
          <cell r="AG45"/>
          <cell r="AH45"/>
          <cell r="AI45"/>
          <cell r="AJ45"/>
          <cell r="AK45">
            <v>1662578</v>
          </cell>
          <cell r="AL45">
            <v>1674393</v>
          </cell>
          <cell r="AM45"/>
          <cell r="AN45"/>
          <cell r="AO45"/>
          <cell r="AP45"/>
          <cell r="AQ45"/>
          <cell r="AR45">
            <v>5144236</v>
          </cell>
          <cell r="AS45">
            <v>5204604</v>
          </cell>
          <cell r="AT45"/>
          <cell r="AU45"/>
          <cell r="AV45"/>
          <cell r="AW45"/>
          <cell r="AX45"/>
          <cell r="AY45">
            <v>382258</v>
          </cell>
          <cell r="AZ45">
            <v>388180.2</v>
          </cell>
          <cell r="BA45">
            <v>388180.2</v>
          </cell>
          <cell r="BB45">
            <v>388180.2</v>
          </cell>
          <cell r="BC45">
            <v>388180.2</v>
          </cell>
          <cell r="BD45">
            <v>388180.2</v>
          </cell>
          <cell r="BE45">
            <v>388180.2</v>
          </cell>
          <cell r="BF45">
            <v>351078</v>
          </cell>
          <cell r="BG45">
            <v>360115.3</v>
          </cell>
          <cell r="BH45">
            <v>360115.3</v>
          </cell>
          <cell r="BI45">
            <v>360115.3</v>
          </cell>
          <cell r="BJ45">
            <v>360115.3</v>
          </cell>
          <cell r="BK45">
            <v>360115.3</v>
          </cell>
          <cell r="BL45">
            <v>360115.3</v>
          </cell>
          <cell r="BM45">
            <v>30754</v>
          </cell>
          <cell r="BN45">
            <v>31384.43</v>
          </cell>
          <cell r="BO45">
            <v>31384.43</v>
          </cell>
          <cell r="BP45">
            <v>31384.43</v>
          </cell>
          <cell r="BQ45">
            <v>31384.43</v>
          </cell>
          <cell r="BR45">
            <v>31384.43</v>
          </cell>
          <cell r="BS45">
            <v>31384.43</v>
          </cell>
          <cell r="BT45">
            <v>52737.824999999953</v>
          </cell>
          <cell r="BU45">
            <v>50979.22</v>
          </cell>
          <cell r="BV45">
            <v>50979.23</v>
          </cell>
          <cell r="BW45">
            <v>50979.22</v>
          </cell>
          <cell r="BX45">
            <v>50979.23</v>
          </cell>
          <cell r="BY45">
            <v>50979.23</v>
          </cell>
          <cell r="BZ45">
            <v>50979.23</v>
          </cell>
          <cell r="CA45">
            <v>2.6412162415956106E-2</v>
          </cell>
          <cell r="CB45">
            <v>2.5136319035949727E-2</v>
          </cell>
          <cell r="CC45">
            <v>2.5136323966648753E-2</v>
          </cell>
          <cell r="CD45">
            <v>2.5136319035949727E-2</v>
          </cell>
          <cell r="CE45">
            <v>2.5136323966648753E-2</v>
          </cell>
          <cell r="CF45">
            <v>2.5136323966648753E-2</v>
          </cell>
          <cell r="CG45">
            <v>2.5136323966648753E-2</v>
          </cell>
          <cell r="CH45">
            <v>-11678</v>
          </cell>
          <cell r="CI45">
            <v>-26418.27</v>
          </cell>
          <cell r="CJ45">
            <v>-26418.25</v>
          </cell>
          <cell r="CK45">
            <v>-26418.27</v>
          </cell>
          <cell r="CL45">
            <v>-26418.25</v>
          </cell>
          <cell r="CM45">
            <v>-26418.25</v>
          </cell>
          <cell r="CN45">
            <v>-26418.25</v>
          </cell>
          <cell r="CO45">
            <v>-5.8485770449110417E-3</v>
          </cell>
          <cell r="CP45">
            <v>-1.3026053813649161E-2</v>
          </cell>
          <cell r="CQ45">
            <v>-1.3026043952251111E-2</v>
          </cell>
          <cell r="CR45">
            <v>-1.3026053813649161E-2</v>
          </cell>
          <cell r="CS45">
            <v>-1.3026043952251111E-2</v>
          </cell>
          <cell r="CT45">
            <v>-1.3026043952251111E-2</v>
          </cell>
          <cell r="CU45">
            <v>-1.3026043952251111E-2</v>
          </cell>
          <cell r="CV45">
            <v>0.27664781999999999</v>
          </cell>
          <cell r="CW45">
            <v>0.27634229999999999</v>
          </cell>
          <cell r="CX45">
            <v>0.27634229999999999</v>
          </cell>
          <cell r="CY45">
            <v>0.27634229999999999</v>
          </cell>
          <cell r="CZ45">
            <v>0.27634229999999999</v>
          </cell>
          <cell r="DA45">
            <v>0.27634229999999999</v>
          </cell>
          <cell r="DB45">
            <v>0.27634229999999999</v>
          </cell>
          <cell r="DC45">
            <v>459949</v>
          </cell>
          <cell r="DD45">
            <v>462705.5</v>
          </cell>
          <cell r="DE45">
            <v>462705.5</v>
          </cell>
          <cell r="DF45">
            <v>462705.5</v>
          </cell>
          <cell r="DG45">
            <v>462705.5</v>
          </cell>
          <cell r="DH45">
            <v>462705.5</v>
          </cell>
          <cell r="DI45">
            <v>462705.5</v>
          </cell>
          <cell r="DJ45">
            <v>1080988</v>
          </cell>
          <cell r="DK45">
            <v>1087365</v>
          </cell>
          <cell r="DL45">
            <v>1087365</v>
          </cell>
          <cell r="DM45">
            <v>1087365</v>
          </cell>
          <cell r="DN45">
            <v>1087365</v>
          </cell>
          <cell r="DO45">
            <v>1087365</v>
          </cell>
          <cell r="DP45">
            <v>1087365</v>
          </cell>
          <cell r="DQ45">
            <v>6.1777357454467801</v>
          </cell>
          <cell r="DR45">
            <v>4.254448</v>
          </cell>
          <cell r="DS45">
            <v>4.254448</v>
          </cell>
          <cell r="DT45">
            <v>4.254448</v>
          </cell>
          <cell r="DU45">
            <v>4.254448</v>
          </cell>
          <cell r="DV45">
            <v>4.254448</v>
          </cell>
          <cell r="DW45">
            <v>4.254448</v>
          </cell>
          <cell r="DX45">
            <v>18.78</v>
          </cell>
          <cell r="DY45">
            <v>19.049250000000001</v>
          </cell>
          <cell r="DZ45">
            <v>19.049250000000001</v>
          </cell>
          <cell r="EA45">
            <v>19.049250000000001</v>
          </cell>
          <cell r="EB45">
            <v>19.049250000000001</v>
          </cell>
          <cell r="EC45">
            <v>19.049250000000001</v>
          </cell>
          <cell r="ED45">
            <v>19.049250000000001</v>
          </cell>
          <cell r="EE45">
            <v>1996725</v>
          </cell>
          <cell r="EF45">
            <v>2028110</v>
          </cell>
          <cell r="EG45">
            <v>2028110</v>
          </cell>
          <cell r="EH45">
            <v>2028110</v>
          </cell>
          <cell r="EI45">
            <v>2028110</v>
          </cell>
          <cell r="EJ45">
            <v>2028110</v>
          </cell>
          <cell r="EK45">
            <v>2028110</v>
          </cell>
          <cell r="EL45">
            <v>0.21013577137596332</v>
          </cell>
          <cell r="EM45">
            <v>0.20892367603760056</v>
          </cell>
          <cell r="EN45"/>
          <cell r="EO45"/>
          <cell r="EP45"/>
          <cell r="EQ45"/>
          <cell r="ER45"/>
          <cell r="ES45">
            <v>64.925700721857325</v>
          </cell>
          <cell r="ET45">
            <v>64.621533671314083</v>
          </cell>
          <cell r="EU45">
            <v>64.621533671314083</v>
          </cell>
          <cell r="EV45">
            <v>64.621533671314083</v>
          </cell>
          <cell r="EW45">
            <v>64.621533671314083</v>
          </cell>
          <cell r="EX45">
            <v>64.621533671314083</v>
          </cell>
          <cell r="EY45">
            <v>64.621533671314083</v>
          </cell>
        </row>
        <row r="46">
          <cell r="A46">
            <v>2015</v>
          </cell>
          <cell r="B46">
            <v>1306388</v>
          </cell>
          <cell r="C46">
            <v>1304355</v>
          </cell>
          <cell r="D46">
            <v>1304355</v>
          </cell>
          <cell r="E46">
            <v>1304355</v>
          </cell>
          <cell r="F46">
            <v>1304355</v>
          </cell>
          <cell r="G46">
            <v>1304355</v>
          </cell>
          <cell r="H46">
            <v>1304355</v>
          </cell>
          <cell r="I46">
            <v>612683.27500000002</v>
          </cell>
          <cell r="J46">
            <v>581341.1</v>
          </cell>
          <cell r="K46">
            <v>581341</v>
          </cell>
          <cell r="L46">
            <v>581341.1</v>
          </cell>
          <cell r="M46">
            <v>581341</v>
          </cell>
          <cell r="N46">
            <v>581341</v>
          </cell>
          <cell r="O46">
            <v>581341</v>
          </cell>
          <cell r="P46">
            <v>418292.22</v>
          </cell>
          <cell r="Q46">
            <v>405325.1</v>
          </cell>
          <cell r="R46">
            <v>405325.1</v>
          </cell>
          <cell r="S46">
            <v>405325.1</v>
          </cell>
          <cell r="T46">
            <v>405325.1</v>
          </cell>
          <cell r="U46">
            <v>405325.1</v>
          </cell>
          <cell r="V46">
            <v>405325.1</v>
          </cell>
          <cell r="W46">
            <v>91.8</v>
          </cell>
          <cell r="X46">
            <v>92.67886</v>
          </cell>
          <cell r="Y46">
            <v>92.67886</v>
          </cell>
          <cell r="Z46">
            <v>92.67886</v>
          </cell>
          <cell r="AA46">
            <v>92.67886</v>
          </cell>
          <cell r="AB46">
            <v>92.67886</v>
          </cell>
          <cell r="AC46">
            <v>92.67886</v>
          </cell>
          <cell r="AD46">
            <v>3978364.2013380225</v>
          </cell>
          <cell r="AE46">
            <v>4002506</v>
          </cell>
          <cell r="AF46"/>
          <cell r="AG46"/>
          <cell r="AH46"/>
          <cell r="AI46"/>
          <cell r="AJ46"/>
          <cell r="AK46">
            <v>1694984</v>
          </cell>
          <cell r="AL46">
            <v>1695737</v>
          </cell>
          <cell r="AM46"/>
          <cell r="AN46"/>
          <cell r="AO46"/>
          <cell r="AP46"/>
          <cell r="AQ46"/>
          <cell r="AR46">
            <v>5280644</v>
          </cell>
          <cell r="AS46">
            <v>5321857</v>
          </cell>
          <cell r="AT46"/>
          <cell r="AU46"/>
          <cell r="AV46"/>
          <cell r="AW46"/>
          <cell r="AX46"/>
          <cell r="AY46">
            <v>389085</v>
          </cell>
          <cell r="AZ46">
            <v>388530.3</v>
          </cell>
          <cell r="BA46">
            <v>388530.2</v>
          </cell>
          <cell r="BB46">
            <v>388530.3</v>
          </cell>
          <cell r="BC46">
            <v>388530.2</v>
          </cell>
          <cell r="BD46">
            <v>388530.2</v>
          </cell>
          <cell r="BE46">
            <v>388530.2</v>
          </cell>
          <cell r="BF46">
            <v>365802</v>
          </cell>
          <cell r="BG46">
            <v>356175.1</v>
          </cell>
          <cell r="BH46">
            <v>356175.1</v>
          </cell>
          <cell r="BI46">
            <v>356175.1</v>
          </cell>
          <cell r="BJ46">
            <v>356175.1</v>
          </cell>
          <cell r="BK46">
            <v>356175.1</v>
          </cell>
          <cell r="BL46">
            <v>356175.1</v>
          </cell>
          <cell r="BM46">
            <v>31285</v>
          </cell>
          <cell r="BN46">
            <v>31840.5</v>
          </cell>
          <cell r="BO46">
            <v>31840.5</v>
          </cell>
          <cell r="BP46">
            <v>31840.5</v>
          </cell>
          <cell r="BQ46">
            <v>31840.5</v>
          </cell>
          <cell r="BR46">
            <v>31840.5</v>
          </cell>
          <cell r="BS46">
            <v>31840.5</v>
          </cell>
          <cell r="BT46">
            <v>93926.365999999922</v>
          </cell>
          <cell r="BU46">
            <v>58442.11</v>
          </cell>
          <cell r="BV46">
            <v>58442.1</v>
          </cell>
          <cell r="BW46">
            <v>58442.11</v>
          </cell>
          <cell r="BX46">
            <v>58442.1</v>
          </cell>
          <cell r="BY46">
            <v>58442.1</v>
          </cell>
          <cell r="BZ46">
            <v>58442.1</v>
          </cell>
          <cell r="CA46">
            <v>4.5954279764901435E-2</v>
          </cell>
          <cell r="CB46">
            <v>2.863966970498873E-2</v>
          </cell>
          <cell r="CC46">
            <v>2.8639664804469275E-2</v>
          </cell>
          <cell r="CD46">
            <v>2.863966970498873E-2</v>
          </cell>
          <cell r="CE46">
            <v>2.8639664804469275E-2</v>
          </cell>
          <cell r="CF46">
            <v>2.8639664804469275E-2</v>
          </cell>
          <cell r="CG46">
            <v>2.8639664804469275E-2</v>
          </cell>
          <cell r="CH46">
            <v>-17892</v>
          </cell>
          <cell r="CI46">
            <v>-25049.040000000001</v>
          </cell>
          <cell r="CJ46">
            <v>-25049.03</v>
          </cell>
          <cell r="CK46">
            <v>-25049.040000000001</v>
          </cell>
          <cell r="CL46">
            <v>-25049.03</v>
          </cell>
          <cell r="CM46">
            <v>-25049.03</v>
          </cell>
          <cell r="CN46">
            <v>-25049.03</v>
          </cell>
          <cell r="CO46">
            <v>-8.7538143821471511E-3</v>
          </cell>
          <cell r="CP46">
            <v>-1.2275330785063217E-2</v>
          </cell>
          <cell r="CQ46">
            <v>-1.2275325884543761E-2</v>
          </cell>
          <cell r="CR46">
            <v>-1.2275330785063217E-2</v>
          </cell>
          <cell r="CS46">
            <v>-1.2275325884543761E-2</v>
          </cell>
          <cell r="CT46">
            <v>-1.2275325884543761E-2</v>
          </cell>
          <cell r="CU46">
            <v>-1.2275325884543761E-2</v>
          </cell>
          <cell r="CV46">
            <v>0.27847421999999999</v>
          </cell>
          <cell r="CW46">
            <v>0.27794750000000001</v>
          </cell>
          <cell r="CX46">
            <v>0.27794750000000001</v>
          </cell>
          <cell r="CY46">
            <v>0.27794750000000001</v>
          </cell>
          <cell r="CZ46">
            <v>0.27794750000000001</v>
          </cell>
          <cell r="DA46">
            <v>0.27794750000000001</v>
          </cell>
          <cell r="DB46">
            <v>0.27794750000000001</v>
          </cell>
          <cell r="DC46">
            <v>472009</v>
          </cell>
          <cell r="DD46">
            <v>471325.9</v>
          </cell>
          <cell r="DE46">
            <v>471325.9</v>
          </cell>
          <cell r="DF46">
            <v>471325.9</v>
          </cell>
          <cell r="DG46">
            <v>471325.9</v>
          </cell>
          <cell r="DH46">
            <v>471325.9</v>
          </cell>
          <cell r="DI46">
            <v>471325.9</v>
          </cell>
          <cell r="DJ46">
            <v>1107034</v>
          </cell>
          <cell r="DK46">
            <v>1106406</v>
          </cell>
          <cell r="DL46">
            <v>1106406</v>
          </cell>
          <cell r="DM46">
            <v>1106406</v>
          </cell>
          <cell r="DN46">
            <v>1106406</v>
          </cell>
          <cell r="DO46">
            <v>1106406</v>
          </cell>
          <cell r="DP46">
            <v>1106406</v>
          </cell>
          <cell r="DQ46">
            <v>5.383335853621654</v>
          </cell>
          <cell r="DR46">
            <v>3.7033049999999998</v>
          </cell>
          <cell r="DS46">
            <v>3.7033040000000002</v>
          </cell>
          <cell r="DT46">
            <v>3.7033049999999998</v>
          </cell>
          <cell r="DU46">
            <v>3.7033040000000002</v>
          </cell>
          <cell r="DV46">
            <v>3.7033040000000002</v>
          </cell>
          <cell r="DW46">
            <v>3.7033040000000002</v>
          </cell>
          <cell r="DX46">
            <v>18.902000000000001</v>
          </cell>
          <cell r="DY46">
            <v>18.93261</v>
          </cell>
          <cell r="DZ46">
            <v>18.93261</v>
          </cell>
          <cell r="EA46">
            <v>18.93261</v>
          </cell>
          <cell r="EB46">
            <v>18.93261</v>
          </cell>
          <cell r="EC46">
            <v>18.93261</v>
          </cell>
          <cell r="ED46">
            <v>18.93261</v>
          </cell>
          <cell r="EE46">
            <v>2043909</v>
          </cell>
          <cell r="EF46">
            <v>2040600</v>
          </cell>
          <cell r="EG46">
            <v>2040600</v>
          </cell>
          <cell r="EH46">
            <v>2040600</v>
          </cell>
          <cell r="EI46">
            <v>2040600</v>
          </cell>
          <cell r="EJ46">
            <v>2040600</v>
          </cell>
          <cell r="EK46">
            <v>2040600</v>
          </cell>
          <cell r="EL46">
            <v>0.20963996058056555</v>
          </cell>
          <cell r="EM46">
            <v>0.20789848355564608</v>
          </cell>
          <cell r="EN46"/>
          <cell r="EO46"/>
          <cell r="EP46"/>
          <cell r="EQ46"/>
          <cell r="ER46"/>
          <cell r="ES46">
            <v>65.331916253795754</v>
          </cell>
          <cell r="ET46">
            <v>64.088189569887405</v>
          </cell>
          <cell r="EU46">
            <v>64.088189569887405</v>
          </cell>
          <cell r="EV46">
            <v>64.088189569887405</v>
          </cell>
          <cell r="EW46">
            <v>64.088189569887405</v>
          </cell>
          <cell r="EX46">
            <v>64.088189569887405</v>
          </cell>
          <cell r="EY46">
            <v>64.088189569887405</v>
          </cell>
        </row>
        <row r="47">
          <cell r="A47">
            <v>2016</v>
          </cell>
          <cell r="B47">
            <v>1350928</v>
          </cell>
          <cell r="C47">
            <v>1357159</v>
          </cell>
          <cell r="D47">
            <v>1357159</v>
          </cell>
          <cell r="E47">
            <v>1357159</v>
          </cell>
          <cell r="F47">
            <v>1357159</v>
          </cell>
          <cell r="G47">
            <v>1357159</v>
          </cell>
          <cell r="H47">
            <v>1357159</v>
          </cell>
          <cell r="I47">
            <v>570877.30099999998</v>
          </cell>
          <cell r="J47">
            <v>558387.4</v>
          </cell>
          <cell r="K47">
            <v>558387.4</v>
          </cell>
          <cell r="L47">
            <v>558387.4</v>
          </cell>
          <cell r="M47">
            <v>558387.4</v>
          </cell>
          <cell r="N47">
            <v>558387.4</v>
          </cell>
          <cell r="O47">
            <v>558387.4</v>
          </cell>
          <cell r="P47">
            <v>395056.04499999998</v>
          </cell>
          <cell r="Q47">
            <v>380569.8</v>
          </cell>
          <cell r="R47">
            <v>380569.8</v>
          </cell>
          <cell r="S47">
            <v>380569.8</v>
          </cell>
          <cell r="T47">
            <v>380569.8</v>
          </cell>
          <cell r="U47">
            <v>380569.8</v>
          </cell>
          <cell r="V47">
            <v>380569.8</v>
          </cell>
          <cell r="W47">
            <v>93.43</v>
          </cell>
          <cell r="X47">
            <v>93.892840000000007</v>
          </cell>
          <cell r="Y47">
            <v>93.892840000000007</v>
          </cell>
          <cell r="Z47">
            <v>93.892840000000007</v>
          </cell>
          <cell r="AA47">
            <v>93.892840000000007</v>
          </cell>
          <cell r="AB47">
            <v>93.892840000000007</v>
          </cell>
          <cell r="AC47">
            <v>93.892840000000007</v>
          </cell>
          <cell r="AD47">
            <v>4068835.1225369615</v>
          </cell>
          <cell r="AE47">
            <v>4138611</v>
          </cell>
          <cell r="AF47"/>
          <cell r="AG47"/>
          <cell r="AH47"/>
          <cell r="AI47"/>
          <cell r="AJ47"/>
          <cell r="AK47">
            <v>1733503</v>
          </cell>
          <cell r="AL47">
            <v>1740034</v>
          </cell>
          <cell r="AM47"/>
          <cell r="AN47"/>
          <cell r="AO47"/>
          <cell r="AP47"/>
          <cell r="AQ47"/>
          <cell r="AR47">
            <v>5381085</v>
          </cell>
          <cell r="AS47">
            <v>5482867</v>
          </cell>
          <cell r="AT47"/>
          <cell r="AU47"/>
          <cell r="AV47"/>
          <cell r="AW47"/>
          <cell r="AX47"/>
          <cell r="AY47">
            <v>393019</v>
          </cell>
          <cell r="AZ47">
            <v>398459.7</v>
          </cell>
          <cell r="BA47">
            <v>398459.7</v>
          </cell>
          <cell r="BB47">
            <v>398459.7</v>
          </cell>
          <cell r="BC47">
            <v>398459.7</v>
          </cell>
          <cell r="BD47">
            <v>398459.7</v>
          </cell>
          <cell r="BE47">
            <v>398459.7</v>
          </cell>
          <cell r="BF47">
            <v>379638</v>
          </cell>
          <cell r="BG47">
            <v>375549.2</v>
          </cell>
          <cell r="BH47">
            <v>375549.2</v>
          </cell>
          <cell r="BI47">
            <v>375549.2</v>
          </cell>
          <cell r="BJ47">
            <v>375549.2</v>
          </cell>
          <cell r="BK47">
            <v>375549.2</v>
          </cell>
          <cell r="BL47">
            <v>375549.2</v>
          </cell>
          <cell r="BM47">
            <v>31744</v>
          </cell>
          <cell r="BN47">
            <v>32300.91</v>
          </cell>
          <cell r="BO47">
            <v>32300.91</v>
          </cell>
          <cell r="BP47">
            <v>32300.91</v>
          </cell>
          <cell r="BQ47">
            <v>32300.91</v>
          </cell>
          <cell r="BR47">
            <v>32300.91</v>
          </cell>
          <cell r="BS47">
            <v>32300.91</v>
          </cell>
          <cell r="BT47">
            <v>57118.358000000007</v>
          </cell>
          <cell r="BU47">
            <v>31109.61</v>
          </cell>
          <cell r="BV47">
            <v>31109.599999999999</v>
          </cell>
          <cell r="BW47">
            <v>31109.61</v>
          </cell>
          <cell r="BX47">
            <v>31109.599999999999</v>
          </cell>
          <cell r="BY47">
            <v>31109.599999999999</v>
          </cell>
          <cell r="BZ47">
            <v>31109.599999999999</v>
          </cell>
          <cell r="CA47">
            <v>2.747246445960369E-2</v>
          </cell>
          <cell r="CB47">
            <v>1.4756108493620074E-2</v>
          </cell>
          <cell r="CC47">
            <v>1.4756103750356337E-2</v>
          </cell>
          <cell r="CD47">
            <v>1.4756108493620074E-2</v>
          </cell>
          <cell r="CE47">
            <v>1.4756103750356337E-2</v>
          </cell>
          <cell r="CF47">
            <v>1.4756103750356337E-2</v>
          </cell>
          <cell r="CG47">
            <v>1.4756103750356337E-2</v>
          </cell>
          <cell r="CH47">
            <v>-30887</v>
          </cell>
          <cell r="CI47">
            <v>-20888.32</v>
          </cell>
          <cell r="CJ47">
            <v>-20888.3</v>
          </cell>
          <cell r="CK47">
            <v>-20888.32</v>
          </cell>
          <cell r="CL47">
            <v>-20888.3</v>
          </cell>
          <cell r="CM47">
            <v>-20888.3</v>
          </cell>
          <cell r="CN47">
            <v>-20888.3</v>
          </cell>
          <cell r="CO47">
            <v>-1.4855854395600431E-2</v>
          </cell>
          <cell r="CP47">
            <v>-9.9078810749943201E-3</v>
          </cell>
          <cell r="CQ47">
            <v>-9.9078715884668486E-3</v>
          </cell>
          <cell r="CR47">
            <v>-9.9078810749943201E-3</v>
          </cell>
          <cell r="CS47">
            <v>-9.9078715884668486E-3</v>
          </cell>
          <cell r="CT47">
            <v>-9.9078715884668486E-3</v>
          </cell>
          <cell r="CU47">
            <v>-9.9078715884668486E-3</v>
          </cell>
          <cell r="CV47">
            <v>0.27960759000000002</v>
          </cell>
          <cell r="CW47">
            <v>0.28049279999999999</v>
          </cell>
          <cell r="CX47">
            <v>0.28049279999999999</v>
          </cell>
          <cell r="CY47">
            <v>0.28049279999999999</v>
          </cell>
          <cell r="CZ47">
            <v>0.28049279999999999</v>
          </cell>
          <cell r="DA47">
            <v>0.28049279999999999</v>
          </cell>
          <cell r="DB47">
            <v>0.28049279999999999</v>
          </cell>
          <cell r="DC47">
            <v>484701</v>
          </cell>
          <cell r="DD47">
            <v>488067</v>
          </cell>
          <cell r="DE47">
            <v>488067</v>
          </cell>
          <cell r="DF47">
            <v>488067</v>
          </cell>
          <cell r="DG47">
            <v>488067</v>
          </cell>
          <cell r="DH47">
            <v>488067</v>
          </cell>
          <cell r="DI47">
            <v>488067</v>
          </cell>
          <cell r="DJ47">
            <v>1140094</v>
          </cell>
          <cell r="DK47">
            <v>1158028</v>
          </cell>
          <cell r="DL47">
            <v>1158028</v>
          </cell>
          <cell r="DM47">
            <v>1158028</v>
          </cell>
          <cell r="DN47">
            <v>1158028</v>
          </cell>
          <cell r="DO47">
            <v>1158028</v>
          </cell>
          <cell r="DP47">
            <v>1158028</v>
          </cell>
          <cell r="DQ47">
            <v>4.8925907061749108</v>
          </cell>
          <cell r="DR47">
            <v>3.2240340000000001</v>
          </cell>
          <cell r="DS47">
            <v>3.2240329999999999</v>
          </cell>
          <cell r="DT47">
            <v>3.2240340000000001</v>
          </cell>
          <cell r="DU47">
            <v>3.2240329999999999</v>
          </cell>
          <cell r="DV47">
            <v>3.2240329999999999</v>
          </cell>
          <cell r="DW47">
            <v>3.2240329999999999</v>
          </cell>
          <cell r="DX47">
            <v>18.984000000000002</v>
          </cell>
          <cell r="DY47">
            <v>19.192730000000001</v>
          </cell>
          <cell r="DZ47">
            <v>19.192730000000001</v>
          </cell>
          <cell r="EA47">
            <v>19.192730000000001</v>
          </cell>
          <cell r="EB47">
            <v>19.192730000000001</v>
          </cell>
          <cell r="EC47">
            <v>19.192730000000001</v>
          </cell>
          <cell r="ED47">
            <v>19.192730000000001</v>
          </cell>
          <cell r="EE47">
            <v>2079113</v>
          </cell>
          <cell r="EF47">
            <v>2108253</v>
          </cell>
          <cell r="EG47">
            <v>2108253</v>
          </cell>
          <cell r="EH47">
            <v>2108253</v>
          </cell>
          <cell r="EI47">
            <v>2108253</v>
          </cell>
          <cell r="EJ47">
            <v>2108253</v>
          </cell>
          <cell r="EK47">
            <v>2108253</v>
          </cell>
          <cell r="EL47">
            <v>0.21187065433829794</v>
          </cell>
          <cell r="EM47">
            <v>0.21120847906761189</v>
          </cell>
          <cell r="EN47"/>
          <cell r="EO47"/>
          <cell r="EP47"/>
          <cell r="EQ47"/>
          <cell r="ER47"/>
          <cell r="ES47">
            <v>65.496251260080641</v>
          </cell>
          <cell r="ET47">
            <v>65.269151859808289</v>
          </cell>
          <cell r="EU47">
            <v>65.269151859808289</v>
          </cell>
          <cell r="EV47">
            <v>65.269151859808289</v>
          </cell>
          <cell r="EW47">
            <v>65.269151859808289</v>
          </cell>
          <cell r="EX47">
            <v>65.269151859808289</v>
          </cell>
          <cell r="EY47">
            <v>65.269151859808289</v>
          </cell>
        </row>
        <row r="48">
          <cell r="A48">
            <v>2017</v>
          </cell>
          <cell r="B48">
            <v>1366215</v>
          </cell>
          <cell r="C48">
            <v>1387559</v>
          </cell>
          <cell r="D48">
            <v>1387559</v>
          </cell>
          <cell r="E48">
            <v>1387559</v>
          </cell>
          <cell r="F48">
            <v>1387559</v>
          </cell>
          <cell r="G48">
            <v>1387559</v>
          </cell>
          <cell r="H48">
            <v>1387559</v>
          </cell>
          <cell r="I48">
            <v>538233.35900000005</v>
          </cell>
          <cell r="J48">
            <v>542348.69999999995</v>
          </cell>
          <cell r="K48">
            <v>542348.69999999995</v>
          </cell>
          <cell r="L48">
            <v>542348.69999999995</v>
          </cell>
          <cell r="M48">
            <v>542348.69999999995</v>
          </cell>
          <cell r="N48">
            <v>542348.69999999995</v>
          </cell>
          <cell r="O48">
            <v>542348.69999999995</v>
          </cell>
          <cell r="P48">
            <v>382921.25300000003</v>
          </cell>
          <cell r="Q48">
            <v>379277.4</v>
          </cell>
          <cell r="R48">
            <v>379277.4</v>
          </cell>
          <cell r="S48">
            <v>379277.4</v>
          </cell>
          <cell r="T48">
            <v>379277.4</v>
          </cell>
          <cell r="U48">
            <v>379277.4</v>
          </cell>
          <cell r="V48">
            <v>379277.4</v>
          </cell>
          <cell r="W48">
            <v>96.77</v>
          </cell>
          <cell r="X48">
            <v>95.831180000000003</v>
          </cell>
          <cell r="Y48">
            <v>95.831180000000003</v>
          </cell>
          <cell r="Z48">
            <v>95.831180000000003</v>
          </cell>
          <cell r="AA48">
            <v>95.831180000000003</v>
          </cell>
          <cell r="AB48">
            <v>95.831180000000003</v>
          </cell>
          <cell r="AC48">
            <v>95.831180000000003</v>
          </cell>
          <cell r="AD48">
            <v>4057119.9142238814</v>
          </cell>
          <cell r="AE48">
            <v>4063711</v>
          </cell>
          <cell r="AF48"/>
          <cell r="AG48"/>
          <cell r="AH48"/>
          <cell r="AI48"/>
          <cell r="AJ48"/>
          <cell r="AK48">
            <v>1739322</v>
          </cell>
          <cell r="AL48">
            <v>1745723</v>
          </cell>
          <cell r="AM48"/>
          <cell r="AN48"/>
          <cell r="AO48"/>
          <cell r="AP48"/>
          <cell r="AQ48"/>
          <cell r="AR48">
            <v>5356340</v>
          </cell>
          <cell r="AS48">
            <v>5371477</v>
          </cell>
          <cell r="AT48"/>
          <cell r="AU48"/>
          <cell r="AV48"/>
          <cell r="AW48"/>
          <cell r="AX48"/>
          <cell r="AY48">
            <v>395894</v>
          </cell>
          <cell r="AZ48">
            <v>402057.7</v>
          </cell>
          <cell r="BA48">
            <v>402057.7</v>
          </cell>
          <cell r="BB48">
            <v>402057.7</v>
          </cell>
          <cell r="BC48">
            <v>402057.7</v>
          </cell>
          <cell r="BD48">
            <v>402057.7</v>
          </cell>
          <cell r="BE48">
            <v>402057.7</v>
          </cell>
          <cell r="BF48">
            <v>395162</v>
          </cell>
          <cell r="BG48">
            <v>402282.4</v>
          </cell>
          <cell r="BH48">
            <v>402282.5</v>
          </cell>
          <cell r="BI48">
            <v>402282.4</v>
          </cell>
          <cell r="BJ48">
            <v>402282.5</v>
          </cell>
          <cell r="BK48">
            <v>402282.5</v>
          </cell>
          <cell r="BL48">
            <v>402282.5</v>
          </cell>
          <cell r="BM48">
            <v>32057</v>
          </cell>
          <cell r="BN48">
            <v>32599.84</v>
          </cell>
          <cell r="BO48">
            <v>32599.84</v>
          </cell>
          <cell r="BP48">
            <v>32599.84</v>
          </cell>
          <cell r="BQ48">
            <v>32599.84</v>
          </cell>
          <cell r="BR48">
            <v>32599.84</v>
          </cell>
          <cell r="BS48">
            <v>32599.84</v>
          </cell>
          <cell r="BT48">
            <v>42844.851999999955</v>
          </cell>
          <cell r="BU48">
            <v>23622.67</v>
          </cell>
          <cell r="BV48">
            <v>23622.63</v>
          </cell>
          <cell r="BW48">
            <v>23622.67</v>
          </cell>
          <cell r="BX48">
            <v>23622.63</v>
          </cell>
          <cell r="BY48">
            <v>23622.63</v>
          </cell>
          <cell r="BZ48">
            <v>23622.63</v>
          </cell>
          <cell r="CA48">
            <v>2.0254778527449564E-2</v>
          </cell>
          <cell r="CB48">
            <v>1.0998829469433972E-2</v>
          </cell>
          <cell r="CC48">
            <v>1.0998810845240401E-2</v>
          </cell>
          <cell r="CD48">
            <v>1.0998829469433972E-2</v>
          </cell>
          <cell r="CE48">
            <v>1.0998810845240401E-2</v>
          </cell>
          <cell r="CF48">
            <v>1.0998810845240401E-2</v>
          </cell>
          <cell r="CG48">
            <v>1.0998810845240401E-2</v>
          </cell>
          <cell r="CH48" t="e">
            <v>#N/A</v>
          </cell>
          <cell r="CI48">
            <v>-28934.16</v>
          </cell>
          <cell r="CJ48">
            <v>-28934.16</v>
          </cell>
          <cell r="CK48">
            <v>-28934.16</v>
          </cell>
          <cell r="CL48">
            <v>-28934.16</v>
          </cell>
          <cell r="CM48">
            <v>-28934.16</v>
          </cell>
          <cell r="CN48">
            <v>-28934.16</v>
          </cell>
          <cell r="CO48" t="e">
            <v>#N/A</v>
          </cell>
          <cell r="CP48">
            <v>-1.3471884917383077E-2</v>
          </cell>
          <cell r="CQ48">
            <v>-1.3471884917383077E-2</v>
          </cell>
          <cell r="CR48">
            <v>-1.3471884917383077E-2</v>
          </cell>
          <cell r="CS48">
            <v>-1.3471884917383077E-2</v>
          </cell>
          <cell r="CT48">
            <v>-1.3471884917383077E-2</v>
          </cell>
          <cell r="CU48">
            <v>-1.3471884917383077E-2</v>
          </cell>
          <cell r="CV48">
            <v>0.28256012000000003</v>
          </cell>
          <cell r="CW48">
            <v>0.28259289999999998</v>
          </cell>
          <cell r="CX48">
            <v>0.28259289999999998</v>
          </cell>
          <cell r="CY48">
            <v>0.28259289999999998</v>
          </cell>
          <cell r="CZ48">
            <v>0.28259289999999998</v>
          </cell>
          <cell r="DA48">
            <v>0.28259289999999998</v>
          </cell>
          <cell r="DB48">
            <v>0.28259289999999998</v>
          </cell>
          <cell r="DC48">
            <v>491463</v>
          </cell>
          <cell r="DD48">
            <v>493328.9</v>
          </cell>
          <cell r="DE48">
            <v>493328.9</v>
          </cell>
          <cell r="DF48">
            <v>493328.9</v>
          </cell>
          <cell r="DG48">
            <v>493328.9</v>
          </cell>
          <cell r="DH48">
            <v>493328.9</v>
          </cell>
          <cell r="DI48">
            <v>493328.9</v>
          </cell>
          <cell r="DJ48">
            <v>1151618</v>
          </cell>
          <cell r="DK48">
            <v>1149381</v>
          </cell>
          <cell r="DL48">
            <v>1149381</v>
          </cell>
          <cell r="DM48">
            <v>1149381</v>
          </cell>
          <cell r="DN48">
            <v>1149381</v>
          </cell>
          <cell r="DO48">
            <v>1149381</v>
          </cell>
          <cell r="DP48">
            <v>1149381</v>
          </cell>
          <cell r="DQ48">
            <v>4.401634211075657</v>
          </cell>
          <cell r="DR48">
            <v>2.7828170000000001</v>
          </cell>
          <cell r="DS48">
            <v>2.7828149999999998</v>
          </cell>
          <cell r="DT48">
            <v>2.7828170000000001</v>
          </cell>
          <cell r="DU48">
            <v>2.7828149999999998</v>
          </cell>
          <cell r="DV48">
            <v>2.7828149999999998</v>
          </cell>
          <cell r="DW48">
            <v>2.7828149999999998</v>
          </cell>
          <cell r="DX48">
            <v>19.193000000000001</v>
          </cell>
          <cell r="DY48">
            <v>19.390090000000001</v>
          </cell>
          <cell r="DZ48">
            <v>19.390090000000001</v>
          </cell>
          <cell r="EA48">
            <v>19.390090000000001</v>
          </cell>
          <cell r="EB48">
            <v>19.390090000000001</v>
          </cell>
          <cell r="EC48">
            <v>19.390090000000001</v>
          </cell>
          <cell r="ED48">
            <v>19.390090000000001</v>
          </cell>
          <cell r="EE48">
            <v>2115296</v>
          </cell>
          <cell r="EF48">
            <v>2147744</v>
          </cell>
          <cell r="EG48">
            <v>2147744</v>
          </cell>
          <cell r="EH48">
            <v>2147744</v>
          </cell>
          <cell r="EI48">
            <v>2147744</v>
          </cell>
          <cell r="EJ48">
            <v>2147744</v>
          </cell>
          <cell r="EK48">
            <v>2147744</v>
          </cell>
          <cell r="EL48">
            <v>0.21500091480376526</v>
          </cell>
          <cell r="EM48">
            <v>0.2139785760974123</v>
          </cell>
          <cell r="EN48"/>
          <cell r="EO48"/>
          <cell r="EP48"/>
          <cell r="EQ48"/>
          <cell r="ER48"/>
          <cell r="ES48">
            <v>65.985463393330633</v>
          </cell>
          <cell r="ET48">
            <v>65.882041138852216</v>
          </cell>
          <cell r="EU48">
            <v>65.882041138852216</v>
          </cell>
          <cell r="EV48">
            <v>65.882041138852216</v>
          </cell>
          <cell r="EW48">
            <v>65.882041138852216</v>
          </cell>
          <cell r="EX48">
            <v>65.882041138852216</v>
          </cell>
          <cell r="EY48">
            <v>65.882041138852216</v>
          </cell>
        </row>
        <row r="49">
          <cell r="A49">
            <v>2018</v>
          </cell>
          <cell r="B49">
            <v>1385691</v>
          </cell>
          <cell r="C49">
            <v>1416502</v>
          </cell>
          <cell r="D49">
            <v>1416502</v>
          </cell>
          <cell r="E49">
            <v>1416502</v>
          </cell>
          <cell r="F49">
            <v>1416502</v>
          </cell>
          <cell r="G49">
            <v>1416502</v>
          </cell>
          <cell r="H49">
            <v>1416502</v>
          </cell>
          <cell r="I49">
            <v>545036.59499999997</v>
          </cell>
          <cell r="J49">
            <v>544588.6</v>
          </cell>
          <cell r="K49">
            <v>544588.6</v>
          </cell>
          <cell r="L49">
            <v>544588.6</v>
          </cell>
          <cell r="M49">
            <v>544588.6</v>
          </cell>
          <cell r="N49">
            <v>544588.6</v>
          </cell>
          <cell r="O49">
            <v>544588.6</v>
          </cell>
          <cell r="P49">
            <v>377707.67</v>
          </cell>
          <cell r="Q49">
            <v>372413.3</v>
          </cell>
          <cell r="R49">
            <v>372413.3</v>
          </cell>
          <cell r="S49">
            <v>372413.3</v>
          </cell>
          <cell r="T49">
            <v>372413.3</v>
          </cell>
          <cell r="U49">
            <v>372413.3</v>
          </cell>
          <cell r="V49">
            <v>372413.3</v>
          </cell>
          <cell r="W49">
            <v>100</v>
          </cell>
          <cell r="X49">
            <v>98.549109999999999</v>
          </cell>
          <cell r="Y49">
            <v>98.549109999999999</v>
          </cell>
          <cell r="Z49">
            <v>98.549109999999999</v>
          </cell>
          <cell r="AA49">
            <v>98.549109999999999</v>
          </cell>
          <cell r="AB49">
            <v>98.549109999999999</v>
          </cell>
          <cell r="AC49">
            <v>98.549109999999999</v>
          </cell>
          <cell r="AD49">
            <v>4074691.4216874214</v>
          </cell>
          <cell r="AE49">
            <v>4053727</v>
          </cell>
          <cell r="AF49">
            <v>4053727</v>
          </cell>
          <cell r="AG49">
            <v>4053727</v>
          </cell>
          <cell r="AH49">
            <v>4053727</v>
          </cell>
          <cell r="AI49">
            <v>4053727</v>
          </cell>
          <cell r="AJ49">
            <v>4053727</v>
          </cell>
          <cell r="AK49">
            <v>1733251</v>
          </cell>
          <cell r="AL49">
            <v>1742081</v>
          </cell>
          <cell r="AM49">
            <v>1742081</v>
          </cell>
          <cell r="AN49">
            <v>1742081</v>
          </cell>
          <cell r="AO49">
            <v>1742081</v>
          </cell>
          <cell r="AP49">
            <v>1742081</v>
          </cell>
          <cell r="AQ49">
            <v>1742081</v>
          </cell>
          <cell r="AR49">
            <v>5406290</v>
          </cell>
          <cell r="AS49">
            <v>5373964</v>
          </cell>
          <cell r="AT49">
            <v>5373964</v>
          </cell>
          <cell r="AU49">
            <v>5373964</v>
          </cell>
          <cell r="AV49">
            <v>5373964</v>
          </cell>
          <cell r="AW49">
            <v>5373964</v>
          </cell>
          <cell r="AX49">
            <v>5373964</v>
          </cell>
          <cell r="AY49">
            <v>398421</v>
          </cell>
          <cell r="AZ49">
            <v>405880</v>
          </cell>
          <cell r="BA49">
            <v>405880</v>
          </cell>
          <cell r="BB49">
            <v>405880</v>
          </cell>
          <cell r="BC49">
            <v>405880</v>
          </cell>
          <cell r="BD49">
            <v>405880</v>
          </cell>
          <cell r="BE49">
            <v>405880</v>
          </cell>
          <cell r="BF49">
            <v>383167</v>
          </cell>
          <cell r="BG49">
            <v>397039.9</v>
          </cell>
          <cell r="BH49">
            <v>397039.9</v>
          </cell>
          <cell r="BI49">
            <v>397039.9</v>
          </cell>
          <cell r="BJ49">
            <v>397039.9</v>
          </cell>
          <cell r="BK49">
            <v>397039.9</v>
          </cell>
          <cell r="BL49">
            <v>397039.9</v>
          </cell>
          <cell r="BM49">
            <v>32439</v>
          </cell>
          <cell r="BN49">
            <v>32926.54</v>
          </cell>
          <cell r="BO49">
            <v>32926.54</v>
          </cell>
          <cell r="BP49">
            <v>32926.54</v>
          </cell>
          <cell r="BQ49">
            <v>32926.54</v>
          </cell>
          <cell r="BR49">
            <v>32926.54</v>
          </cell>
          <cell r="BS49">
            <v>32926.54</v>
          </cell>
          <cell r="BT49">
            <v>55478</v>
          </cell>
          <cell r="BU49">
            <v>18603.07</v>
          </cell>
          <cell r="BV49">
            <v>18603.09</v>
          </cell>
          <cell r="BW49">
            <v>18603.07</v>
          </cell>
          <cell r="BX49">
            <v>18603.09</v>
          </cell>
          <cell r="BY49">
            <v>18603.09</v>
          </cell>
          <cell r="BZ49">
            <v>18603.09</v>
          </cell>
          <cell r="CA49">
            <v>2.590260865667628E-2</v>
          </cell>
          <cell r="CB49">
            <v>8.5251066493565297E-3</v>
          </cell>
          <cell r="CC49">
            <v>8.5251158146251102E-3</v>
          </cell>
          <cell r="CD49">
            <v>8.5251066493565297E-3</v>
          </cell>
          <cell r="CE49">
            <v>8.5251158146251102E-3</v>
          </cell>
          <cell r="CF49">
            <v>8.5251158146251102E-3</v>
          </cell>
          <cell r="CG49">
            <v>8.5251158146251102E-3</v>
          </cell>
          <cell r="CH49" t="e">
            <v>#N/A</v>
          </cell>
          <cell r="CI49">
            <v>-37271.47</v>
          </cell>
          <cell r="CJ49">
            <v>-37271.46</v>
          </cell>
          <cell r="CK49">
            <v>-37271.47</v>
          </cell>
          <cell r="CL49">
            <v>-37271.46</v>
          </cell>
          <cell r="CM49">
            <v>-37271.46</v>
          </cell>
          <cell r="CN49">
            <v>-37271.46</v>
          </cell>
          <cell r="CO49" t="e">
            <v>#N/A</v>
          </cell>
          <cell r="CP49">
            <v>-1.7080151648533947E-2</v>
          </cell>
          <cell r="CQ49">
            <v>-1.7080147065899654E-2</v>
          </cell>
          <cell r="CR49">
            <v>-1.7080151648533947E-2</v>
          </cell>
          <cell r="CS49">
            <v>-1.7080147065899654E-2</v>
          </cell>
          <cell r="CT49">
            <v>-1.7080147065899654E-2</v>
          </cell>
          <cell r="CU49">
            <v>-1.7080147065899654E-2</v>
          </cell>
          <cell r="CV49">
            <v>0.28685673</v>
          </cell>
          <cell r="CW49">
            <v>0.28577619999999998</v>
          </cell>
          <cell r="CX49">
            <v>0.28577619999999998</v>
          </cell>
          <cell r="CY49">
            <v>0.28577619999999998</v>
          </cell>
          <cell r="CZ49">
            <v>0.28577619999999998</v>
          </cell>
          <cell r="DA49">
            <v>0.28577619999999998</v>
          </cell>
          <cell r="DB49">
            <v>0.28577619999999998</v>
          </cell>
          <cell r="DC49">
            <v>497195</v>
          </cell>
          <cell r="DD49">
            <v>497845.4</v>
          </cell>
          <cell r="DE49">
            <v>497845.3</v>
          </cell>
          <cell r="DF49">
            <v>497845.4</v>
          </cell>
          <cell r="DG49">
            <v>497845.3</v>
          </cell>
          <cell r="DH49">
            <v>497845.3</v>
          </cell>
          <cell r="DI49">
            <v>497845.3</v>
          </cell>
          <cell r="DJ49">
            <v>1170721</v>
          </cell>
          <cell r="DK49">
            <v>1159884</v>
          </cell>
          <cell r="DL49">
            <v>1159884</v>
          </cell>
          <cell r="DM49">
            <v>1159884</v>
          </cell>
          <cell r="DN49">
            <v>1159884</v>
          </cell>
          <cell r="DO49">
            <v>1159884</v>
          </cell>
          <cell r="DP49">
            <v>1159884</v>
          </cell>
          <cell r="DQ49">
            <v>4.08054643839262</v>
          </cell>
          <cell r="DR49">
            <v>2.6389309999999999</v>
          </cell>
          <cell r="DS49">
            <v>2.6389300000000002</v>
          </cell>
          <cell r="DT49">
            <v>2.6389309999999999</v>
          </cell>
          <cell r="DU49">
            <v>2.6389300000000002</v>
          </cell>
          <cell r="DV49">
            <v>2.6389300000000002</v>
          </cell>
          <cell r="DW49">
            <v>2.6389300000000002</v>
          </cell>
          <cell r="DX49">
            <v>19.376000000000001</v>
          </cell>
          <cell r="DY49">
            <v>19.531199999999998</v>
          </cell>
          <cell r="DZ49">
            <v>19.531199999999998</v>
          </cell>
          <cell r="EA49">
            <v>19.531199999999998</v>
          </cell>
          <cell r="EB49">
            <v>19.531199999999998</v>
          </cell>
          <cell r="EC49">
            <v>19.531199999999998</v>
          </cell>
          <cell r="ED49">
            <v>19.531199999999998</v>
          </cell>
          <cell r="EE49">
            <v>2141792</v>
          </cell>
          <cell r="EF49">
            <v>2182151</v>
          </cell>
          <cell r="EG49">
            <v>2182151</v>
          </cell>
          <cell r="EH49">
            <v>2182151</v>
          </cell>
          <cell r="EI49">
            <v>2182151</v>
          </cell>
          <cell r="EJ49">
            <v>2182151</v>
          </cell>
          <cell r="EK49">
            <v>2182151</v>
          </cell>
          <cell r="EL49">
            <v>0.21654794692848514</v>
          </cell>
          <cell r="EM49">
            <v>0.21583397283643879</v>
          </cell>
          <cell r="EN49">
            <v>0.21583397283643879</v>
          </cell>
          <cell r="EO49">
            <v>0.21583397283643879</v>
          </cell>
          <cell r="EP49">
            <v>0.21583397283643879</v>
          </cell>
          <cell r="EQ49">
            <v>0.21583397283643879</v>
          </cell>
          <cell r="ER49">
            <v>0.21583397283643879</v>
          </cell>
          <cell r="ES49">
            <v>66.025216560313197</v>
          </cell>
          <cell r="ET49">
            <v>66.273316297430583</v>
          </cell>
          <cell r="EU49">
            <v>66.273316297430583</v>
          </cell>
          <cell r="EV49">
            <v>66.273316297430583</v>
          </cell>
          <cell r="EW49">
            <v>66.273316297430583</v>
          </cell>
          <cell r="EX49">
            <v>66.273316297430583</v>
          </cell>
          <cell r="EY49">
            <v>66.273316297430583</v>
          </cell>
        </row>
        <row r="50">
          <cell r="A50">
            <v>2019</v>
          </cell>
          <cell r="B50">
            <v>1400936</v>
          </cell>
          <cell r="C50">
            <v>1448263</v>
          </cell>
          <cell r="D50">
            <v>1447313</v>
          </cell>
          <cell r="E50">
            <v>1448263</v>
          </cell>
          <cell r="F50">
            <v>1447419</v>
          </cell>
          <cell r="G50">
            <v>1446984</v>
          </cell>
          <cell r="H50">
            <v>1447313</v>
          </cell>
          <cell r="I50"/>
          <cell r="J50">
            <v>550388.30000000005</v>
          </cell>
          <cell r="K50">
            <v>549825.5</v>
          </cell>
          <cell r="L50">
            <v>550388.30000000005</v>
          </cell>
          <cell r="M50">
            <v>549867.80000000005</v>
          </cell>
          <cell r="N50">
            <v>549694.19999999995</v>
          </cell>
          <cell r="O50">
            <v>549825.5</v>
          </cell>
          <cell r="P50">
            <v>365079.72399999999</v>
          </cell>
          <cell r="Q50">
            <v>368956.4</v>
          </cell>
          <cell r="R50">
            <v>368400.3</v>
          </cell>
          <cell r="S50">
            <v>368956.4</v>
          </cell>
          <cell r="T50">
            <v>368442.9</v>
          </cell>
          <cell r="U50">
            <v>368268.1</v>
          </cell>
          <cell r="V50">
            <v>368400.3</v>
          </cell>
          <cell r="W50">
            <v>102.56</v>
          </cell>
          <cell r="X50">
            <v>101.13930000000001</v>
          </cell>
          <cell r="Y50">
            <v>101.1426</v>
          </cell>
          <cell r="Z50">
            <v>101.13930000000001</v>
          </cell>
          <cell r="AA50">
            <v>101.1382</v>
          </cell>
          <cell r="AB50">
            <v>101.1564</v>
          </cell>
          <cell r="AC50">
            <v>101.1426</v>
          </cell>
          <cell r="AD50" t="e">
            <v>#N/A</v>
          </cell>
          <cell r="AE50">
            <v>4037536</v>
          </cell>
          <cell r="AF50">
            <v>4031510</v>
          </cell>
          <cell r="AG50">
            <v>4037536</v>
          </cell>
          <cell r="AH50">
            <v>4031821</v>
          </cell>
          <cell r="AI50">
            <v>4030546</v>
          </cell>
          <cell r="AJ50">
            <v>4031510</v>
          </cell>
          <cell r="AK50" t="e">
            <v>#N/A</v>
          </cell>
          <cell r="AL50">
            <v>1714536</v>
          </cell>
          <cell r="AM50">
            <v>1708328</v>
          </cell>
          <cell r="AN50">
            <v>1714536</v>
          </cell>
          <cell r="AO50">
            <v>1708338</v>
          </cell>
          <cell r="AP50">
            <v>1708298</v>
          </cell>
          <cell r="AQ50">
            <v>1708328</v>
          </cell>
          <cell r="AR50" t="e">
            <v>#N/A</v>
          </cell>
          <cell r="AS50">
            <v>5387902</v>
          </cell>
          <cell r="AT50">
            <v>5381508</v>
          </cell>
          <cell r="AU50">
            <v>5387902</v>
          </cell>
          <cell r="AV50">
            <v>5382074</v>
          </cell>
          <cell r="AW50">
            <v>5379754</v>
          </cell>
          <cell r="AX50">
            <v>5381508</v>
          </cell>
          <cell r="AY50"/>
          <cell r="AZ50">
            <v>423663.6</v>
          </cell>
          <cell r="BA50">
            <v>423326.7</v>
          </cell>
          <cell r="BB50">
            <v>423663.6</v>
          </cell>
          <cell r="BC50">
            <v>423368.2</v>
          </cell>
          <cell r="BD50">
            <v>423197.9</v>
          </cell>
          <cell r="BE50">
            <v>423326.7</v>
          </cell>
          <cell r="BF50" t="e">
            <v>#N/A</v>
          </cell>
          <cell r="BG50">
            <v>398089</v>
          </cell>
          <cell r="BH50">
            <v>397352.4</v>
          </cell>
          <cell r="BI50">
            <v>398089</v>
          </cell>
          <cell r="BJ50">
            <v>397436.8</v>
          </cell>
          <cell r="BK50">
            <v>397090.7</v>
          </cell>
          <cell r="BL50">
            <v>397352.4</v>
          </cell>
          <cell r="BM50" t="e">
            <v>#N/A</v>
          </cell>
          <cell r="BN50">
            <v>33246.81</v>
          </cell>
          <cell r="BO50">
            <v>33244.15</v>
          </cell>
          <cell r="BP50">
            <v>33246.81</v>
          </cell>
          <cell r="BQ50">
            <v>33244.480000000003</v>
          </cell>
          <cell r="BR50">
            <v>33243.160000000003</v>
          </cell>
          <cell r="BS50">
            <v>33244.15</v>
          </cell>
          <cell r="BT50">
            <v>61805.767999999924</v>
          </cell>
          <cell r="BU50">
            <v>13037.89</v>
          </cell>
          <cell r="BV50">
            <v>13576.87</v>
          </cell>
          <cell r="BW50">
            <v>13037.89</v>
          </cell>
          <cell r="BX50">
            <v>13524.37</v>
          </cell>
          <cell r="BY50">
            <v>13739.81</v>
          </cell>
          <cell r="BZ50">
            <v>13576.87</v>
          </cell>
          <cell r="CA50" t="e">
            <v>#N/A</v>
          </cell>
          <cell r="CB50">
            <v>5.8686329768822161E-3</v>
          </cell>
          <cell r="CC50">
            <v>6.1161011722827199E-3</v>
          </cell>
          <cell r="CD50">
            <v>5.8686329768822161E-3</v>
          </cell>
          <cell r="CE50">
            <v>6.0918554967086683E-3</v>
          </cell>
          <cell r="CF50">
            <v>6.1913849337278332E-3</v>
          </cell>
          <cell r="CG50">
            <v>6.1161011722827199E-3</v>
          </cell>
          <cell r="CH50" t="e">
            <v>#N/A</v>
          </cell>
          <cell r="CI50">
            <v>-44599.47</v>
          </cell>
          <cell r="CJ50">
            <v>-44342.26</v>
          </cell>
          <cell r="CK50">
            <v>-44599.47</v>
          </cell>
          <cell r="CL50">
            <v>-44356.51</v>
          </cell>
          <cell r="CM50">
            <v>-44298.01</v>
          </cell>
          <cell r="CN50">
            <v>-44342.26</v>
          </cell>
          <cell r="CO50" t="e">
            <v>#N/A</v>
          </cell>
          <cell r="CP50">
            <v>-2.0075174770876968E-2</v>
          </cell>
          <cell r="CQ50">
            <v>-1.9975277686805952E-2</v>
          </cell>
          <cell r="CR50">
            <v>-2.0075174770876968E-2</v>
          </cell>
          <cell r="CS50">
            <v>-1.9979743918445963E-2</v>
          </cell>
          <cell r="CT50">
            <v>-1.9961413710096784E-2</v>
          </cell>
          <cell r="CU50">
            <v>-1.9975277686805952E-2</v>
          </cell>
          <cell r="CV50">
            <v>0.28915516000000002</v>
          </cell>
          <cell r="CW50">
            <v>0.2886069</v>
          </cell>
          <cell r="CX50">
            <v>0.28915516000000002</v>
          </cell>
          <cell r="CY50">
            <v>0.2886069</v>
          </cell>
          <cell r="CZ50">
            <v>0.28915516000000002</v>
          </cell>
          <cell r="DA50">
            <v>0.28915516000000002</v>
          </cell>
          <cell r="DB50">
            <v>0.28915516000000002</v>
          </cell>
          <cell r="DC50">
            <v>497958</v>
          </cell>
          <cell r="DD50">
            <v>494827</v>
          </cell>
          <cell r="DE50">
            <v>493971.9</v>
          </cell>
          <cell r="DF50">
            <v>494827</v>
          </cell>
          <cell r="DG50">
            <v>493974.8</v>
          </cell>
          <cell r="DH50">
            <v>493963.2</v>
          </cell>
          <cell r="DI50">
            <v>493971.9</v>
          </cell>
          <cell r="DJ50">
            <v>1166482</v>
          </cell>
          <cell r="DK50">
            <v>1166422</v>
          </cell>
          <cell r="DL50">
            <v>1165496</v>
          </cell>
          <cell r="DM50">
            <v>1166422</v>
          </cell>
          <cell r="DN50">
            <v>1165652</v>
          </cell>
          <cell r="DO50">
            <v>1165013</v>
          </cell>
          <cell r="DP50">
            <v>1165496</v>
          </cell>
          <cell r="DQ50">
            <v>3.8265306122448974</v>
          </cell>
          <cell r="DR50">
            <v>2.5122900000000001</v>
          </cell>
          <cell r="DS50">
            <v>2.5200770000000001</v>
          </cell>
          <cell r="DT50">
            <v>2.5122900000000001</v>
          </cell>
          <cell r="DU50">
            <v>2.5191370000000002</v>
          </cell>
          <cell r="DV50">
            <v>2.522993</v>
          </cell>
          <cell r="DW50">
            <v>2.5200770000000001</v>
          </cell>
          <cell r="DX50">
            <v>19.648</v>
          </cell>
          <cell r="DY50">
            <v>19.73272</v>
          </cell>
          <cell r="DZ50">
            <v>19.72578</v>
          </cell>
          <cell r="EA50">
            <v>19.73272</v>
          </cell>
          <cell r="EB50">
            <v>19.72673</v>
          </cell>
          <cell r="EC50">
            <v>19.722840000000001</v>
          </cell>
          <cell r="ED50">
            <v>19.72578</v>
          </cell>
          <cell r="EE50" t="e">
            <v>#N/A</v>
          </cell>
          <cell r="EF50">
            <v>2221623</v>
          </cell>
          <cell r="EG50">
            <v>2219857</v>
          </cell>
          <cell r="EH50">
            <v>2221623</v>
          </cell>
          <cell r="EI50">
            <v>2220074</v>
          </cell>
          <cell r="EJ50">
            <v>2219182</v>
          </cell>
          <cell r="EK50">
            <v>2219857</v>
          </cell>
          <cell r="EL50" t="e">
            <v>#N/A</v>
          </cell>
          <cell r="EM50">
            <v>0.21648908981640722</v>
          </cell>
          <cell r="EN50">
            <v>0.21657423904229076</v>
          </cell>
          <cell r="EO50">
            <v>0.21648908981640722</v>
          </cell>
          <cell r="EP50">
            <v>0.21658044835503934</v>
          </cell>
          <cell r="EQ50">
            <v>0.21655506924666071</v>
          </cell>
          <cell r="ER50">
            <v>0.21657423904229076</v>
          </cell>
          <cell r="ES50" t="e">
            <v>#N/A</v>
          </cell>
          <cell r="ET50">
            <v>66.82214022939344</v>
          </cell>
          <cell r="EU50">
            <v>66.774364813057332</v>
          </cell>
          <cell r="EV50">
            <v>66.82214022939344</v>
          </cell>
          <cell r="EW50">
            <v>66.780229379433806</v>
          </cell>
          <cell r="EX50">
            <v>66.756048462300214</v>
          </cell>
          <cell r="EY50">
            <v>66.774364813057332</v>
          </cell>
        </row>
        <row r="51">
          <cell r="A51">
            <v>2020</v>
          </cell>
          <cell r="B51" t="e">
            <v>#N/A</v>
          </cell>
          <cell r="C51">
            <v>1481723</v>
          </cell>
          <cell r="D51">
            <v>1483675</v>
          </cell>
          <cell r="E51">
            <v>1481902</v>
          </cell>
          <cell r="F51">
            <v>1483898</v>
          </cell>
          <cell r="G51">
            <v>1482986</v>
          </cell>
          <cell r="H51">
            <v>1483675</v>
          </cell>
          <cell r="I51"/>
          <cell r="J51">
            <v>557888.1</v>
          </cell>
          <cell r="K51">
            <v>553501</v>
          </cell>
          <cell r="L51">
            <v>557968.4</v>
          </cell>
          <cell r="M51">
            <v>553614.30000000005</v>
          </cell>
          <cell r="N51">
            <v>553150.4</v>
          </cell>
          <cell r="O51">
            <v>553501</v>
          </cell>
          <cell r="P51" t="e">
            <v>#N/A</v>
          </cell>
          <cell r="Q51">
            <v>368973.2</v>
          </cell>
          <cell r="R51">
            <v>364331.5</v>
          </cell>
          <cell r="S51">
            <v>369021.1</v>
          </cell>
          <cell r="T51">
            <v>364430.6</v>
          </cell>
          <cell r="U51">
            <v>364024.9</v>
          </cell>
          <cell r="V51">
            <v>364331.5</v>
          </cell>
          <cell r="W51" t="e">
            <v>#N/A</v>
          </cell>
          <cell r="X51">
            <v>103.3693</v>
          </cell>
          <cell r="Y51">
            <v>103.36539999999999</v>
          </cell>
          <cell r="Z51">
            <v>103.36620000000001</v>
          </cell>
          <cell r="AA51">
            <v>103.35250000000001</v>
          </cell>
          <cell r="AB51">
            <v>103.4053</v>
          </cell>
          <cell r="AC51">
            <v>103.36539999999999</v>
          </cell>
          <cell r="AD51" t="e">
            <v>#N/A</v>
          </cell>
          <cell r="AE51">
            <v>4068499</v>
          </cell>
          <cell r="AF51">
            <v>4000390</v>
          </cell>
          <cell r="AG51">
            <v>4068767</v>
          </cell>
          <cell r="AH51">
            <v>4001159</v>
          </cell>
          <cell r="AI51">
            <v>3998010</v>
          </cell>
          <cell r="AJ51">
            <v>4000390</v>
          </cell>
          <cell r="AK51" t="e">
            <v>#N/A</v>
          </cell>
          <cell r="AL51">
            <v>1713777</v>
          </cell>
          <cell r="AM51">
            <v>1661372</v>
          </cell>
          <cell r="AN51">
            <v>1713892</v>
          </cell>
          <cell r="AO51">
            <v>1661372</v>
          </cell>
          <cell r="AP51">
            <v>1661372</v>
          </cell>
          <cell r="AQ51">
            <v>1661372</v>
          </cell>
          <cell r="AR51" t="e">
            <v>#N/A</v>
          </cell>
          <cell r="AS51">
            <v>5434333</v>
          </cell>
          <cell r="AT51">
            <v>5381650</v>
          </cell>
          <cell r="AU51">
            <v>5434659</v>
          </cell>
          <cell r="AV51">
            <v>5383002</v>
          </cell>
          <cell r="AW51">
            <v>5377468</v>
          </cell>
          <cell r="AX51">
            <v>5381650</v>
          </cell>
          <cell r="AY51"/>
          <cell r="AZ51">
            <v>436038</v>
          </cell>
          <cell r="BA51">
            <v>436718.4</v>
          </cell>
          <cell r="BB51">
            <v>436175.2</v>
          </cell>
          <cell r="BC51">
            <v>436804.3</v>
          </cell>
          <cell r="BD51">
            <v>436452.6</v>
          </cell>
          <cell r="BE51">
            <v>436718.4</v>
          </cell>
          <cell r="BF51" t="e">
            <v>#N/A</v>
          </cell>
          <cell r="BG51">
            <v>405577.8</v>
          </cell>
          <cell r="BH51">
            <v>407617.5</v>
          </cell>
          <cell r="BI51">
            <v>406210.3</v>
          </cell>
          <cell r="BJ51">
            <v>407781.8</v>
          </cell>
          <cell r="BK51">
            <v>407109.5</v>
          </cell>
          <cell r="BL51">
            <v>407617.5</v>
          </cell>
          <cell r="BM51" t="e">
            <v>#N/A</v>
          </cell>
          <cell r="BN51">
            <v>33690.839999999997</v>
          </cell>
          <cell r="BO51">
            <v>33694.67</v>
          </cell>
          <cell r="BP51">
            <v>33691.769999999997</v>
          </cell>
          <cell r="BQ51">
            <v>33695.5</v>
          </cell>
          <cell r="BR51">
            <v>33692.1</v>
          </cell>
          <cell r="BS51">
            <v>33694.67</v>
          </cell>
          <cell r="BT51" t="e">
            <v>#N/A</v>
          </cell>
          <cell r="BU51">
            <v>1988.491</v>
          </cell>
          <cell r="BV51">
            <v>557.88869999999997</v>
          </cell>
          <cell r="BW51">
            <v>2030.7560000000001</v>
          </cell>
          <cell r="BX51">
            <v>477.47449999999998</v>
          </cell>
          <cell r="BY51">
            <v>806.57669999999996</v>
          </cell>
          <cell r="BZ51">
            <v>557.88869999999997</v>
          </cell>
          <cell r="CA51" t="e">
            <v>#N/A</v>
          </cell>
          <cell r="CB51">
            <v>8.7467713556787195E-4</v>
          </cell>
          <cell r="CC51">
            <v>2.4501611148612591E-4</v>
          </cell>
          <cell r="CD51">
            <v>8.929873819046091E-4</v>
          </cell>
          <cell r="CE51">
            <v>2.096581840216563E-4</v>
          </cell>
          <cell r="CF51">
            <v>3.544518033135565E-4</v>
          </cell>
          <cell r="CG51">
            <v>2.4501611148612591E-4</v>
          </cell>
          <cell r="CH51" t="e">
            <v>#N/A</v>
          </cell>
          <cell r="CI51">
            <v>-49939.19</v>
          </cell>
          <cell r="CJ51">
            <v>-51064.35</v>
          </cell>
          <cell r="CK51">
            <v>-50172.82</v>
          </cell>
          <cell r="CL51">
            <v>-51089.22</v>
          </cell>
          <cell r="CM51">
            <v>-50987.23</v>
          </cell>
          <cell r="CN51">
            <v>-51064.35</v>
          </cell>
          <cell r="CO51" t="e">
            <v>#N/A</v>
          </cell>
          <cell r="CP51">
            <v>-2.1966741444532419E-2</v>
          </cell>
          <cell r="CQ51">
            <v>-2.2426674841355552E-2</v>
          </cell>
          <cell r="CR51">
            <v>-2.2062569395127334E-2</v>
          </cell>
          <cell r="CS51">
            <v>-2.2433183527670871E-2</v>
          </cell>
          <cell r="CT51">
            <v>-2.2406443949426098E-2</v>
          </cell>
          <cell r="CU51">
            <v>-2.2426674841355552E-2</v>
          </cell>
          <cell r="CV51" t="e">
            <v>#N/A</v>
          </cell>
          <cell r="CW51">
            <v>0.29020499999999999</v>
          </cell>
          <cell r="CX51">
            <v>0.29935889999999998</v>
          </cell>
          <cell r="CY51">
            <v>0.2902013</v>
          </cell>
          <cell r="CZ51">
            <v>0.29935889999999998</v>
          </cell>
          <cell r="DA51">
            <v>0.29935889999999998</v>
          </cell>
          <cell r="DB51">
            <v>0.29935889999999998</v>
          </cell>
          <cell r="DC51" t="e">
            <v>#N/A</v>
          </cell>
          <cell r="DD51">
            <v>497346.6</v>
          </cell>
          <cell r="DE51">
            <v>497346.6</v>
          </cell>
          <cell r="DF51">
            <v>497373.7</v>
          </cell>
          <cell r="DG51">
            <v>497346.6</v>
          </cell>
          <cell r="DH51">
            <v>497346.6</v>
          </cell>
          <cell r="DI51">
            <v>497346.6</v>
          </cell>
          <cell r="DJ51" t="e">
            <v>#N/A</v>
          </cell>
          <cell r="DK51">
            <v>1181444</v>
          </cell>
          <cell r="DL51">
            <v>1181538</v>
          </cell>
          <cell r="DM51">
            <v>1181516</v>
          </cell>
          <cell r="DN51">
            <v>1181884</v>
          </cell>
          <cell r="DO51">
            <v>1180467</v>
          </cell>
          <cell r="DP51">
            <v>1181538</v>
          </cell>
          <cell r="DQ51" t="e">
            <v>#N/A</v>
          </cell>
          <cell r="DR51">
            <v>2.6654170000000001</v>
          </cell>
          <cell r="DS51">
            <v>2.6543600000000001</v>
          </cell>
          <cell r="DT51">
            <v>2.662731</v>
          </cell>
          <cell r="DU51">
            <v>2.651964</v>
          </cell>
          <cell r="DV51">
            <v>2.6617769999999998</v>
          </cell>
          <cell r="DW51">
            <v>2.6543600000000001</v>
          </cell>
          <cell r="DX51" t="e">
            <v>#N/A</v>
          </cell>
          <cell r="DY51">
            <v>19.90541</v>
          </cell>
          <cell r="DZ51">
            <v>19.91723</v>
          </cell>
          <cell r="EA51">
            <v>19.910049999999998</v>
          </cell>
          <cell r="EB51">
            <v>19.9194</v>
          </cell>
          <cell r="EC51">
            <v>19.910520000000002</v>
          </cell>
          <cell r="ED51">
            <v>19.91723</v>
          </cell>
          <cell r="EE51" t="e">
            <v>#N/A</v>
          </cell>
          <cell r="EF51">
            <v>2273400</v>
          </cell>
          <cell r="EG51">
            <v>2276947</v>
          </cell>
          <cell r="EH51">
            <v>2274115</v>
          </cell>
          <cell r="EI51">
            <v>2277395</v>
          </cell>
          <cell r="EJ51">
            <v>2275561</v>
          </cell>
          <cell r="EK51">
            <v>2276947</v>
          </cell>
          <cell r="EL51" t="e">
            <v>#N/A</v>
          </cell>
          <cell r="EM51">
            <v>0.21740368137175253</v>
          </cell>
          <cell r="EN51">
            <v>0.21954939470236823</v>
          </cell>
          <cell r="EO51">
            <v>0.21740388863404309</v>
          </cell>
          <cell r="EP51">
            <v>0.21955852886549179</v>
          </cell>
          <cell r="EQ51">
            <v>0.21952097157993317</v>
          </cell>
          <cell r="ER51">
            <v>0.21954939470236823</v>
          </cell>
          <cell r="ES51" t="e">
            <v>#N/A</v>
          </cell>
          <cell r="ET51">
            <v>67.478281930637536</v>
          </cell>
          <cell r="EU51">
            <v>67.575880695670861</v>
          </cell>
          <cell r="EV51">
            <v>67.497641115322836</v>
          </cell>
          <cell r="EW51">
            <v>67.58751168553664</v>
          </cell>
          <cell r="EX51">
            <v>67.539898076997275</v>
          </cell>
          <cell r="EY51">
            <v>67.575880695670861</v>
          </cell>
        </row>
        <row r="52">
          <cell r="A52">
            <v>2021</v>
          </cell>
          <cell r="B52" t="e">
            <v>#N/A</v>
          </cell>
          <cell r="C52">
            <v>1514324</v>
          </cell>
          <cell r="D52">
            <v>1519000</v>
          </cell>
          <cell r="E52">
            <v>1514665</v>
          </cell>
          <cell r="F52">
            <v>1519359</v>
          </cell>
          <cell r="G52">
            <v>1517892</v>
          </cell>
          <cell r="H52">
            <v>1519000</v>
          </cell>
          <cell r="I52"/>
          <cell r="J52">
            <v>563018.5</v>
          </cell>
          <cell r="K52">
            <v>557720.5</v>
          </cell>
          <cell r="L52">
            <v>563218.6</v>
          </cell>
          <cell r="M52">
            <v>557924</v>
          </cell>
          <cell r="N52">
            <v>557092.4</v>
          </cell>
          <cell r="O52">
            <v>557720.5</v>
          </cell>
          <cell r="P52" t="e">
            <v>#N/A</v>
          </cell>
          <cell r="Q52">
            <v>368706.7</v>
          </cell>
          <cell r="R52">
            <v>362515.5</v>
          </cell>
          <cell r="S52">
            <v>368791.5</v>
          </cell>
          <cell r="T52">
            <v>362682.4</v>
          </cell>
          <cell r="U52">
            <v>362000.7</v>
          </cell>
          <cell r="V52">
            <v>362515.5</v>
          </cell>
          <cell r="W52" t="e">
            <v>#N/A</v>
          </cell>
          <cell r="X52">
            <v>105.1683</v>
          </cell>
          <cell r="Y52">
            <v>105.15430000000001</v>
          </cell>
          <cell r="Z52">
            <v>105.1602</v>
          </cell>
          <cell r="AA52">
            <v>105.131</v>
          </cell>
          <cell r="AB52">
            <v>105.2265</v>
          </cell>
          <cell r="AC52">
            <v>105.15430000000001</v>
          </cell>
          <cell r="AD52" t="e">
            <v>#N/A</v>
          </cell>
          <cell r="AE52">
            <v>4104117</v>
          </cell>
          <cell r="AF52">
            <v>4010216</v>
          </cell>
          <cell r="AG52">
            <v>4104633</v>
          </cell>
          <cell r="AH52">
            <v>4011570</v>
          </cell>
          <cell r="AI52">
            <v>4006041</v>
          </cell>
          <cell r="AJ52">
            <v>4010216</v>
          </cell>
          <cell r="AK52" t="e">
            <v>#N/A</v>
          </cell>
          <cell r="AL52">
            <v>1720295</v>
          </cell>
          <cell r="AM52">
            <v>1649877</v>
          </cell>
          <cell r="AN52">
            <v>1720516</v>
          </cell>
          <cell r="AO52">
            <v>1649877</v>
          </cell>
          <cell r="AP52">
            <v>1649877</v>
          </cell>
          <cell r="AQ52">
            <v>1649877</v>
          </cell>
          <cell r="AR52" t="e">
            <v>#N/A</v>
          </cell>
          <cell r="AS52">
            <v>5484672</v>
          </cell>
          <cell r="AT52">
            <v>5413973</v>
          </cell>
          <cell r="AU52">
            <v>5485312</v>
          </cell>
          <cell r="AV52">
            <v>5416286</v>
          </cell>
          <cell r="AW52">
            <v>5406839</v>
          </cell>
          <cell r="AX52">
            <v>5413973</v>
          </cell>
          <cell r="AY52"/>
          <cell r="AZ52">
            <v>444938.3</v>
          </cell>
          <cell r="BA52">
            <v>446308.6</v>
          </cell>
          <cell r="BB52">
            <v>445165.4</v>
          </cell>
          <cell r="BC52">
            <v>446443.8</v>
          </cell>
          <cell r="BD52">
            <v>445891.6</v>
          </cell>
          <cell r="BE52">
            <v>446308.6</v>
          </cell>
          <cell r="BF52" t="e">
            <v>#N/A</v>
          </cell>
          <cell r="BG52">
            <v>413250.8</v>
          </cell>
          <cell r="BH52">
            <v>417568.6</v>
          </cell>
          <cell r="BI52">
            <v>414386.6</v>
          </cell>
          <cell r="BJ52">
            <v>417807.2</v>
          </cell>
          <cell r="BK52">
            <v>416833.3</v>
          </cell>
          <cell r="BL52">
            <v>417568.6</v>
          </cell>
          <cell r="BM52" t="e">
            <v>#N/A</v>
          </cell>
          <cell r="BN52">
            <v>33861.5</v>
          </cell>
          <cell r="BO52">
            <v>33874.32</v>
          </cell>
          <cell r="BP52">
            <v>33863.480000000003</v>
          </cell>
          <cell r="BQ52">
            <v>33875.800000000003</v>
          </cell>
          <cell r="BR52">
            <v>33869.730000000003</v>
          </cell>
          <cell r="BS52">
            <v>33874.32</v>
          </cell>
          <cell r="BT52" t="e">
            <v>#N/A</v>
          </cell>
          <cell r="BU52">
            <v>-5858.09</v>
          </cell>
          <cell r="BV52">
            <v>-8862.2170000000006</v>
          </cell>
          <cell r="BW52">
            <v>-5783.893</v>
          </cell>
          <cell r="BX52">
            <v>-8944.4779999999992</v>
          </cell>
          <cell r="BY52">
            <v>-8609.2019999999993</v>
          </cell>
          <cell r="BZ52">
            <v>-8862.2170000000006</v>
          </cell>
          <cell r="CA52" t="e">
            <v>#N/A</v>
          </cell>
          <cell r="CB52">
            <v>-2.525252133369888E-3</v>
          </cell>
          <cell r="CC52">
            <v>-3.8085152740843374E-3</v>
          </cell>
          <cell r="CD52">
            <v>-2.4919960809793073E-3</v>
          </cell>
          <cell r="CE52">
            <v>-3.8427024990408789E-3</v>
          </cell>
          <cell r="CF52">
            <v>-3.7032425517491158E-3</v>
          </cell>
          <cell r="CG52">
            <v>-3.8085152740843374E-3</v>
          </cell>
          <cell r="CH52" t="e">
            <v>#N/A</v>
          </cell>
          <cell r="CI52">
            <v>-52709.65</v>
          </cell>
          <cell r="CJ52">
            <v>-55929.56</v>
          </cell>
          <cell r="CK52">
            <v>-53228.89</v>
          </cell>
          <cell r="CL52">
            <v>-55957.64</v>
          </cell>
          <cell r="CM52">
            <v>-55842.65</v>
          </cell>
          <cell r="CN52">
            <v>-55929.56</v>
          </cell>
          <cell r="CO52" t="e">
            <v>#N/A</v>
          </cell>
          <cell r="CP52">
            <v>-2.2721596307274237E-2</v>
          </cell>
          <cell r="CQ52">
            <v>-2.4035586527932723E-2</v>
          </cell>
          <cell r="CR52">
            <v>-2.2933720467318227E-2</v>
          </cell>
          <cell r="CS52">
            <v>-2.4040370278559563E-2</v>
          </cell>
          <cell r="CT52">
            <v>-2.402067899933499E-2</v>
          </cell>
          <cell r="CU52">
            <v>-2.4035586527932723E-2</v>
          </cell>
          <cell r="CV52" t="e">
            <v>#N/A</v>
          </cell>
          <cell r="CW52">
            <v>0.2916397</v>
          </cell>
          <cell r="CX52">
            <v>0.3040871</v>
          </cell>
          <cell r="CY52">
            <v>0.29162860000000002</v>
          </cell>
          <cell r="CZ52">
            <v>0.3040871</v>
          </cell>
          <cell r="DA52">
            <v>0.3040871</v>
          </cell>
          <cell r="DB52">
            <v>0.3040871</v>
          </cell>
          <cell r="DC52" t="e">
            <v>#N/A</v>
          </cell>
          <cell r="DD52">
            <v>501706.3</v>
          </cell>
          <cell r="DE52">
            <v>501706.3</v>
          </cell>
          <cell r="DF52">
            <v>501751.7</v>
          </cell>
          <cell r="DG52">
            <v>501706.3</v>
          </cell>
          <cell r="DH52">
            <v>501706.3</v>
          </cell>
          <cell r="DI52">
            <v>501706.3</v>
          </cell>
          <cell r="DJ52" t="e">
            <v>#N/A</v>
          </cell>
          <cell r="DK52">
            <v>1197162</v>
          </cell>
          <cell r="DL52">
            <v>1197367</v>
          </cell>
          <cell r="DM52">
            <v>1197290</v>
          </cell>
          <cell r="DN52">
            <v>1197936</v>
          </cell>
          <cell r="DO52">
            <v>1195614</v>
          </cell>
          <cell r="DP52">
            <v>1197367</v>
          </cell>
          <cell r="DQ52" t="e">
            <v>#N/A</v>
          </cell>
          <cell r="DR52">
            <v>2.2804410000000002</v>
          </cell>
          <cell r="DS52">
            <v>2.2434379999999998</v>
          </cell>
          <cell r="DT52">
            <v>2.2747139999999999</v>
          </cell>
          <cell r="DU52">
            <v>2.2391510000000001</v>
          </cell>
          <cell r="DV52">
            <v>2.2566790000000001</v>
          </cell>
          <cell r="DW52">
            <v>2.2434379999999998</v>
          </cell>
          <cell r="DX52" t="e">
            <v>#N/A</v>
          </cell>
          <cell r="DY52">
            <v>20.135660000000001</v>
          </cell>
          <cell r="DZ52">
            <v>20.156590000000001</v>
          </cell>
          <cell r="EA52">
            <v>20.14433</v>
          </cell>
          <cell r="EB52">
            <v>20.160319999999999</v>
          </cell>
          <cell r="EC52">
            <v>20.14509</v>
          </cell>
          <cell r="ED52">
            <v>20.156590000000001</v>
          </cell>
          <cell r="EE52" t="e">
            <v>#N/A</v>
          </cell>
          <cell r="EF52">
            <v>2319804</v>
          </cell>
          <cell r="EG52">
            <v>2326948</v>
          </cell>
          <cell r="EH52">
            <v>2320988</v>
          </cell>
          <cell r="EI52">
            <v>2327653</v>
          </cell>
          <cell r="EJ52">
            <v>2324774</v>
          </cell>
          <cell r="EK52">
            <v>2326948</v>
          </cell>
          <cell r="EL52" t="e">
            <v>#N/A</v>
          </cell>
          <cell r="EM52">
            <v>0.21827412833438353</v>
          </cell>
          <cell r="EN52">
            <v>0.22116235156695463</v>
          </cell>
          <cell r="EO52">
            <v>0.21827199619638774</v>
          </cell>
          <cell r="EP52">
            <v>0.22117295873962342</v>
          </cell>
          <cell r="EQ52">
            <v>0.22112994302216138</v>
          </cell>
          <cell r="ER52">
            <v>0.22116235156695463</v>
          </cell>
          <cell r="ES52" t="e">
            <v>#N/A</v>
          </cell>
          <cell r="ET52">
            <v>68.508601213767847</v>
          </cell>
          <cell r="EU52">
            <v>68.693570822971509</v>
          </cell>
          <cell r="EV52">
            <v>68.539559430985818</v>
          </cell>
          <cell r="EW52">
            <v>68.711380985836485</v>
          </cell>
          <cell r="EX52">
            <v>68.638693015858109</v>
          </cell>
          <cell r="EY52">
            <v>68.693570822971509</v>
          </cell>
        </row>
        <row r="53">
          <cell r="A53">
            <v>2022</v>
          </cell>
          <cell r="B53" t="e">
            <v>#N/A</v>
          </cell>
          <cell r="C53">
            <v>1546820</v>
          </cell>
          <cell r="D53">
            <v>1557171</v>
          </cell>
          <cell r="E53">
            <v>1547351</v>
          </cell>
          <cell r="F53">
            <v>1557690</v>
          </cell>
          <cell r="G53">
            <v>1555573</v>
          </cell>
          <cell r="H53">
            <v>1555009</v>
          </cell>
          <cell r="I53"/>
          <cell r="J53">
            <v>567743.4</v>
          </cell>
          <cell r="K53">
            <v>562791.6</v>
          </cell>
          <cell r="L53">
            <v>568068.5</v>
          </cell>
          <cell r="M53">
            <v>563100.5</v>
          </cell>
          <cell r="N53">
            <v>561840.6</v>
          </cell>
          <cell r="O53">
            <v>562115</v>
          </cell>
          <cell r="P53" t="e">
            <v>#N/A</v>
          </cell>
          <cell r="Q53">
            <v>368828.1</v>
          </cell>
          <cell r="R53">
            <v>361494.9</v>
          </cell>
          <cell r="S53">
            <v>368943.8</v>
          </cell>
          <cell r="T53">
            <v>361738.9</v>
          </cell>
          <cell r="U53">
            <v>360744.6</v>
          </cell>
          <cell r="V53">
            <v>360892.7</v>
          </cell>
          <cell r="W53" t="e">
            <v>#N/A</v>
          </cell>
          <cell r="X53">
            <v>106.7624</v>
          </cell>
          <cell r="Y53">
            <v>106.7367</v>
          </cell>
          <cell r="Z53">
            <v>106.7491</v>
          </cell>
          <cell r="AA53">
            <v>106.70229999999999</v>
          </cell>
          <cell r="AB53">
            <v>106.84310000000001</v>
          </cell>
          <cell r="AC53">
            <v>106.74339999999999</v>
          </cell>
          <cell r="AD53" t="e">
            <v>#N/A</v>
          </cell>
          <cell r="AE53">
            <v>4137192</v>
          </cell>
          <cell r="AF53">
            <v>4018570</v>
          </cell>
          <cell r="AG53">
            <v>4137926</v>
          </cell>
          <cell r="AH53">
            <v>4020604</v>
          </cell>
          <cell r="AI53">
            <v>4012308</v>
          </cell>
          <cell r="AJ53">
            <v>4012733</v>
          </cell>
          <cell r="AK53" t="e">
            <v>#N/A</v>
          </cell>
          <cell r="AL53">
            <v>1728635</v>
          </cell>
          <cell r="AM53">
            <v>1645353</v>
          </cell>
          <cell r="AN53">
            <v>1728946</v>
          </cell>
          <cell r="AO53">
            <v>1645353</v>
          </cell>
          <cell r="AP53">
            <v>1645353</v>
          </cell>
          <cell r="AQ53">
            <v>1639311</v>
          </cell>
          <cell r="AR53" t="e">
            <v>#N/A</v>
          </cell>
          <cell r="AS53">
            <v>5530947</v>
          </cell>
          <cell r="AT53">
            <v>5447807</v>
          </cell>
          <cell r="AU53">
            <v>5531868</v>
          </cell>
          <cell r="AV53">
            <v>5451221</v>
          </cell>
          <cell r="AW53">
            <v>5437306</v>
          </cell>
          <cell r="AX53">
            <v>5441415</v>
          </cell>
          <cell r="AY53"/>
          <cell r="AZ53">
            <v>453505.6</v>
          </cell>
          <cell r="BA53">
            <v>456383.1</v>
          </cell>
          <cell r="BB53">
            <v>453806.6</v>
          </cell>
          <cell r="BC53">
            <v>456574.1</v>
          </cell>
          <cell r="BD53">
            <v>455795.5</v>
          </cell>
          <cell r="BE53">
            <v>455620.2</v>
          </cell>
          <cell r="BF53" t="e">
            <v>#N/A</v>
          </cell>
          <cell r="BG53">
            <v>418094</v>
          </cell>
          <cell r="BH53">
            <v>426332.1</v>
          </cell>
          <cell r="BI53">
            <v>419640.4</v>
          </cell>
          <cell r="BJ53">
            <v>426644.7</v>
          </cell>
          <cell r="BK53">
            <v>425371.7</v>
          </cell>
          <cell r="BL53">
            <v>424671.4</v>
          </cell>
          <cell r="BM53" t="e">
            <v>#N/A</v>
          </cell>
          <cell r="BN53">
            <v>34195.96</v>
          </cell>
          <cell r="BO53">
            <v>34226.089999999997</v>
          </cell>
          <cell r="BP53">
            <v>34198.99</v>
          </cell>
          <cell r="BQ53">
            <v>34228.39</v>
          </cell>
          <cell r="BR53">
            <v>34218.97</v>
          </cell>
          <cell r="BS53">
            <v>34220.33</v>
          </cell>
          <cell r="BT53" t="e">
            <v>#N/A</v>
          </cell>
          <cell r="BU53">
            <v>-11672.64</v>
          </cell>
          <cell r="BV53">
            <v>-17429.55</v>
          </cell>
          <cell r="BW53">
            <v>-11528.59</v>
          </cell>
          <cell r="BX53">
            <v>-17495.61</v>
          </cell>
          <cell r="BY53">
            <v>-17228.169999999998</v>
          </cell>
          <cell r="BZ53">
            <v>-16178.07</v>
          </cell>
          <cell r="CA53" t="e">
            <v>#N/A</v>
          </cell>
          <cell r="CB53">
            <v>-4.9366813972343071E-3</v>
          </cell>
          <cell r="CC53">
            <v>-7.3249592136749551E-3</v>
          </cell>
          <cell r="CD53">
            <v>-4.8725233417341455E-3</v>
          </cell>
          <cell r="CE53">
            <v>-7.3496452381252445E-3</v>
          </cell>
          <cell r="CF53">
            <v>-7.2496623057469031E-3</v>
          </cell>
          <cell r="CG53">
            <v>-6.8103966497944004E-3</v>
          </cell>
          <cell r="CH53" t="e">
            <v>#N/A</v>
          </cell>
          <cell r="CI53">
            <v>-53948.07</v>
          </cell>
          <cell r="CJ53">
            <v>-60411.95</v>
          </cell>
          <cell r="CK53">
            <v>-54757.35</v>
          </cell>
          <cell r="CL53">
            <v>-60438.68</v>
          </cell>
          <cell r="CM53">
            <v>-60329.41</v>
          </cell>
          <cell r="CN53">
            <v>-59804.61</v>
          </cell>
          <cell r="CO53" t="e">
            <v>#N/A</v>
          </cell>
          <cell r="CP53">
            <v>-2.2816126736170585E-2</v>
          </cell>
          <cell r="CQ53">
            <v>-2.5388783403390833E-2</v>
          </cell>
          <cell r="CR53">
            <v>-2.3143026684660156E-2</v>
          </cell>
          <cell r="CS53">
            <v>-2.5389389490310738E-2</v>
          </cell>
          <cell r="CT53">
            <v>-2.5386785108630246E-2</v>
          </cell>
          <cell r="CU53">
            <v>-2.5175630689338143E-2</v>
          </cell>
          <cell r="CV53" t="e">
            <v>#N/A</v>
          </cell>
          <cell r="CW53">
            <v>0.29265360000000001</v>
          </cell>
          <cell r="CX53">
            <v>0.30859999999999999</v>
          </cell>
          <cell r="CY53">
            <v>0.29263620000000001</v>
          </cell>
          <cell r="CZ53">
            <v>0.30859999999999999</v>
          </cell>
          <cell r="DA53">
            <v>0.30859999999999999</v>
          </cell>
          <cell r="DB53">
            <v>0.30859999999999999</v>
          </cell>
          <cell r="DC53" t="e">
            <v>#N/A</v>
          </cell>
          <cell r="DD53">
            <v>505891.3</v>
          </cell>
          <cell r="DE53">
            <v>507756</v>
          </cell>
          <cell r="DF53">
            <v>505952.1</v>
          </cell>
          <cell r="DG53">
            <v>507756</v>
          </cell>
          <cell r="DH53">
            <v>507756</v>
          </cell>
          <cell r="DI53">
            <v>505891.3</v>
          </cell>
          <cell r="DJ53" t="e">
            <v>#N/A</v>
          </cell>
          <cell r="DK53">
            <v>1211315</v>
          </cell>
          <cell r="DL53">
            <v>1213657</v>
          </cell>
          <cell r="DM53">
            <v>1211492</v>
          </cell>
          <cell r="DN53">
            <v>1214474</v>
          </cell>
          <cell r="DO53">
            <v>1211146</v>
          </cell>
          <cell r="DP53">
            <v>1211641</v>
          </cell>
          <cell r="DQ53" t="e">
            <v>#N/A</v>
          </cell>
          <cell r="DR53">
            <v>2.439416</v>
          </cell>
          <cell r="DS53">
            <v>2.3534660000000001</v>
          </cell>
          <cell r="DT53">
            <v>2.430771</v>
          </cell>
          <cell r="DU53">
            <v>2.3468830000000001</v>
          </cell>
          <cell r="DV53">
            <v>2.3737569999999999</v>
          </cell>
          <cell r="DW53">
            <v>2.369891</v>
          </cell>
          <cell r="DX53" t="e">
            <v>#N/A</v>
          </cell>
          <cell r="DY53">
            <v>20.26831</v>
          </cell>
          <cell r="DZ53">
            <v>20.308759999999999</v>
          </cell>
          <cell r="EA53">
            <v>20.280519999999999</v>
          </cell>
          <cell r="EB53">
            <v>20.31429</v>
          </cell>
          <cell r="EC53">
            <v>20.29175</v>
          </cell>
          <cell r="ED53">
            <v>20.29383</v>
          </cell>
          <cell r="EE53" t="e">
            <v>#N/A</v>
          </cell>
          <cell r="EF53">
            <v>2364471</v>
          </cell>
          <cell r="EG53">
            <v>2379474</v>
          </cell>
          <cell r="EH53">
            <v>2366041</v>
          </cell>
          <cell r="EI53">
            <v>2380470</v>
          </cell>
          <cell r="EJ53">
            <v>2376410</v>
          </cell>
          <cell r="EK53">
            <v>2375496</v>
          </cell>
          <cell r="EL53" t="e">
            <v>#N/A</v>
          </cell>
          <cell r="EM53">
            <v>0.21900679937811734</v>
          </cell>
          <cell r="EN53">
            <v>0.22277900079793575</v>
          </cell>
          <cell r="EO53">
            <v>0.21900233338901073</v>
          </cell>
          <cell r="EP53">
            <v>0.22278935306420342</v>
          </cell>
          <cell r="EQ53">
            <v>0.22274744147193482</v>
          </cell>
          <cell r="ER53">
            <v>0.22267020618717742</v>
          </cell>
          <cell r="ES53" t="e">
            <v>#N/A</v>
          </cell>
          <cell r="ET53">
            <v>69.144746923320767</v>
          </cell>
          <cell r="EU53">
            <v>69.522227049598726</v>
          </cell>
          <cell r="EV53">
            <v>69.184528548942538</v>
          </cell>
          <cell r="EW53">
            <v>69.546654107891143</v>
          </cell>
          <cell r="EX53">
            <v>69.447151682239408</v>
          </cell>
          <cell r="EY53">
            <v>69.417682412764577</v>
          </cell>
        </row>
        <row r="54">
          <cell r="A54">
            <v>2023</v>
          </cell>
          <cell r="B54" t="e">
            <v>#N/A</v>
          </cell>
          <cell r="C54">
            <v>1582737</v>
          </cell>
          <cell r="D54">
            <v>1598537</v>
          </cell>
          <cell r="E54">
            <v>1583509</v>
          </cell>
          <cell r="F54">
            <v>1599244</v>
          </cell>
          <cell r="G54">
            <v>1596367</v>
          </cell>
          <cell r="H54">
            <v>1595347</v>
          </cell>
          <cell r="I54"/>
          <cell r="J54">
            <v>570312</v>
          </cell>
          <cell r="K54">
            <v>565958.80000000005</v>
          </cell>
          <cell r="L54">
            <v>570765.30000000005</v>
          </cell>
          <cell r="M54">
            <v>566385.6</v>
          </cell>
          <cell r="N54">
            <v>564648.19999999995</v>
          </cell>
          <cell r="O54">
            <v>564791.9</v>
          </cell>
          <cell r="P54" t="e">
            <v>#N/A</v>
          </cell>
          <cell r="Q54">
            <v>369050.5</v>
          </cell>
          <cell r="R54">
            <v>360243.1</v>
          </cell>
          <cell r="S54">
            <v>369200.7</v>
          </cell>
          <cell r="T54">
            <v>360572.2</v>
          </cell>
          <cell r="U54">
            <v>359233.9</v>
          </cell>
          <cell r="V54">
            <v>359465.3</v>
          </cell>
          <cell r="W54" t="e">
            <v>#N/A</v>
          </cell>
          <cell r="X54">
            <v>108.36199999999999</v>
          </cell>
          <cell r="Y54">
            <v>108.3336</v>
          </cell>
          <cell r="Z54">
            <v>108.3442</v>
          </cell>
          <cell r="AA54">
            <v>108.2877</v>
          </cell>
          <cell r="AB54">
            <v>108.4752</v>
          </cell>
          <cell r="AC54">
            <v>108.34739999999999</v>
          </cell>
          <cell r="AD54" t="e">
            <v>#N/A</v>
          </cell>
          <cell r="AE54">
            <v>4172750</v>
          </cell>
          <cell r="AF54">
            <v>4022813</v>
          </cell>
          <cell r="AG54">
            <v>4173731</v>
          </cell>
          <cell r="AH54">
            <v>4025616</v>
          </cell>
          <cell r="AI54">
            <v>4014206</v>
          </cell>
          <cell r="AJ54">
            <v>4015283</v>
          </cell>
          <cell r="AK54" t="e">
            <v>#N/A</v>
          </cell>
          <cell r="AL54">
            <v>1738178</v>
          </cell>
          <cell r="AM54">
            <v>1640742</v>
          </cell>
          <cell r="AN54">
            <v>1738579</v>
          </cell>
          <cell r="AO54">
            <v>1640742</v>
          </cell>
          <cell r="AP54">
            <v>1640742</v>
          </cell>
          <cell r="AQ54">
            <v>1633192</v>
          </cell>
          <cell r="AR54" t="e">
            <v>#N/A</v>
          </cell>
          <cell r="AS54">
            <v>5580212</v>
          </cell>
          <cell r="AT54">
            <v>5483941</v>
          </cell>
          <cell r="AU54">
            <v>5581455</v>
          </cell>
          <cell r="AV54">
            <v>5488585</v>
          </cell>
          <cell r="AW54">
            <v>5469692</v>
          </cell>
          <cell r="AX54">
            <v>5475501</v>
          </cell>
          <cell r="AY54"/>
          <cell r="AZ54">
            <v>463007.7</v>
          </cell>
          <cell r="BA54">
            <v>467004.5</v>
          </cell>
          <cell r="BB54">
            <v>463393</v>
          </cell>
          <cell r="BC54">
            <v>467259.4</v>
          </cell>
          <cell r="BD54">
            <v>466222.9</v>
          </cell>
          <cell r="BE54">
            <v>466006</v>
          </cell>
          <cell r="BF54" t="e">
            <v>#N/A</v>
          </cell>
          <cell r="BG54">
            <v>424076.79999999999</v>
          </cell>
          <cell r="BH54">
            <v>435362.4</v>
          </cell>
          <cell r="BI54">
            <v>426048.8</v>
          </cell>
          <cell r="BJ54">
            <v>435753.9</v>
          </cell>
          <cell r="BK54">
            <v>434163.9</v>
          </cell>
          <cell r="BL54">
            <v>433185.2</v>
          </cell>
          <cell r="BM54" t="e">
            <v>#N/A</v>
          </cell>
          <cell r="BN54">
            <v>34509.839999999997</v>
          </cell>
          <cell r="BO54">
            <v>34559.51</v>
          </cell>
          <cell r="BP54">
            <v>34513.949999999997</v>
          </cell>
          <cell r="BQ54">
            <v>34562.82</v>
          </cell>
          <cell r="BR54">
            <v>34549.360000000001</v>
          </cell>
          <cell r="BS54">
            <v>34548.75</v>
          </cell>
          <cell r="BT54" t="e">
            <v>#N/A</v>
          </cell>
          <cell r="BU54">
            <v>-15293.23</v>
          </cell>
          <cell r="BV54">
            <v>-22845.85</v>
          </cell>
          <cell r="BW54">
            <v>-15062.93</v>
          </cell>
          <cell r="BX54">
            <v>-22883.119999999999</v>
          </cell>
          <cell r="BY54">
            <v>-22735.1</v>
          </cell>
          <cell r="BZ54">
            <v>-21409.279999999999</v>
          </cell>
          <cell r="CA54" t="e">
            <v>#N/A</v>
          </cell>
          <cell r="CB54">
            <v>-6.3351895785151114E-3</v>
          </cell>
          <cell r="CC54">
            <v>-9.3828534066355586E-3</v>
          </cell>
          <cell r="CD54">
            <v>-6.2345996849366443E-3</v>
          </cell>
          <cell r="CE54">
            <v>-9.3930294998606414E-3</v>
          </cell>
          <cell r="CF54">
            <v>-9.3530214219656599E-3</v>
          </cell>
          <cell r="CG54">
            <v>-8.8116869700359639E-3</v>
          </cell>
          <cell r="CH54" t="e">
            <v>#N/A</v>
          </cell>
          <cell r="CI54">
            <v>-55808.62</v>
          </cell>
          <cell r="CJ54">
            <v>-66052.710000000006</v>
          </cell>
          <cell r="CK54">
            <v>-56928.91</v>
          </cell>
          <cell r="CL54">
            <v>-66077.22</v>
          </cell>
          <cell r="CM54">
            <v>-65977.240000000005</v>
          </cell>
          <cell r="CN54">
            <v>-64892.2</v>
          </cell>
          <cell r="CO54" t="e">
            <v>#N/A</v>
          </cell>
          <cell r="CP54">
            <v>-2.3118607894820783E-2</v>
          </cell>
          <cell r="CQ54">
            <v>-2.7128029600168555E-2</v>
          </cell>
          <cell r="CR54">
            <v>-2.3563075998480149E-2</v>
          </cell>
          <cell r="CS54">
            <v>-2.7123280248881342E-2</v>
          </cell>
          <cell r="CT54">
            <v>-2.7142459856440908E-2</v>
          </cell>
          <cell r="CU54">
            <v>-2.6708499921387723E-2</v>
          </cell>
          <cell r="CV54" t="e">
            <v>#N/A</v>
          </cell>
          <cell r="CW54">
            <v>0.29436000000000001</v>
          </cell>
          <cell r="CX54">
            <v>0.31328220000000001</v>
          </cell>
          <cell r="CY54">
            <v>0.29433779999999998</v>
          </cell>
          <cell r="CZ54">
            <v>0.31328220000000001</v>
          </cell>
          <cell r="DA54">
            <v>0.31328220000000001</v>
          </cell>
          <cell r="DB54">
            <v>0.31328220000000001</v>
          </cell>
          <cell r="DC54" t="e">
            <v>#N/A</v>
          </cell>
          <cell r="DD54">
            <v>511650</v>
          </cell>
          <cell r="DE54">
            <v>514015.4</v>
          </cell>
          <cell r="DF54">
            <v>511729.6</v>
          </cell>
          <cell r="DG54">
            <v>514015.4</v>
          </cell>
          <cell r="DH54">
            <v>514015.4</v>
          </cell>
          <cell r="DI54">
            <v>511650</v>
          </cell>
          <cell r="DJ54" t="e">
            <v>#N/A</v>
          </cell>
          <cell r="DK54">
            <v>1226115</v>
          </cell>
          <cell r="DL54">
            <v>1229243</v>
          </cell>
          <cell r="DM54">
            <v>1226352</v>
          </cell>
          <cell r="DN54">
            <v>1230334</v>
          </cell>
          <cell r="DO54">
            <v>1225899</v>
          </cell>
          <cell r="DP54">
            <v>1226645</v>
          </cell>
          <cell r="DQ54" t="e">
            <v>#N/A</v>
          </cell>
          <cell r="DR54">
            <v>2.382476</v>
          </cell>
          <cell r="DS54">
            <v>2.2419579999999999</v>
          </cell>
          <cell r="DT54">
            <v>2.3708420000000001</v>
          </cell>
          <cell r="DU54">
            <v>2.232618</v>
          </cell>
          <cell r="DV54">
            <v>2.2706819999999999</v>
          </cell>
          <cell r="DW54">
            <v>2.2724069999999998</v>
          </cell>
          <cell r="DX54" t="e">
            <v>#N/A</v>
          </cell>
          <cell r="DY54">
            <v>20.490849999999998</v>
          </cell>
          <cell r="DZ54">
            <v>20.535810000000001</v>
          </cell>
          <cell r="EA54">
            <v>20.506620000000002</v>
          </cell>
          <cell r="EB54">
            <v>20.543420000000001</v>
          </cell>
          <cell r="EC54">
            <v>20.512450000000001</v>
          </cell>
          <cell r="ED54">
            <v>20.515789999999999</v>
          </cell>
          <cell r="EE54" t="e">
            <v>#N/A</v>
          </cell>
          <cell r="EF54">
            <v>2414013</v>
          </cell>
          <cell r="EG54">
            <v>2434851</v>
          </cell>
          <cell r="EH54">
            <v>2416022</v>
          </cell>
          <cell r="EI54">
            <v>2436181</v>
          </cell>
          <cell r="EJ54">
            <v>2430776</v>
          </cell>
          <cell r="EK54">
            <v>2429646</v>
          </cell>
          <cell r="EL54" t="e">
            <v>#N/A</v>
          </cell>
          <cell r="EM54">
            <v>0.21972552297296233</v>
          </cell>
          <cell r="EN54">
            <v>0.22415321390219187</v>
          </cell>
          <cell r="EO54">
            <v>0.2197190517526344</v>
          </cell>
          <cell r="EP54">
            <v>0.22416232963505164</v>
          </cell>
          <cell r="EQ54">
            <v>0.22412578258519858</v>
          </cell>
          <cell r="ER54">
            <v>0.22402424910524169</v>
          </cell>
          <cell r="ES54" t="e">
            <v>#N/A</v>
          </cell>
          <cell r="ET54">
            <v>69.951439937130985</v>
          </cell>
          <cell r="EU54">
            <v>70.453863495171078</v>
          </cell>
          <cell r="EV54">
            <v>70.00131830752494</v>
          </cell>
          <cell r="EW54">
            <v>70.485596950711781</v>
          </cell>
          <cell r="EX54">
            <v>70.356614420643396</v>
          </cell>
          <cell r="EY54">
            <v>70.325149245631167</v>
          </cell>
        </row>
        <row r="55">
          <cell r="A55">
            <v>2024</v>
          </cell>
          <cell r="B55" t="e">
            <v>#N/A</v>
          </cell>
          <cell r="C55">
            <v>1618805</v>
          </cell>
          <cell r="D55">
            <v>1640990</v>
          </cell>
          <cell r="E55">
            <v>1619873</v>
          </cell>
          <cell r="F55">
            <v>1641916</v>
          </cell>
          <cell r="G55">
            <v>1638157</v>
          </cell>
          <cell r="H55">
            <v>1636880</v>
          </cell>
          <cell r="I55"/>
          <cell r="J55">
            <v>571332.30000000005</v>
          </cell>
          <cell r="K55">
            <v>567548.1</v>
          </cell>
          <cell r="L55">
            <v>571924.69999999995</v>
          </cell>
          <cell r="M55">
            <v>568104.19999999995</v>
          </cell>
          <cell r="N55">
            <v>565845.6</v>
          </cell>
          <cell r="O55">
            <v>566029.80000000005</v>
          </cell>
          <cell r="P55" t="e">
            <v>#N/A</v>
          </cell>
          <cell r="Q55">
            <v>369213.2</v>
          </cell>
          <cell r="R55">
            <v>358672.9</v>
          </cell>
          <cell r="S55">
            <v>369405.4</v>
          </cell>
          <cell r="T55">
            <v>359093.9</v>
          </cell>
          <cell r="U55">
            <v>357385</v>
          </cell>
          <cell r="V55">
            <v>357796.2</v>
          </cell>
          <cell r="W55" t="e">
            <v>#N/A</v>
          </cell>
          <cell r="X55">
            <v>110.1893</v>
          </cell>
          <cell r="Y55">
            <v>110.1711</v>
          </cell>
          <cell r="Z55">
            <v>110.1673</v>
          </cell>
          <cell r="AA55">
            <v>110.1131</v>
          </cell>
          <cell r="AB55">
            <v>110.3493</v>
          </cell>
          <cell r="AC55">
            <v>110.18810000000001</v>
          </cell>
          <cell r="AD55" t="e">
            <v>#N/A</v>
          </cell>
          <cell r="AE55">
            <v>4208306</v>
          </cell>
          <cell r="AF55">
            <v>4019092</v>
          </cell>
          <cell r="AG55">
            <v>4209592</v>
          </cell>
          <cell r="AH55">
            <v>4022743</v>
          </cell>
          <cell r="AI55">
            <v>4007913</v>
          </cell>
          <cell r="AJ55">
            <v>4010651</v>
          </cell>
          <cell r="AK55" t="e">
            <v>#N/A</v>
          </cell>
          <cell r="AL55">
            <v>1747958</v>
          </cell>
          <cell r="AM55">
            <v>1636169</v>
          </cell>
          <cell r="AN55">
            <v>1748463</v>
          </cell>
          <cell r="AO55">
            <v>1636169</v>
          </cell>
          <cell r="AP55">
            <v>1636169</v>
          </cell>
          <cell r="AQ55">
            <v>1627922</v>
          </cell>
          <cell r="AR55" t="e">
            <v>#N/A</v>
          </cell>
          <cell r="AS55">
            <v>5629591</v>
          </cell>
          <cell r="AT55">
            <v>5520557</v>
          </cell>
          <cell r="AU55">
            <v>5631238</v>
          </cell>
          <cell r="AV55">
            <v>5526550</v>
          </cell>
          <cell r="AW55">
            <v>5502224</v>
          </cell>
          <cell r="AX55">
            <v>5510840</v>
          </cell>
          <cell r="AY55"/>
          <cell r="AZ55">
            <v>472490.7</v>
          </cell>
          <cell r="BA55">
            <v>477697.8</v>
          </cell>
          <cell r="BB55">
            <v>472978.2</v>
          </cell>
          <cell r="BC55">
            <v>478024.5</v>
          </cell>
          <cell r="BD55">
            <v>476699.1</v>
          </cell>
          <cell r="BE55">
            <v>476548.1</v>
          </cell>
          <cell r="BF55" t="e">
            <v>#N/A</v>
          </cell>
          <cell r="BG55">
            <v>429310.1</v>
          </cell>
          <cell r="BH55">
            <v>443691.4</v>
          </cell>
          <cell r="BI55">
            <v>431769.9</v>
          </cell>
          <cell r="BJ55">
            <v>444167.7</v>
          </cell>
          <cell r="BK55">
            <v>442238.7</v>
          </cell>
          <cell r="BL55">
            <v>441321.5</v>
          </cell>
          <cell r="BM55" t="e">
            <v>#N/A</v>
          </cell>
          <cell r="BN55">
            <v>34823.949999999997</v>
          </cell>
          <cell r="BO55">
            <v>34895.879999999997</v>
          </cell>
          <cell r="BP55">
            <v>34829.199999999997</v>
          </cell>
          <cell r="BQ55">
            <v>34900.35</v>
          </cell>
          <cell r="BR55">
            <v>34882.14</v>
          </cell>
          <cell r="BS55">
            <v>34880.67</v>
          </cell>
          <cell r="BT55" t="e">
            <v>#N/A</v>
          </cell>
          <cell r="BU55">
            <v>-19588.61</v>
          </cell>
          <cell r="BV55">
            <v>-28863.599999999999</v>
          </cell>
          <cell r="BW55">
            <v>-19269.55</v>
          </cell>
          <cell r="BX55">
            <v>-28865.919999999998</v>
          </cell>
          <cell r="BY55">
            <v>-28862.080000000002</v>
          </cell>
          <cell r="BZ55">
            <v>-27568.99</v>
          </cell>
          <cell r="CA55" t="e">
            <v>#N/A</v>
          </cell>
          <cell r="CB55">
            <v>-7.9516816828397521E-3</v>
          </cell>
          <cell r="CC55">
            <v>-1.1588996082877888E-2</v>
          </cell>
          <cell r="CD55">
            <v>-7.8141011525966978E-3</v>
          </cell>
          <cell r="CE55">
            <v>-1.1582008155496091E-2</v>
          </cell>
          <cell r="CF55">
            <v>-1.1612663892327867E-2</v>
          </cell>
          <cell r="CG55">
            <v>-1.1095906840875164E-2</v>
          </cell>
          <cell r="CH55" t="e">
            <v>#N/A</v>
          </cell>
          <cell r="CI55">
            <v>-57150.09</v>
          </cell>
          <cell r="CJ55">
            <v>-71775.990000000005</v>
          </cell>
          <cell r="CK55">
            <v>-58623.82</v>
          </cell>
          <cell r="CL55">
            <v>-71801.490000000005</v>
          </cell>
          <cell r="CM55">
            <v>-71697.81</v>
          </cell>
          <cell r="CN55">
            <v>-70140.33</v>
          </cell>
          <cell r="CO55" t="e">
            <v>#N/A</v>
          </cell>
          <cell r="CP55">
            <v>-2.3199161340475064E-2</v>
          </cell>
          <cell r="CQ55">
            <v>-2.8818708233022995E-2</v>
          </cell>
          <cell r="CR55">
            <v>-2.3772867525791799E-2</v>
          </cell>
          <cell r="CS55">
            <v>-2.8809247817383653E-2</v>
          </cell>
          <cell r="CT55">
            <v>-2.8847628769166453E-2</v>
          </cell>
          <cell r="CU55">
            <v>-2.8229926720864329E-2</v>
          </cell>
          <cell r="CV55" t="e">
            <v>#N/A</v>
          </cell>
          <cell r="CW55">
            <v>0.29617159999999998</v>
          </cell>
          <cell r="CX55">
            <v>0.31801000000000001</v>
          </cell>
          <cell r="CY55">
            <v>0.29614499999999999</v>
          </cell>
          <cell r="CZ55">
            <v>0.31801000000000001</v>
          </cell>
          <cell r="DA55">
            <v>0.31801000000000001</v>
          </cell>
          <cell r="DB55">
            <v>0.31801000000000001</v>
          </cell>
          <cell r="DC55" t="e">
            <v>#N/A</v>
          </cell>
          <cell r="DD55">
            <v>517695.5</v>
          </cell>
          <cell r="DE55">
            <v>520318</v>
          </cell>
          <cell r="DF55">
            <v>517798.6</v>
          </cell>
          <cell r="DG55">
            <v>520318</v>
          </cell>
          <cell r="DH55">
            <v>520318</v>
          </cell>
          <cell r="DI55">
            <v>517695.5</v>
          </cell>
          <cell r="DJ55" t="e">
            <v>#N/A</v>
          </cell>
          <cell r="DK55">
            <v>1242436</v>
          </cell>
          <cell r="DL55">
            <v>1246208</v>
          </cell>
          <cell r="DM55">
            <v>1242751</v>
          </cell>
          <cell r="DN55">
            <v>1247597</v>
          </cell>
          <cell r="DO55">
            <v>1241967</v>
          </cell>
          <cell r="DP55">
            <v>1243276</v>
          </cell>
          <cell r="DQ55" t="e">
            <v>#N/A</v>
          </cell>
          <cell r="DR55">
            <v>2.3325809999999998</v>
          </cell>
          <cell r="DS55">
            <v>2.130846</v>
          </cell>
          <cell r="DT55">
            <v>2.3178510000000001</v>
          </cell>
          <cell r="DU55">
            <v>2.11829</v>
          </cell>
          <cell r="DV55">
            <v>2.1693760000000002</v>
          </cell>
          <cell r="DW55">
            <v>2.173486</v>
          </cell>
          <cell r="DX55" t="e">
            <v>#N/A</v>
          </cell>
          <cell r="DY55">
            <v>20.63111</v>
          </cell>
          <cell r="DZ55">
            <v>20.673349999999999</v>
          </cell>
          <cell r="EA55">
            <v>20.65082</v>
          </cell>
          <cell r="EB55">
            <v>20.683240000000001</v>
          </cell>
          <cell r="EC55">
            <v>20.6431</v>
          </cell>
          <cell r="ED55">
            <v>20.65128</v>
          </cell>
          <cell r="EE55" t="e">
            <v>#N/A</v>
          </cell>
          <cell r="EF55">
            <v>2463455</v>
          </cell>
          <cell r="EG55">
            <v>2490604</v>
          </cell>
          <cell r="EH55">
            <v>2465997</v>
          </cell>
          <cell r="EI55">
            <v>2492307</v>
          </cell>
          <cell r="EJ55">
            <v>2485397</v>
          </cell>
          <cell r="EK55">
            <v>2484609</v>
          </cell>
          <cell r="EL55" t="e">
            <v>#N/A</v>
          </cell>
          <cell r="EM55">
            <v>0.22069738281164653</v>
          </cell>
          <cell r="EN55">
            <v>0.22573954041231709</v>
          </cell>
          <cell r="EO55">
            <v>0.22068877216697289</v>
          </cell>
          <cell r="EP55">
            <v>0.22574608028516888</v>
          </cell>
          <cell r="EQ55">
            <v>0.22572090849082116</v>
          </cell>
          <cell r="ER55">
            <v>0.22560553382061538</v>
          </cell>
          <cell r="ES55" t="e">
            <v>#N/A</v>
          </cell>
          <cell r="ET55">
            <v>70.740252039185677</v>
          </cell>
          <cell r="EU55">
            <v>71.372437089994577</v>
          </cell>
          <cell r="EV55">
            <v>70.802573702525478</v>
          </cell>
          <cell r="EW55">
            <v>71.412091855812335</v>
          </cell>
          <cell r="EX55">
            <v>71.251276441181645</v>
          </cell>
          <cell r="EY55">
            <v>71.231687923425781</v>
          </cell>
        </row>
        <row r="56">
          <cell r="A56">
            <v>2025</v>
          </cell>
          <cell r="B56" t="e">
            <v>#N/A</v>
          </cell>
          <cell r="C56">
            <v>1656058</v>
          </cell>
          <cell r="D56">
            <v>1686605</v>
          </cell>
          <cell r="E56">
            <v>1657555</v>
          </cell>
          <cell r="F56">
            <v>1687787</v>
          </cell>
          <cell r="G56">
            <v>1682998</v>
          </cell>
          <cell r="H56">
            <v>1681631</v>
          </cell>
          <cell r="I56"/>
          <cell r="J56">
            <v>571422.30000000005</v>
          </cell>
          <cell r="K56">
            <v>568193.30000000005</v>
          </cell>
          <cell r="L56">
            <v>572199.6</v>
          </cell>
          <cell r="M56">
            <v>568889.69999999995</v>
          </cell>
          <cell r="N56">
            <v>566067.5</v>
          </cell>
          <cell r="O56">
            <v>566401.6</v>
          </cell>
          <cell r="P56" t="e">
            <v>#N/A</v>
          </cell>
          <cell r="Q56">
            <v>369526.6</v>
          </cell>
          <cell r="R56">
            <v>356948.2</v>
          </cell>
          <cell r="S56">
            <v>369785.7</v>
          </cell>
          <cell r="T56">
            <v>357468</v>
          </cell>
          <cell r="U56">
            <v>355363.3</v>
          </cell>
          <cell r="V56">
            <v>355994.5</v>
          </cell>
          <cell r="W56" t="e">
            <v>#N/A</v>
          </cell>
          <cell r="X56">
            <v>112.1461</v>
          </cell>
          <cell r="Y56">
            <v>112.14830000000001</v>
          </cell>
          <cell r="Z56">
            <v>112.1186</v>
          </cell>
          <cell r="AA56">
            <v>112.07680000000001</v>
          </cell>
          <cell r="AB56">
            <v>112.36799999999999</v>
          </cell>
          <cell r="AC56">
            <v>112.16379999999999</v>
          </cell>
          <cell r="AD56" t="e">
            <v>#N/A</v>
          </cell>
          <cell r="AE56">
            <v>4245643</v>
          </cell>
          <cell r="AF56">
            <v>4006331</v>
          </cell>
          <cell r="AG56">
            <v>4247402</v>
          </cell>
          <cell r="AH56">
            <v>4010905</v>
          </cell>
          <cell r="AI56">
            <v>3992365</v>
          </cell>
          <cell r="AJ56">
            <v>3997245</v>
          </cell>
          <cell r="AK56" t="e">
            <v>#N/A</v>
          </cell>
          <cell r="AL56">
            <v>1757931</v>
          </cell>
          <cell r="AM56">
            <v>1631598</v>
          </cell>
          <cell r="AN56">
            <v>1758596</v>
          </cell>
          <cell r="AO56">
            <v>1631598</v>
          </cell>
          <cell r="AP56">
            <v>1631598</v>
          </cell>
          <cell r="AQ56">
            <v>1622973</v>
          </cell>
          <cell r="AR56" t="e">
            <v>#N/A</v>
          </cell>
          <cell r="AS56">
            <v>5681458</v>
          </cell>
          <cell r="AT56">
            <v>5560257</v>
          </cell>
          <cell r="AU56">
            <v>5683720</v>
          </cell>
          <cell r="AV56">
            <v>5567711</v>
          </cell>
          <cell r="AW56">
            <v>5537519</v>
          </cell>
          <cell r="AX56">
            <v>5549428</v>
          </cell>
          <cell r="AY56"/>
          <cell r="AZ56">
            <v>482269.7</v>
          </cell>
          <cell r="BA56">
            <v>489131.9</v>
          </cell>
          <cell r="BB56">
            <v>482932.3</v>
          </cell>
          <cell r="BC56">
            <v>489539.8</v>
          </cell>
          <cell r="BD56">
            <v>487888.7</v>
          </cell>
          <cell r="BE56">
            <v>487849</v>
          </cell>
          <cell r="BF56" t="e">
            <v>#N/A</v>
          </cell>
          <cell r="BG56">
            <v>434485.3</v>
          </cell>
          <cell r="BH56">
            <v>453126.9</v>
          </cell>
          <cell r="BI56">
            <v>437762.4</v>
          </cell>
          <cell r="BJ56">
            <v>453697.7</v>
          </cell>
          <cell r="BK56">
            <v>451392</v>
          </cell>
          <cell r="BL56">
            <v>450628.5</v>
          </cell>
          <cell r="BM56" t="e">
            <v>#N/A</v>
          </cell>
          <cell r="BN56">
            <v>35137.21</v>
          </cell>
          <cell r="BO56">
            <v>35236.53</v>
          </cell>
          <cell r="BP56">
            <v>35143.97</v>
          </cell>
          <cell r="BQ56">
            <v>35242.370000000003</v>
          </cell>
          <cell r="BR56">
            <v>35218.629999999997</v>
          </cell>
          <cell r="BS56">
            <v>35217.1</v>
          </cell>
          <cell r="BT56" t="e">
            <v>#N/A</v>
          </cell>
          <cell r="BU56">
            <v>-23256.89</v>
          </cell>
          <cell r="BV56">
            <v>-35077.74</v>
          </cell>
          <cell r="BW56">
            <v>-22831.5</v>
          </cell>
          <cell r="BX56">
            <v>-35043.550000000003</v>
          </cell>
          <cell r="BY56">
            <v>-35190.089999999997</v>
          </cell>
          <cell r="BZ56">
            <v>-33977.379999999997</v>
          </cell>
          <cell r="CA56" t="e">
            <v>#N/A</v>
          </cell>
          <cell r="CB56">
            <v>-9.249328180697021E-3</v>
          </cell>
          <cell r="CC56">
            <v>-1.3754800569990486E-2</v>
          </cell>
          <cell r="CD56">
            <v>-9.0676934502828752E-3</v>
          </cell>
          <cell r="CE56">
            <v>-1.3729942464674643E-2</v>
          </cell>
          <cell r="CF56">
            <v>-1.383401271436473E-2</v>
          </cell>
          <cell r="CG56">
            <v>-1.3358356300102613E-2</v>
          </cell>
          <cell r="CH56" t="e">
            <v>#N/A</v>
          </cell>
          <cell r="CI56">
            <v>-58372.67</v>
          </cell>
          <cell r="CJ56">
            <v>-78645.289999999994</v>
          </cell>
          <cell r="CK56">
            <v>-60354.14</v>
          </cell>
          <cell r="CL56">
            <v>-78679.06</v>
          </cell>
          <cell r="CM56">
            <v>-78542.28</v>
          </cell>
          <cell r="CN56">
            <v>-76579.13</v>
          </cell>
          <cell r="CO56" t="e">
            <v>#N/A</v>
          </cell>
          <cell r="CP56">
            <v>-2.3214969052763615E-2</v>
          </cell>
          <cell r="CQ56">
            <v>-3.0838653793518828E-2</v>
          </cell>
          <cell r="CR56">
            <v>-2.3970078180384807E-2</v>
          </cell>
          <cell r="CS56">
            <v>-3.0826185331528456E-2</v>
          </cell>
          <cell r="CT56">
            <v>-3.0876729787709972E-2</v>
          </cell>
          <cell r="CU56">
            <v>-3.0107421575526927E-2</v>
          </cell>
          <cell r="CV56" t="e">
            <v>#N/A</v>
          </cell>
          <cell r="CW56">
            <v>0.29803659999999998</v>
          </cell>
          <cell r="CX56">
            <v>0.32281969999999999</v>
          </cell>
          <cell r="CY56">
            <v>0.29800409999999999</v>
          </cell>
          <cell r="CZ56">
            <v>0.32281969999999999</v>
          </cell>
          <cell r="DA56">
            <v>0.32281969999999999</v>
          </cell>
          <cell r="DB56">
            <v>0.32281969999999999</v>
          </cell>
          <cell r="DC56" t="e">
            <v>#N/A</v>
          </cell>
          <cell r="DD56">
            <v>523927.6</v>
          </cell>
          <cell r="DE56">
            <v>526711.9</v>
          </cell>
          <cell r="DF56">
            <v>524069</v>
          </cell>
          <cell r="DG56">
            <v>526711.9</v>
          </cell>
          <cell r="DH56">
            <v>526711.9</v>
          </cell>
          <cell r="DI56">
            <v>523927.6</v>
          </cell>
          <cell r="DJ56" t="e">
            <v>#N/A</v>
          </cell>
          <cell r="DK56">
            <v>1259284</v>
          </cell>
          <cell r="DL56">
            <v>1263795</v>
          </cell>
          <cell r="DM56">
            <v>1259724</v>
          </cell>
          <cell r="DN56">
            <v>1265505</v>
          </cell>
          <cell r="DO56">
            <v>1258590</v>
          </cell>
          <cell r="DP56">
            <v>1260597</v>
          </cell>
          <cell r="DQ56" t="e">
            <v>#N/A</v>
          </cell>
          <cell r="DR56">
            <v>2.2925930000000001</v>
          </cell>
          <cell r="DS56">
            <v>2.0164279999999999</v>
          </cell>
          <cell r="DT56">
            <v>2.2737910000000001</v>
          </cell>
          <cell r="DU56">
            <v>2.0001739999999999</v>
          </cell>
          <cell r="DV56">
            <v>2.0661879999999999</v>
          </cell>
          <cell r="DW56">
            <v>2.070452</v>
          </cell>
          <cell r="DX56" t="e">
            <v>#N/A</v>
          </cell>
          <cell r="DY56">
            <v>20.80987</v>
          </cell>
          <cell r="DZ56">
            <v>20.84789</v>
          </cell>
          <cell r="EA56">
            <v>20.83595</v>
          </cell>
          <cell r="EB56">
            <v>20.860279999999999</v>
          </cell>
          <cell r="EC56">
            <v>20.81007</v>
          </cell>
          <cell r="ED56">
            <v>20.826339999999998</v>
          </cell>
          <cell r="EE56" t="e">
            <v>#N/A</v>
          </cell>
          <cell r="EF56">
            <v>2514441</v>
          </cell>
          <cell r="EG56">
            <v>2550218</v>
          </cell>
          <cell r="EH56">
            <v>2517895</v>
          </cell>
          <cell r="EI56">
            <v>2552345</v>
          </cell>
          <cell r="EJ56">
            <v>2543737</v>
          </cell>
          <cell r="EK56">
            <v>2543530</v>
          </cell>
          <cell r="EL56" t="e">
            <v>#N/A</v>
          </cell>
          <cell r="EM56">
            <v>0.22164803471221647</v>
          </cell>
          <cell r="EN56">
            <v>0.22729075292742765</v>
          </cell>
          <cell r="EO56">
            <v>0.22163723758383594</v>
          </cell>
          <cell r="EP56">
            <v>0.22729358617931139</v>
          </cell>
          <cell r="EQ56">
            <v>0.22728409600039295</v>
          </cell>
          <cell r="ER56">
            <v>0.22715800619451229</v>
          </cell>
          <cell r="ES56" t="e">
            <v>#N/A</v>
          </cell>
          <cell r="ET56">
            <v>71.560633300139656</v>
          </cell>
          <cell r="EU56">
            <v>72.374266138010753</v>
          </cell>
          <cell r="EV56">
            <v>71.645149936105682</v>
          </cell>
          <cell r="EW56">
            <v>72.422626514618614</v>
          </cell>
          <cell r="EX56">
            <v>72.227028706113785</v>
          </cell>
          <cell r="EY56">
            <v>72.224288768808336</v>
          </cell>
        </row>
        <row r="57">
          <cell r="A57">
            <v>2026</v>
          </cell>
          <cell r="B57" t="e">
            <v>#N/A</v>
          </cell>
          <cell r="C57">
            <v>1693998</v>
          </cell>
          <cell r="D57">
            <v>1731293</v>
          </cell>
          <cell r="E57">
            <v>1695707</v>
          </cell>
          <cell r="F57">
            <v>1732775</v>
          </cell>
          <cell r="G57">
            <v>1726785</v>
          </cell>
          <cell r="H57">
            <v>1725458</v>
          </cell>
          <cell r="I57"/>
          <cell r="J57">
            <v>570847.5</v>
          </cell>
          <cell r="K57">
            <v>567664.6</v>
          </cell>
          <cell r="L57">
            <v>571732.6</v>
          </cell>
          <cell r="M57">
            <v>568512.19999999995</v>
          </cell>
          <cell r="N57">
            <v>565085.4</v>
          </cell>
          <cell r="O57">
            <v>565635.80000000005</v>
          </cell>
          <cell r="P57" t="e">
            <v>#N/A</v>
          </cell>
          <cell r="Q57">
            <v>369909.4</v>
          </cell>
          <cell r="R57">
            <v>354642</v>
          </cell>
          <cell r="S57">
            <v>370175.1</v>
          </cell>
          <cell r="T57">
            <v>355266.4</v>
          </cell>
          <cell r="U57">
            <v>352744</v>
          </cell>
          <cell r="V57">
            <v>353610.8</v>
          </cell>
          <cell r="W57" t="e">
            <v>#N/A</v>
          </cell>
          <cell r="X57">
            <v>114.07769999999999</v>
          </cell>
          <cell r="Y57">
            <v>114.1133</v>
          </cell>
          <cell r="Z57">
            <v>114.047</v>
          </cell>
          <cell r="AA57">
            <v>114.0256</v>
          </cell>
          <cell r="AB57">
            <v>114.3818</v>
          </cell>
          <cell r="AC57">
            <v>114.1241</v>
          </cell>
          <cell r="AD57" t="e">
            <v>#N/A</v>
          </cell>
          <cell r="AE57">
            <v>4284126</v>
          </cell>
          <cell r="AF57">
            <v>3980051</v>
          </cell>
          <cell r="AG57">
            <v>4286036</v>
          </cell>
          <cell r="AH57">
            <v>3985619</v>
          </cell>
          <cell r="AI57">
            <v>3963097</v>
          </cell>
          <cell r="AJ57">
            <v>3970363</v>
          </cell>
          <cell r="AK57" t="e">
            <v>#N/A</v>
          </cell>
          <cell r="AL57">
            <v>1767984</v>
          </cell>
          <cell r="AM57">
            <v>1627023</v>
          </cell>
          <cell r="AN57">
            <v>1768668</v>
          </cell>
          <cell r="AO57">
            <v>1627023</v>
          </cell>
          <cell r="AP57">
            <v>1627023</v>
          </cell>
          <cell r="AQ57">
            <v>1618043</v>
          </cell>
          <cell r="AR57" t="e">
            <v>#N/A</v>
          </cell>
          <cell r="AS57">
            <v>5734935</v>
          </cell>
          <cell r="AT57">
            <v>5601799</v>
          </cell>
          <cell r="AU57">
            <v>5737435</v>
          </cell>
          <cell r="AV57">
            <v>5610822</v>
          </cell>
          <cell r="AW57">
            <v>5574360</v>
          </cell>
          <cell r="AX57">
            <v>5589763</v>
          </cell>
          <cell r="AY57"/>
          <cell r="AZ57">
            <v>492224.7</v>
          </cell>
          <cell r="BA57">
            <v>499961.9</v>
          </cell>
          <cell r="BB57">
            <v>492856.7</v>
          </cell>
          <cell r="BC57">
            <v>500461.1</v>
          </cell>
          <cell r="BD57">
            <v>498445.4</v>
          </cell>
          <cell r="BE57">
            <v>498540.79999999999</v>
          </cell>
          <cell r="BF57" t="e">
            <v>#N/A</v>
          </cell>
          <cell r="BG57">
            <v>439628.1</v>
          </cell>
          <cell r="BH57">
            <v>460012.6</v>
          </cell>
          <cell r="BI57">
            <v>442783.5</v>
          </cell>
          <cell r="BJ57">
            <v>460689.7</v>
          </cell>
          <cell r="BK57">
            <v>457962.6</v>
          </cell>
          <cell r="BL57">
            <v>457385.8</v>
          </cell>
          <cell r="BM57" t="e">
            <v>#N/A</v>
          </cell>
          <cell r="BN57">
            <v>35450.639999999999</v>
          </cell>
          <cell r="BO57">
            <v>35574.519999999997</v>
          </cell>
          <cell r="BP57">
            <v>35457.64</v>
          </cell>
          <cell r="BQ57">
            <v>35581.94</v>
          </cell>
          <cell r="BR57">
            <v>35551.85</v>
          </cell>
          <cell r="BS57">
            <v>35550.959999999999</v>
          </cell>
          <cell r="BT57" t="e">
            <v>#N/A</v>
          </cell>
          <cell r="BU57">
            <v>-27101.71</v>
          </cell>
          <cell r="BV57">
            <v>-39941.230000000003</v>
          </cell>
          <cell r="BW57">
            <v>-26626.080000000002</v>
          </cell>
          <cell r="BX57">
            <v>-39874.94</v>
          </cell>
          <cell r="BY57">
            <v>-40153.769999999997</v>
          </cell>
          <cell r="BZ57">
            <v>-38975.24</v>
          </cell>
          <cell r="CA57" t="e">
            <v>#N/A</v>
          </cell>
          <cell r="CB57">
            <v>-1.0560439504773913E-2</v>
          </cell>
          <cell r="CC57">
            <v>-1.5322620616845004E-2</v>
          </cell>
          <cell r="CD57">
            <v>-1.0361797902351266E-2</v>
          </cell>
          <cell r="CE57">
            <v>-1.5281935364693638E-2</v>
          </cell>
          <cell r="CF57">
            <v>-1.5451025617049865E-2</v>
          </cell>
          <cell r="CG57">
            <v>-1.4994663894610571E-2</v>
          </cell>
          <cell r="CH57" t="e">
            <v>#N/A</v>
          </cell>
          <cell r="CI57">
            <v>-59507.06</v>
          </cell>
          <cell r="CJ57">
            <v>-84584.16</v>
          </cell>
          <cell r="CK57">
            <v>-61708.38</v>
          </cell>
          <cell r="CL57">
            <v>-84639.45</v>
          </cell>
          <cell r="CM57">
            <v>-84416.35</v>
          </cell>
          <cell r="CN57">
            <v>-82109.740000000005</v>
          </cell>
          <cell r="CO57" t="e">
            <v>#N/A</v>
          </cell>
          <cell r="CP57">
            <v>-2.3187492864359907E-2</v>
          </cell>
          <cell r="CQ57">
            <v>-3.2448950467337048E-2</v>
          </cell>
          <cell r="CR57">
            <v>-2.4014416032757908E-2</v>
          </cell>
          <cell r="CS57">
            <v>-3.2437781829971875E-2</v>
          </cell>
          <cell r="CT57">
            <v>-3.2483106476623426E-2</v>
          </cell>
          <cell r="CU57">
            <v>-3.1589489988358289E-2</v>
          </cell>
          <cell r="CV57" t="e">
            <v>#N/A</v>
          </cell>
          <cell r="CW57">
            <v>0.29992659999999999</v>
          </cell>
          <cell r="CX57">
            <v>0.32772030000000002</v>
          </cell>
          <cell r="CY57">
            <v>0.29989110000000002</v>
          </cell>
          <cell r="CZ57">
            <v>0.32772030000000002</v>
          </cell>
          <cell r="DA57">
            <v>0.32772030000000002</v>
          </cell>
          <cell r="DB57">
            <v>0.32772030000000002</v>
          </cell>
          <cell r="DC57" t="e">
            <v>#N/A</v>
          </cell>
          <cell r="DD57">
            <v>530265.4</v>
          </cell>
          <cell r="DE57">
            <v>533208.5</v>
          </cell>
          <cell r="DF57">
            <v>530407.80000000005</v>
          </cell>
          <cell r="DG57">
            <v>533208.5</v>
          </cell>
          <cell r="DH57">
            <v>533208.5</v>
          </cell>
          <cell r="DI57">
            <v>530265.4</v>
          </cell>
          <cell r="DJ57" t="e">
            <v>#N/A</v>
          </cell>
          <cell r="DK57">
            <v>1276458</v>
          </cell>
          <cell r="DL57">
            <v>1281722</v>
          </cell>
          <cell r="DM57">
            <v>1276929</v>
          </cell>
          <cell r="DN57">
            <v>1283775</v>
          </cell>
          <cell r="DO57">
            <v>1275491</v>
          </cell>
          <cell r="DP57">
            <v>1278234</v>
          </cell>
          <cell r="DQ57" t="e">
            <v>#N/A</v>
          </cell>
          <cell r="DR57">
            <v>2.2595529999999999</v>
          </cell>
          <cell r="DS57">
            <v>1.9180109999999999</v>
          </cell>
          <cell r="DT57">
            <v>2.240256</v>
          </cell>
          <cell r="DU57">
            <v>1.8975439999999999</v>
          </cell>
          <cell r="DV57">
            <v>1.980521</v>
          </cell>
          <cell r="DW57">
            <v>1.9829749999999999</v>
          </cell>
          <cell r="DX57" t="e">
            <v>#N/A</v>
          </cell>
          <cell r="DY57">
            <v>20.995889999999999</v>
          </cell>
          <cell r="DZ57">
            <v>21.007819999999999</v>
          </cell>
          <cell r="EA57">
            <v>21.022349999999999</v>
          </cell>
          <cell r="EB57">
            <v>21.02291</v>
          </cell>
          <cell r="EC57">
            <v>20.9619</v>
          </cell>
          <cell r="ED57">
            <v>20.987629999999999</v>
          </cell>
          <cell r="EE57" t="e">
            <v>#N/A</v>
          </cell>
          <cell r="EF57">
            <v>2566343</v>
          </cell>
          <cell r="EG57">
            <v>2606684</v>
          </cell>
          <cell r="EH57">
            <v>2569639</v>
          </cell>
          <cell r="EI57">
            <v>2609286</v>
          </cell>
          <cell r="EJ57">
            <v>2598777</v>
          </cell>
          <cell r="EK57">
            <v>2599274</v>
          </cell>
          <cell r="EL57" t="e">
            <v>#N/A</v>
          </cell>
          <cell r="EM57">
            <v>0.22257584436440866</v>
          </cell>
          <cell r="EN57">
            <v>0.22880542482870236</v>
          </cell>
          <cell r="EO57">
            <v>0.22256095276024915</v>
          </cell>
          <cell r="EP57">
            <v>0.22880337319558525</v>
          </cell>
          <cell r="EQ57">
            <v>0.22881389074261441</v>
          </cell>
          <cell r="ER57">
            <v>0.22867409584270387</v>
          </cell>
          <cell r="ES57" t="e">
            <v>#N/A</v>
          </cell>
          <cell r="ET57">
            <v>72.392007591400329</v>
          </cell>
          <cell r="EU57">
            <v>73.273905030904146</v>
          </cell>
          <cell r="EV57">
            <v>72.470672046983381</v>
          </cell>
          <cell r="EW57">
            <v>73.331752006776469</v>
          </cell>
          <cell r="EX57">
            <v>73.098221330254262</v>
          </cell>
          <cell r="EY57">
            <v>73.114031238537578</v>
          </cell>
        </row>
        <row r="58">
          <cell r="A58">
            <v>2027</v>
          </cell>
          <cell r="B58" t="e">
            <v>#N/A</v>
          </cell>
          <cell r="C58">
            <v>1725024</v>
          </cell>
          <cell r="D58">
            <v>1771828</v>
          </cell>
          <cell r="E58">
            <v>1728417</v>
          </cell>
          <cell r="F58">
            <v>1774229</v>
          </cell>
          <cell r="G58">
            <v>1767069</v>
          </cell>
          <cell r="H58">
            <v>1762950</v>
          </cell>
          <cell r="I58"/>
          <cell r="J58">
            <v>567327.4</v>
          </cell>
          <cell r="K58">
            <v>564495.80000000005</v>
          </cell>
          <cell r="L58">
            <v>568819.69999999995</v>
          </cell>
          <cell r="M58">
            <v>565674.4</v>
          </cell>
          <cell r="N58">
            <v>561668.1</v>
          </cell>
          <cell r="O58">
            <v>561690.30000000005</v>
          </cell>
          <cell r="P58" t="e">
            <v>#N/A</v>
          </cell>
          <cell r="Q58">
            <v>368131.7</v>
          </cell>
          <cell r="R58">
            <v>350327.4</v>
          </cell>
          <cell r="S58">
            <v>368733.4</v>
          </cell>
          <cell r="T58">
            <v>351213.2</v>
          </cell>
          <cell r="U58">
            <v>348311.1</v>
          </cell>
          <cell r="V58">
            <v>348736</v>
          </cell>
          <cell r="W58" t="e">
            <v>#N/A</v>
          </cell>
          <cell r="X58">
            <v>116.0853</v>
          </cell>
          <cell r="Y58">
            <v>116.13160000000001</v>
          </cell>
          <cell r="Z58">
            <v>116.0324</v>
          </cell>
          <cell r="AA58">
            <v>116.00579999999999</v>
          </cell>
          <cell r="AB58">
            <v>116.43210000000001</v>
          </cell>
          <cell r="AC58">
            <v>116.14239999999999</v>
          </cell>
          <cell r="AD58" t="e">
            <v>#N/A</v>
          </cell>
          <cell r="AE58">
            <v>4302750</v>
          </cell>
          <cell r="AF58">
            <v>3922937</v>
          </cell>
          <cell r="AG58">
            <v>4306734</v>
          </cell>
          <cell r="AH58">
            <v>3930721</v>
          </cell>
          <cell r="AI58">
            <v>3904389</v>
          </cell>
          <cell r="AJ58">
            <v>3908256</v>
          </cell>
          <cell r="AK58" t="e">
            <v>#N/A</v>
          </cell>
          <cell r="AL58">
            <v>1771778</v>
          </cell>
          <cell r="AM58">
            <v>1622466</v>
          </cell>
          <cell r="AN58">
            <v>1773269</v>
          </cell>
          <cell r="AO58">
            <v>1622466</v>
          </cell>
          <cell r="AP58">
            <v>1622466</v>
          </cell>
          <cell r="AQ58">
            <v>1607719</v>
          </cell>
          <cell r="AR58" t="e">
            <v>#N/A</v>
          </cell>
          <cell r="AS58">
            <v>5762141</v>
          </cell>
          <cell r="AT58">
            <v>5625296</v>
          </cell>
          <cell r="AU58">
            <v>5767213</v>
          </cell>
          <cell r="AV58">
            <v>5638116</v>
          </cell>
          <cell r="AW58">
            <v>5595767</v>
          </cell>
          <cell r="AX58">
            <v>5606341</v>
          </cell>
          <cell r="AY58"/>
          <cell r="AZ58">
            <v>499740.2</v>
          </cell>
          <cell r="BA58">
            <v>509909.3</v>
          </cell>
          <cell r="BB58">
            <v>501448.9</v>
          </cell>
          <cell r="BC58">
            <v>510715.7</v>
          </cell>
          <cell r="BD58">
            <v>508373.4</v>
          </cell>
          <cell r="BE58">
            <v>507600.1</v>
          </cell>
          <cell r="BF58" t="e">
            <v>#N/A</v>
          </cell>
          <cell r="BG58">
            <v>438892.1</v>
          </cell>
          <cell r="BH58">
            <v>466510.7</v>
          </cell>
          <cell r="BI58">
            <v>446999.7</v>
          </cell>
          <cell r="BJ58">
            <v>467727.8</v>
          </cell>
          <cell r="BK58">
            <v>464703.7</v>
          </cell>
          <cell r="BL58">
            <v>462175.8</v>
          </cell>
          <cell r="BM58" t="e">
            <v>#N/A</v>
          </cell>
          <cell r="BN58">
            <v>35745.51</v>
          </cell>
          <cell r="BO58">
            <v>35902.35</v>
          </cell>
          <cell r="BP58">
            <v>35758.9</v>
          </cell>
          <cell r="BQ58">
            <v>35913.019999999997</v>
          </cell>
          <cell r="BR58">
            <v>35876.230000000003</v>
          </cell>
          <cell r="BS58">
            <v>35869.46</v>
          </cell>
          <cell r="BT58" t="e">
            <v>#N/A</v>
          </cell>
          <cell r="BU58">
            <v>-27011.040000000001</v>
          </cell>
          <cell r="BV58">
            <v>-41004.07</v>
          </cell>
          <cell r="BW58">
            <v>-26158.28</v>
          </cell>
          <cell r="BX58">
            <v>-41232.07</v>
          </cell>
          <cell r="BY58">
            <v>-41738.81</v>
          </cell>
          <cell r="BZ58">
            <v>-38809.32</v>
          </cell>
          <cell r="CA58" t="e">
            <v>#N/A</v>
          </cell>
          <cell r="CB58">
            <v>-1.0366820084067413E-2</v>
          </cell>
          <cell r="CC58">
            <v>-1.5423488845598743E-2</v>
          </cell>
          <cell r="CD58">
            <v>-1.0005324284090334E-2</v>
          </cell>
          <cell r="CE58">
            <v>-1.5484763689883132E-2</v>
          </cell>
          <cell r="CF58">
            <v>-1.5747291399975626E-2</v>
          </cell>
          <cell r="CG58">
            <v>-1.466435569601743E-2</v>
          </cell>
          <cell r="CH58" t="e">
            <v>#N/A</v>
          </cell>
          <cell r="CI58">
            <v>-58128.72</v>
          </cell>
          <cell r="CJ58">
            <v>-89701.03</v>
          </cell>
          <cell r="CK58">
            <v>-62428.65</v>
          </cell>
          <cell r="CL58">
            <v>-89921.27</v>
          </cell>
          <cell r="CM58">
            <v>-89606.66</v>
          </cell>
          <cell r="CN58">
            <v>-86218.85</v>
          </cell>
          <cell r="CO58" t="e">
            <v>#N/A</v>
          </cell>
          <cell r="CP58">
            <v>-2.2309766005201251E-2</v>
          </cell>
          <cell r="CQ58">
            <v>-3.374062222710375E-2</v>
          </cell>
          <cell r="CR58">
            <v>-2.3878438791387513E-2</v>
          </cell>
          <cell r="CS58">
            <v>-3.3770063366796221E-2</v>
          </cell>
          <cell r="CT58">
            <v>-3.3806957754630287E-2</v>
          </cell>
          <cell r="CU58">
            <v>-3.2578357057056716E-2</v>
          </cell>
          <cell r="CV58" t="e">
            <v>#N/A</v>
          </cell>
          <cell r="CW58">
            <v>0.30188480000000001</v>
          </cell>
          <cell r="CX58">
            <v>0.3326905</v>
          </cell>
          <cell r="CY58">
            <v>0.30182740000000002</v>
          </cell>
          <cell r="CZ58">
            <v>0.3326905</v>
          </cell>
          <cell r="DA58">
            <v>0.3326905</v>
          </cell>
          <cell r="DB58">
            <v>0.3326905</v>
          </cell>
          <cell r="DC58" t="e">
            <v>#N/A</v>
          </cell>
          <cell r="DD58">
            <v>534872.69999999995</v>
          </cell>
          <cell r="DE58">
            <v>539778.9</v>
          </cell>
          <cell r="DF58">
            <v>535221.30000000005</v>
          </cell>
          <cell r="DG58">
            <v>539778.9</v>
          </cell>
          <cell r="DH58">
            <v>539778.9</v>
          </cell>
          <cell r="DI58">
            <v>534872.69999999995</v>
          </cell>
          <cell r="DJ58" t="e">
            <v>#N/A</v>
          </cell>
          <cell r="DK58">
            <v>1287727</v>
          </cell>
          <cell r="DL58">
            <v>1296080</v>
          </cell>
          <cell r="DM58">
            <v>1288782</v>
          </cell>
          <cell r="DN58">
            <v>1299110</v>
          </cell>
          <cell r="DO58">
            <v>1289592</v>
          </cell>
          <cell r="DP58">
            <v>1290360</v>
          </cell>
          <cell r="DQ58" t="e">
            <v>#N/A</v>
          </cell>
          <cell r="DR58">
            <v>2.2845420000000001</v>
          </cell>
          <cell r="DS58">
            <v>1.855791</v>
          </cell>
          <cell r="DT58">
            <v>2.2479279999999999</v>
          </cell>
          <cell r="DU58">
            <v>1.8266199999999999</v>
          </cell>
          <cell r="DV58">
            <v>1.9271910000000001</v>
          </cell>
          <cell r="DW58">
            <v>1.9457070000000001</v>
          </cell>
          <cell r="DX58" t="e">
            <v>#N/A</v>
          </cell>
          <cell r="DY58">
            <v>21.1403</v>
          </cell>
          <cell r="DZ58">
            <v>21.165839999999999</v>
          </cell>
          <cell r="EA58">
            <v>21.20091</v>
          </cell>
          <cell r="EB58">
            <v>21.18769</v>
          </cell>
          <cell r="EC58">
            <v>21.116810000000001</v>
          </cell>
          <cell r="ED58">
            <v>21.133610000000001</v>
          </cell>
          <cell r="EE58" t="e">
            <v>#N/A</v>
          </cell>
          <cell r="EF58">
            <v>2605528</v>
          </cell>
          <cell r="EG58">
            <v>2658547</v>
          </cell>
          <cell r="EH58">
            <v>2614436</v>
          </cell>
          <cell r="EI58">
            <v>2662751</v>
          </cell>
          <cell r="EJ58">
            <v>2650539</v>
          </cell>
          <cell r="EK58">
            <v>2646507</v>
          </cell>
          <cell r="EL58" t="e">
            <v>#N/A</v>
          </cell>
          <cell r="EM58">
            <v>0.22348064721081973</v>
          </cell>
          <cell r="EN58">
            <v>0.23040209795182334</v>
          </cell>
          <cell r="EO58">
            <v>0.22346703685124861</v>
          </cell>
          <cell r="EP58">
            <v>0.23041562110463851</v>
          </cell>
          <cell r="EQ58">
            <v>0.23045848763895996</v>
          </cell>
          <cell r="ER58">
            <v>0.23016081255135926</v>
          </cell>
          <cell r="ES58" t="e">
            <v>#N/A</v>
          </cell>
          <cell r="ET58">
            <v>72.891056806854905</v>
          </cell>
          <cell r="EU58">
            <v>74.049386739308147</v>
          </cell>
          <cell r="EV58">
            <v>73.112875396055244</v>
          </cell>
          <cell r="EW58">
            <v>74.144446777241242</v>
          </cell>
          <cell r="EX58">
            <v>73.880087177498851</v>
          </cell>
          <cell r="EY58">
            <v>73.781623698823452</v>
          </cell>
        </row>
        <row r="59">
          <cell r="A59">
            <v>2028</v>
          </cell>
          <cell r="B59" t="e">
            <v>#N/A</v>
          </cell>
          <cell r="C59">
            <v>1756991</v>
          </cell>
          <cell r="D59">
            <v>1813533</v>
          </cell>
          <cell r="E59">
            <v>1761116</v>
          </cell>
          <cell r="F59">
            <v>1815537</v>
          </cell>
          <cell r="G59">
            <v>1806984</v>
          </cell>
          <cell r="H59">
            <v>1800550</v>
          </cell>
          <cell r="I59"/>
          <cell r="J59">
            <v>562204.4</v>
          </cell>
          <cell r="K59">
            <v>559397.6</v>
          </cell>
          <cell r="L59">
            <v>564235.9</v>
          </cell>
          <cell r="M59">
            <v>560627.4</v>
          </cell>
          <cell r="N59">
            <v>556051.80000000005</v>
          </cell>
          <cell r="O59">
            <v>555460.5</v>
          </cell>
          <cell r="P59" t="e">
            <v>#N/A</v>
          </cell>
          <cell r="Q59">
            <v>365955.9</v>
          </cell>
          <cell r="R59">
            <v>344832.6</v>
          </cell>
          <cell r="S59">
            <v>366648.2</v>
          </cell>
          <cell r="T59">
            <v>345679.4</v>
          </cell>
          <cell r="U59">
            <v>342406.40000000002</v>
          </cell>
          <cell r="V59">
            <v>342583.4</v>
          </cell>
          <cell r="W59" t="e">
            <v>#N/A</v>
          </cell>
          <cell r="X59">
            <v>118.0714</v>
          </cell>
          <cell r="Y59">
            <v>118.0986</v>
          </cell>
          <cell r="Z59">
            <v>117.995</v>
          </cell>
          <cell r="AA59">
            <v>117.96120000000001</v>
          </cell>
          <cell r="AB59">
            <v>118.4635</v>
          </cell>
          <cell r="AC59">
            <v>118.1163</v>
          </cell>
          <cell r="AD59" t="e">
            <v>#N/A</v>
          </cell>
          <cell r="AE59">
            <v>4315027</v>
          </cell>
          <cell r="AF59">
            <v>3839885</v>
          </cell>
          <cell r="AG59">
            <v>4319918</v>
          </cell>
          <cell r="AH59">
            <v>3847840</v>
          </cell>
          <cell r="AI59">
            <v>3817758</v>
          </cell>
          <cell r="AJ59">
            <v>3819716</v>
          </cell>
          <cell r="AK59" t="e">
            <v>#N/A</v>
          </cell>
          <cell r="AL59">
            <v>1773689</v>
          </cell>
          <cell r="AM59">
            <v>1617902</v>
          </cell>
          <cell r="AN59">
            <v>1775505</v>
          </cell>
          <cell r="AO59">
            <v>1617902</v>
          </cell>
          <cell r="AP59">
            <v>1617902</v>
          </cell>
          <cell r="AQ59">
            <v>1596094</v>
          </cell>
          <cell r="AR59" t="e">
            <v>#N/A</v>
          </cell>
          <cell r="AS59">
            <v>5783023</v>
          </cell>
          <cell r="AT59">
            <v>5644134</v>
          </cell>
          <cell r="AU59">
            <v>5789331</v>
          </cell>
          <cell r="AV59">
            <v>5656707</v>
          </cell>
          <cell r="AW59">
            <v>5608529</v>
          </cell>
          <cell r="AX59">
            <v>5616513</v>
          </cell>
          <cell r="AY59"/>
          <cell r="AZ59">
            <v>507818.4</v>
          </cell>
          <cell r="BA59">
            <v>519821</v>
          </cell>
          <cell r="BB59">
            <v>509661.5</v>
          </cell>
          <cell r="BC59">
            <v>520445.2</v>
          </cell>
          <cell r="BD59">
            <v>517726.1</v>
          </cell>
          <cell r="BE59">
            <v>516390.40000000002</v>
          </cell>
          <cell r="BF59" t="e">
            <v>#N/A</v>
          </cell>
          <cell r="BG59">
            <v>438876.6</v>
          </cell>
          <cell r="BH59">
            <v>470485.3</v>
          </cell>
          <cell r="BI59">
            <v>448215.8</v>
          </cell>
          <cell r="BJ59">
            <v>471183.3</v>
          </cell>
          <cell r="BK59">
            <v>467775.1</v>
          </cell>
          <cell r="BL59">
            <v>463971.7</v>
          </cell>
          <cell r="BM59" t="e">
            <v>#N/A</v>
          </cell>
          <cell r="BN59">
            <v>36032.82</v>
          </cell>
          <cell r="BO59">
            <v>36222.57</v>
          </cell>
          <cell r="BP59">
            <v>36049.519999999997</v>
          </cell>
          <cell r="BQ59">
            <v>36234.01</v>
          </cell>
          <cell r="BR59">
            <v>36189.83</v>
          </cell>
          <cell r="BS59">
            <v>36175.919999999998</v>
          </cell>
          <cell r="BT59" t="e">
            <v>#N/A</v>
          </cell>
          <cell r="BU59">
            <v>-29426.04</v>
          </cell>
          <cell r="BV59">
            <v>-45362.57</v>
          </cell>
          <cell r="BW59">
            <v>-28483.64</v>
          </cell>
          <cell r="BX59">
            <v>-44970.59</v>
          </cell>
          <cell r="BY59">
            <v>-45594.31</v>
          </cell>
          <cell r="BZ59">
            <v>-41645.599999999999</v>
          </cell>
          <cell r="CA59" t="e">
            <v>#N/A</v>
          </cell>
          <cell r="CB59">
            <v>-1.1114038659246742E-2</v>
          </cell>
          <cell r="CC59">
            <v>-1.6737572244950972E-2</v>
          </cell>
          <cell r="CD59">
            <v>-1.0719197066145327E-2</v>
          </cell>
          <cell r="CE59">
            <v>-1.6573037786546348E-2</v>
          </cell>
          <cell r="CF59">
            <v>-1.6891148156078867E-2</v>
          </cell>
          <cell r="CG59">
            <v>-1.5468191586643282E-2</v>
          </cell>
          <cell r="CH59" t="e">
            <v>#N/A</v>
          </cell>
          <cell r="CI59">
            <v>-56040.95</v>
          </cell>
          <cell r="CJ59">
            <v>-93615.5</v>
          </cell>
          <cell r="CK59">
            <v>-61738.06</v>
          </cell>
          <cell r="CL59">
            <v>-93686.92</v>
          </cell>
          <cell r="CM59">
            <v>-93183.37</v>
          </cell>
          <cell r="CN59">
            <v>-88574.04</v>
          </cell>
          <cell r="CO59" t="e">
            <v>#N/A</v>
          </cell>
          <cell r="CP59">
            <v>-2.1166330393111464E-2</v>
          </cell>
          <cell r="CQ59">
            <v>-3.4541609844795117E-2</v>
          </cell>
          <cell r="CR59">
            <v>-2.3233773198281685E-2</v>
          </cell>
          <cell r="CS59">
            <v>-3.4526495322057031E-2</v>
          </cell>
          <cell r="CT59">
            <v>-3.4521283650365907E-2</v>
          </cell>
          <cell r="CU59">
            <v>-3.2898558799080942E-2</v>
          </cell>
          <cell r="CV59" t="e">
            <v>#N/A</v>
          </cell>
          <cell r="CW59">
            <v>0.3039386</v>
          </cell>
          <cell r="CX59">
            <v>0.33775749999999999</v>
          </cell>
          <cell r="CY59">
            <v>0.30384689999999998</v>
          </cell>
          <cell r="CZ59">
            <v>0.33775749999999999</v>
          </cell>
          <cell r="DA59">
            <v>0.33775749999999999</v>
          </cell>
          <cell r="DB59">
            <v>0.33775749999999999</v>
          </cell>
          <cell r="DC59" t="e">
            <v>#N/A</v>
          </cell>
          <cell r="DD59">
            <v>539092.6</v>
          </cell>
          <cell r="DE59">
            <v>546458.5</v>
          </cell>
          <cell r="DF59">
            <v>539481.80000000005</v>
          </cell>
          <cell r="DG59">
            <v>546458.5</v>
          </cell>
          <cell r="DH59">
            <v>546458.5</v>
          </cell>
          <cell r="DI59">
            <v>539092.6</v>
          </cell>
          <cell r="DJ59" t="e">
            <v>#N/A</v>
          </cell>
          <cell r="DK59">
            <v>1299434</v>
          </cell>
          <cell r="DL59">
            <v>1311343</v>
          </cell>
          <cell r="DM59">
            <v>1300674</v>
          </cell>
          <cell r="DN59">
            <v>1314066</v>
          </cell>
          <cell r="DO59">
            <v>1303297</v>
          </cell>
          <cell r="DP59">
            <v>1302818</v>
          </cell>
          <cell r="DQ59" t="e">
            <v>#N/A</v>
          </cell>
          <cell r="DR59">
            <v>2.3363010000000002</v>
          </cell>
          <cell r="DS59">
            <v>1.821982</v>
          </cell>
          <cell r="DT59">
            <v>2.2910189999999999</v>
          </cell>
          <cell r="DU59">
            <v>1.790977</v>
          </cell>
          <cell r="DV59">
            <v>1.910739</v>
          </cell>
          <cell r="DW59">
            <v>1.948434</v>
          </cell>
          <cell r="DX59" t="e">
            <v>#N/A</v>
          </cell>
          <cell r="DY59">
            <v>21.295089999999998</v>
          </cell>
          <cell r="DZ59">
            <v>21.31793</v>
          </cell>
          <cell r="EA59">
            <v>21.366779999999999</v>
          </cell>
          <cell r="EB59">
            <v>21.338039999999999</v>
          </cell>
          <cell r="EC59">
            <v>21.256969999999999</v>
          </cell>
          <cell r="ED59">
            <v>21.26914</v>
          </cell>
          <cell r="EE59" t="e">
            <v>#N/A</v>
          </cell>
          <cell r="EF59">
            <v>2647646</v>
          </cell>
          <cell r="EG59">
            <v>2710224</v>
          </cell>
          <cell r="EH59">
            <v>2657255</v>
          </cell>
          <cell r="EI59">
            <v>2713479</v>
          </cell>
          <cell r="EJ59">
            <v>2699302</v>
          </cell>
          <cell r="EK59">
            <v>2692338</v>
          </cell>
          <cell r="EL59" t="e">
            <v>#N/A</v>
          </cell>
          <cell r="EM59">
            <v>0.22469805152080494</v>
          </cell>
          <cell r="EN59">
            <v>0.23233732579701333</v>
          </cell>
          <cell r="EO59">
            <v>0.22466740975770774</v>
          </cell>
          <cell r="EP59">
            <v>0.23230229177505571</v>
          </cell>
          <cell r="EQ59">
            <v>0.23237768762540054</v>
          </cell>
          <cell r="ER59">
            <v>0.23196207326503115</v>
          </cell>
          <cell r="ES59" t="e">
            <v>#N/A</v>
          </cell>
          <cell r="ET59">
            <v>73.47873410962562</v>
          </cell>
          <cell r="EU59">
            <v>74.821416591920453</v>
          </cell>
          <cell r="EV59">
            <v>73.711244976354749</v>
          </cell>
          <cell r="EW59">
            <v>74.887626293639585</v>
          </cell>
          <cell r="EX59">
            <v>74.587308091803692</v>
          </cell>
          <cell r="EY59">
            <v>74.423483908633145</v>
          </cell>
        </row>
        <row r="60">
          <cell r="A60">
            <v>2029</v>
          </cell>
          <cell r="B60" t="e">
            <v>#N/A</v>
          </cell>
          <cell r="C60">
            <v>1788096</v>
          </cell>
          <cell r="D60">
            <v>1852865</v>
          </cell>
          <cell r="E60">
            <v>1792806</v>
          </cell>
          <cell r="F60">
            <v>1857311</v>
          </cell>
          <cell r="G60">
            <v>1847132</v>
          </cell>
          <cell r="H60">
            <v>1835590</v>
          </cell>
          <cell r="I60"/>
          <cell r="J60">
            <v>556273.19999999995</v>
          </cell>
          <cell r="K60">
            <v>552544.4</v>
          </cell>
          <cell r="L60">
            <v>558545.69999999995</v>
          </cell>
          <cell r="M60">
            <v>554356.5</v>
          </cell>
          <cell r="N60">
            <v>549199.5</v>
          </cell>
          <cell r="O60">
            <v>547439.4</v>
          </cell>
          <cell r="P60" t="e">
            <v>#N/A</v>
          </cell>
          <cell r="Q60">
            <v>363439</v>
          </cell>
          <cell r="R60">
            <v>337966.4</v>
          </cell>
          <cell r="S60">
            <v>364122.8</v>
          </cell>
          <cell r="T60">
            <v>339317.3</v>
          </cell>
          <cell r="U60">
            <v>335675.3</v>
          </cell>
          <cell r="V60">
            <v>335192.59999999998</v>
          </cell>
          <cell r="W60" t="e">
            <v>#N/A</v>
          </cell>
          <cell r="X60">
            <v>120.04470000000001</v>
          </cell>
          <cell r="Y60">
            <v>120.063</v>
          </cell>
          <cell r="Z60">
            <v>119.9572</v>
          </cell>
          <cell r="AA60">
            <v>119.8548</v>
          </cell>
          <cell r="AB60">
            <v>120.4419</v>
          </cell>
          <cell r="AC60">
            <v>120.0898</v>
          </cell>
          <cell r="AD60" t="e">
            <v>#N/A</v>
          </cell>
          <cell r="AE60">
            <v>4325492</v>
          </cell>
          <cell r="AF60">
            <v>3732193</v>
          </cell>
          <cell r="AG60">
            <v>4330566</v>
          </cell>
          <cell r="AH60">
            <v>3744102</v>
          </cell>
          <cell r="AI60">
            <v>3710243</v>
          </cell>
          <cell r="AJ60">
            <v>3708270</v>
          </cell>
          <cell r="AK60" t="e">
            <v>#N/A</v>
          </cell>
          <cell r="AL60">
            <v>1776758</v>
          </cell>
          <cell r="AM60">
            <v>1613346</v>
          </cell>
          <cell r="AN60">
            <v>1778567</v>
          </cell>
          <cell r="AO60">
            <v>1613346</v>
          </cell>
          <cell r="AP60">
            <v>1613346</v>
          </cell>
          <cell r="AQ60">
            <v>1585662</v>
          </cell>
          <cell r="AR60" t="e">
            <v>#N/A</v>
          </cell>
          <cell r="AS60">
            <v>5797694</v>
          </cell>
          <cell r="AT60">
            <v>5655204</v>
          </cell>
          <cell r="AU60">
            <v>5804338</v>
          </cell>
          <cell r="AV60">
            <v>5674933</v>
          </cell>
          <cell r="AW60">
            <v>5620881</v>
          </cell>
          <cell r="AX60">
            <v>5619742</v>
          </cell>
          <cell r="AY60"/>
          <cell r="AZ60">
            <v>515655.7</v>
          </cell>
          <cell r="BA60">
            <v>528751</v>
          </cell>
          <cell r="BB60">
            <v>517380</v>
          </cell>
          <cell r="BC60">
            <v>530182.6</v>
          </cell>
          <cell r="BD60">
            <v>527041</v>
          </cell>
          <cell r="BE60">
            <v>524309.6</v>
          </cell>
          <cell r="BF60" t="e">
            <v>#N/A</v>
          </cell>
          <cell r="BG60">
            <v>438725.6</v>
          </cell>
          <cell r="BH60">
            <v>471103.7</v>
          </cell>
          <cell r="BI60">
            <v>447536.1</v>
          </cell>
          <cell r="BJ60">
            <v>473353.7</v>
          </cell>
          <cell r="BK60">
            <v>469466</v>
          </cell>
          <cell r="BL60">
            <v>462813.9</v>
          </cell>
          <cell r="BM60" t="e">
            <v>#N/A</v>
          </cell>
          <cell r="BN60">
            <v>36311.65</v>
          </cell>
          <cell r="BO60">
            <v>36528.76</v>
          </cell>
          <cell r="BP60">
            <v>36328.5</v>
          </cell>
          <cell r="BQ60">
            <v>36546.65</v>
          </cell>
          <cell r="BR60">
            <v>36494.239999999998</v>
          </cell>
          <cell r="BS60">
            <v>36466.25</v>
          </cell>
          <cell r="BT60" t="e">
            <v>#N/A</v>
          </cell>
          <cell r="BU60">
            <v>-33752.6</v>
          </cell>
          <cell r="BV60">
            <v>-50060.87</v>
          </cell>
          <cell r="BW60">
            <v>-32498.68</v>
          </cell>
          <cell r="BX60">
            <v>-50873.84</v>
          </cell>
          <cell r="BY60">
            <v>-51484.44</v>
          </cell>
          <cell r="BZ60">
            <v>-45318.53</v>
          </cell>
          <cell r="CA60" t="e">
            <v>#N/A</v>
          </cell>
          <cell r="CB60">
            <v>-1.2554402871184638E-2</v>
          </cell>
          <cell r="CC60">
            <v>-1.815916232797431E-2</v>
          </cell>
          <cell r="CD60">
            <v>-1.2047716827859309E-2</v>
          </cell>
          <cell r="CE60">
            <v>-1.8404230880959622E-2</v>
          </cell>
          <cell r="CF60">
            <v>-1.8736140163938007E-2</v>
          </cell>
          <cell r="CG60">
            <v>-1.657816885771175E-2</v>
          </cell>
          <cell r="CH60" t="e">
            <v>#N/A</v>
          </cell>
          <cell r="CI60">
            <v>-53969.87</v>
          </cell>
          <cell r="CJ60">
            <v>-95936.48</v>
          </cell>
          <cell r="CK60">
            <v>-60224.97</v>
          </cell>
          <cell r="CL60">
            <v>-96599.79</v>
          </cell>
          <cell r="CM60">
            <v>-95771.82</v>
          </cell>
          <cell r="CN60">
            <v>-89086.74</v>
          </cell>
          <cell r="CO60" t="e">
            <v>#N/A</v>
          </cell>
          <cell r="CP60">
            <v>-2.007429030313107E-2</v>
          </cell>
          <cell r="CQ60">
            <v>-3.4800156559293929E-2</v>
          </cell>
          <cell r="CR60">
            <v>-2.232624169739577E-2</v>
          </cell>
          <cell r="CS60">
            <v>-3.494614989181502E-2</v>
          </cell>
          <cell r="CT60">
            <v>-3.4853137050251323E-2</v>
          </cell>
          <cell r="CU60">
            <v>-3.2589208403341056E-2</v>
          </cell>
          <cell r="CV60" t="e">
            <v>#N/A</v>
          </cell>
          <cell r="CW60">
            <v>0.30602629999999997</v>
          </cell>
          <cell r="CX60">
            <v>0.34290700000000002</v>
          </cell>
          <cell r="CY60">
            <v>0.30592809999999998</v>
          </cell>
          <cell r="CZ60">
            <v>0.34290700000000002</v>
          </cell>
          <cell r="DA60">
            <v>0.34290700000000002</v>
          </cell>
          <cell r="DB60">
            <v>0.34290700000000002</v>
          </cell>
          <cell r="DC60" t="e">
            <v>#N/A</v>
          </cell>
          <cell r="DD60">
            <v>543734.69999999995</v>
          </cell>
          <cell r="DE60">
            <v>553227.80000000005</v>
          </cell>
          <cell r="DF60">
            <v>544113.80000000005</v>
          </cell>
          <cell r="DG60">
            <v>553227.80000000005</v>
          </cell>
          <cell r="DH60">
            <v>553227.80000000005</v>
          </cell>
          <cell r="DI60">
            <v>543734.69999999995</v>
          </cell>
          <cell r="DJ60" t="e">
            <v>#N/A</v>
          </cell>
          <cell r="DK60">
            <v>1308766</v>
          </cell>
          <cell r="DL60">
            <v>1323841</v>
          </cell>
          <cell r="DM60">
            <v>1310038</v>
          </cell>
          <cell r="DN60">
            <v>1328602</v>
          </cell>
          <cell r="DO60">
            <v>1316562</v>
          </cell>
          <cell r="DP60">
            <v>1312825</v>
          </cell>
          <cell r="DQ60" t="e">
            <v>#N/A</v>
          </cell>
          <cell r="DR60">
            <v>2.416655</v>
          </cell>
          <cell r="DS60">
            <v>1.83321</v>
          </cell>
          <cell r="DT60">
            <v>2.371391</v>
          </cell>
          <cell r="DU60">
            <v>1.785137</v>
          </cell>
          <cell r="DV60">
            <v>1.925969</v>
          </cell>
          <cell r="DW60">
            <v>2.0011779999999999</v>
          </cell>
          <cell r="DX60" t="e">
            <v>#N/A</v>
          </cell>
          <cell r="DY60">
            <v>21.445029999999999</v>
          </cell>
          <cell r="DZ60">
            <v>21.45025</v>
          </cell>
          <cell r="EA60">
            <v>21.517099999999999</v>
          </cell>
          <cell r="EB60">
            <v>21.485250000000001</v>
          </cell>
          <cell r="EC60">
            <v>21.39406</v>
          </cell>
          <cell r="ED60">
            <v>21.387619999999998</v>
          </cell>
          <cell r="EE60" t="e">
            <v>#N/A</v>
          </cell>
          <cell r="EF60">
            <v>2688507</v>
          </cell>
          <cell r="EG60">
            <v>2756783</v>
          </cell>
          <cell r="EH60">
            <v>2697497</v>
          </cell>
          <cell r="EI60">
            <v>2764247</v>
          </cell>
          <cell r="EJ60">
            <v>2747868</v>
          </cell>
          <cell r="EK60">
            <v>2733627</v>
          </cell>
          <cell r="EL60" t="e">
            <v>#N/A</v>
          </cell>
          <cell r="EM60">
            <v>0.22573906108187153</v>
          </cell>
          <cell r="EN60">
            <v>0.23409252787344187</v>
          </cell>
          <cell r="EO60">
            <v>0.22569981279518869</v>
          </cell>
          <cell r="EP60">
            <v>0.23411765390005485</v>
          </cell>
          <cell r="EQ60">
            <v>0.23422698327895575</v>
          </cell>
          <cell r="ER60">
            <v>0.23360947886931463</v>
          </cell>
          <cell r="ES60" t="e">
            <v>#N/A</v>
          </cell>
          <cell r="ET60">
            <v>74.039791637119208</v>
          </cell>
          <cell r="EU60">
            <v>75.468836062324584</v>
          </cell>
          <cell r="EV60">
            <v>74.252914378518241</v>
          </cell>
          <cell r="EW60">
            <v>75.636125335701081</v>
          </cell>
          <cell r="EX60">
            <v>75.29593711226758</v>
          </cell>
          <cell r="EY60">
            <v>74.963205703904293</v>
          </cell>
        </row>
        <row r="61">
          <cell r="A61">
            <v>2030</v>
          </cell>
          <cell r="B61" t="e">
            <v>#N/A</v>
          </cell>
          <cell r="C61">
            <v>1818754</v>
          </cell>
          <cell r="D61">
            <v>1893965</v>
          </cell>
          <cell r="E61">
            <v>1824070</v>
          </cell>
          <cell r="F61">
            <v>1898657</v>
          </cell>
          <cell r="G61">
            <v>1901738</v>
          </cell>
          <cell r="H61">
            <v>1871329</v>
          </cell>
          <cell r="I61"/>
          <cell r="J61">
            <v>549697</v>
          </cell>
          <cell r="K61">
            <v>544682.19999999995</v>
          </cell>
          <cell r="L61">
            <v>552033.80000000005</v>
          </cell>
          <cell r="M61">
            <v>546884.19999999995</v>
          </cell>
          <cell r="N61">
            <v>544444.80000000005</v>
          </cell>
          <cell r="O61">
            <v>538280.69999999995</v>
          </cell>
          <cell r="P61" t="e">
            <v>#N/A</v>
          </cell>
          <cell r="Q61">
            <v>360638.5</v>
          </cell>
          <cell r="R61">
            <v>330283.5</v>
          </cell>
          <cell r="S61">
            <v>361322.7</v>
          </cell>
          <cell r="T61">
            <v>331803.09999999998</v>
          </cell>
          <cell r="U61">
            <v>330556.7</v>
          </cell>
          <cell r="V61">
            <v>326934.40000000002</v>
          </cell>
          <cell r="W61" t="e">
            <v>#N/A</v>
          </cell>
          <cell r="X61">
            <v>122.02079999999999</v>
          </cell>
          <cell r="Y61">
            <v>122.01260000000001</v>
          </cell>
          <cell r="Z61">
            <v>121.93380000000001</v>
          </cell>
          <cell r="AA61">
            <v>121.7443</v>
          </cell>
          <cell r="AB61">
            <v>122.39060000000001</v>
          </cell>
          <cell r="AC61">
            <v>122.04649999999999</v>
          </cell>
          <cell r="AD61" t="e">
            <v>#N/A</v>
          </cell>
          <cell r="AE61">
            <v>4331484</v>
          </cell>
          <cell r="AF61">
            <v>3603276</v>
          </cell>
          <cell r="AG61">
            <v>4336737</v>
          </cell>
          <cell r="AH61">
            <v>3617341</v>
          </cell>
          <cell r="AI61">
            <v>3601317</v>
          </cell>
          <cell r="AJ61">
            <v>3575892</v>
          </cell>
          <cell r="AK61" t="e">
            <v>#N/A</v>
          </cell>
          <cell r="AL61">
            <v>1778626</v>
          </cell>
          <cell r="AM61">
            <v>1608787</v>
          </cell>
          <cell r="AN61">
            <v>1780372</v>
          </cell>
          <cell r="AO61">
            <v>1608787</v>
          </cell>
          <cell r="AP61">
            <v>1643489</v>
          </cell>
          <cell r="AQ61">
            <v>1574184</v>
          </cell>
          <cell r="AR61" t="e">
            <v>#N/A</v>
          </cell>
          <cell r="AS61">
            <v>5808948</v>
          </cell>
          <cell r="AT61">
            <v>5664078</v>
          </cell>
          <cell r="AU61">
            <v>5815932</v>
          </cell>
          <cell r="AV61">
            <v>5686803</v>
          </cell>
          <cell r="AW61">
            <v>5663315</v>
          </cell>
          <cell r="AX61">
            <v>5619255</v>
          </cell>
          <cell r="AY61"/>
          <cell r="AZ61">
            <v>523517.5</v>
          </cell>
          <cell r="BA61">
            <v>538404.69999999995</v>
          </cell>
          <cell r="BB61">
            <v>525182.1</v>
          </cell>
          <cell r="BC61">
            <v>539834.69999999995</v>
          </cell>
          <cell r="BD61">
            <v>541334.1</v>
          </cell>
          <cell r="BE61">
            <v>532714.5</v>
          </cell>
          <cell r="BF61" t="e">
            <v>#N/A</v>
          </cell>
          <cell r="BG61">
            <v>438663.5</v>
          </cell>
          <cell r="BH61">
            <v>472844.5</v>
          </cell>
          <cell r="BI61">
            <v>446805.2</v>
          </cell>
          <cell r="BJ61">
            <v>474919.2</v>
          </cell>
          <cell r="BK61">
            <v>481155</v>
          </cell>
          <cell r="BL61">
            <v>462452.1</v>
          </cell>
          <cell r="BM61" t="e">
            <v>#N/A</v>
          </cell>
          <cell r="BN61">
            <v>36583.050000000003</v>
          </cell>
          <cell r="BO61">
            <v>36828.61</v>
          </cell>
          <cell r="BP61">
            <v>36598.35</v>
          </cell>
          <cell r="BQ61">
            <v>36850.379999999997</v>
          </cell>
          <cell r="BR61">
            <v>36824.089999999997</v>
          </cell>
          <cell r="BS61">
            <v>36746.89</v>
          </cell>
          <cell r="BT61" t="e">
            <v>#N/A</v>
          </cell>
          <cell r="BU61">
            <v>-39510.36</v>
          </cell>
          <cell r="BV61">
            <v>-57719.11</v>
          </cell>
          <cell r="BW61">
            <v>-38039.15</v>
          </cell>
          <cell r="BX61">
            <v>-58022.46</v>
          </cell>
          <cell r="BY61">
            <v>-67560.77</v>
          </cell>
          <cell r="BZ61">
            <v>-51805.88</v>
          </cell>
          <cell r="CA61" t="e">
            <v>#N/A</v>
          </cell>
          <cell r="CB61">
            <v>-1.4475326406293907E-2</v>
          </cell>
          <cell r="CC61">
            <v>-2.0561719060316376E-2</v>
          </cell>
          <cell r="CD61">
            <v>-1.3892149372428947E-2</v>
          </cell>
          <cell r="CE61">
            <v>-2.0615028009597199E-2</v>
          </cell>
          <cell r="CF61">
            <v>-2.3937440940990064E-2</v>
          </cell>
          <cell r="CG61">
            <v>-1.865233120476063E-2</v>
          </cell>
          <cell r="CH61" t="e">
            <v>#N/A</v>
          </cell>
          <cell r="CI61">
            <v>-51437.760000000002</v>
          </cell>
          <cell r="CJ61">
            <v>-98098.6</v>
          </cell>
          <cell r="CK61">
            <v>-57881.46</v>
          </cell>
          <cell r="CL61">
            <v>-98839.82</v>
          </cell>
          <cell r="CM61">
            <v>-101838</v>
          </cell>
          <cell r="CN61">
            <v>-89047.79</v>
          </cell>
          <cell r="CO61" t="e">
            <v>#N/A</v>
          </cell>
          <cell r="CP61">
            <v>-1.8845142529924013E-2</v>
          </cell>
          <cell r="CQ61">
            <v>-3.4946412954225251E-2</v>
          </cell>
          <cell r="CR61">
            <v>-2.1138692326570681E-2</v>
          </cell>
          <cell r="CS61">
            <v>-3.5117188374356165E-2</v>
          </cell>
          <cell r="CT61">
            <v>-3.6082198449611302E-2</v>
          </cell>
          <cell r="CU61">
            <v>-3.2061010683188305E-2</v>
          </cell>
          <cell r="CV61" t="e">
            <v>#N/A</v>
          </cell>
          <cell r="CW61">
            <v>0.30813679999999999</v>
          </cell>
          <cell r="CX61">
            <v>0.34815489999999999</v>
          </cell>
          <cell r="CY61">
            <v>0.30804890000000001</v>
          </cell>
          <cell r="CZ61">
            <v>0.34815489999999999</v>
          </cell>
          <cell r="DA61">
            <v>0.34815489999999999</v>
          </cell>
          <cell r="DB61">
            <v>0.34815489999999999</v>
          </cell>
          <cell r="DC61" t="e">
            <v>#N/A</v>
          </cell>
          <cell r="DD61">
            <v>548060</v>
          </cell>
          <cell r="DE61">
            <v>560107</v>
          </cell>
          <cell r="DF61">
            <v>548441.59999999998</v>
          </cell>
          <cell r="DG61">
            <v>560107</v>
          </cell>
          <cell r="DH61">
            <v>572188.69999999995</v>
          </cell>
          <cell r="DI61">
            <v>548060</v>
          </cell>
          <cell r="DJ61" t="e">
            <v>#N/A</v>
          </cell>
          <cell r="DK61">
            <v>1318631</v>
          </cell>
          <cell r="DL61">
            <v>1337483</v>
          </cell>
          <cell r="DM61">
            <v>1319981</v>
          </cell>
          <cell r="DN61">
            <v>1342690</v>
          </cell>
          <cell r="DO61">
            <v>1342268</v>
          </cell>
          <cell r="DP61">
            <v>1323450</v>
          </cell>
          <cell r="DQ61" t="e">
            <v>#N/A</v>
          </cell>
          <cell r="DR61">
            <v>2.5221680000000002</v>
          </cell>
          <cell r="DS61">
            <v>1.8678539999999999</v>
          </cell>
          <cell r="DT61">
            <v>2.4813990000000001</v>
          </cell>
          <cell r="DU61">
            <v>1.8098449999999999</v>
          </cell>
          <cell r="DV61">
            <v>1.879893</v>
          </cell>
          <cell r="DW61">
            <v>2.0856080000000001</v>
          </cell>
          <cell r="DX61" t="e">
            <v>#N/A</v>
          </cell>
          <cell r="DY61">
            <v>21.599430000000002</v>
          </cell>
          <cell r="DZ61">
            <v>21.59675</v>
          </cell>
          <cell r="EA61">
            <v>21.669599999999999</v>
          </cell>
          <cell r="EB61">
            <v>21.633420000000001</v>
          </cell>
          <cell r="EC61">
            <v>21.620539999999998</v>
          </cell>
          <cell r="ED61">
            <v>21.519179999999999</v>
          </cell>
          <cell r="EE61" t="e">
            <v>#N/A</v>
          </cell>
          <cell r="EF61">
            <v>2729497</v>
          </cell>
          <cell r="EG61">
            <v>2807115</v>
          </cell>
          <cell r="EH61">
            <v>2738176</v>
          </cell>
          <cell r="EI61">
            <v>2814571</v>
          </cell>
          <cell r="EJ61">
            <v>2822389</v>
          </cell>
          <cell r="EK61">
            <v>2777448</v>
          </cell>
          <cell r="EL61" t="e">
            <v>#N/A</v>
          </cell>
          <cell r="EM61">
            <v>0.22699996625895086</v>
          </cell>
          <cell r="EN61">
            <v>0.23613428346149187</v>
          </cell>
          <cell r="EO61">
            <v>0.22695949677540933</v>
          </cell>
          <cell r="EP61">
            <v>0.23610629733437222</v>
          </cell>
          <cell r="EQ61">
            <v>0.23701100857006893</v>
          </cell>
          <cell r="ER61">
            <v>0.23552054498327626</v>
          </cell>
          <cell r="ES61" t="e">
            <v>#N/A</v>
          </cell>
          <cell r="ET61">
            <v>74.610974208000698</v>
          </cell>
          <cell r="EU61">
            <v>76.221041195961504</v>
          </cell>
          <cell r="EV61">
            <v>74.816924806719427</v>
          </cell>
          <cell r="EW61">
            <v>76.378343995367217</v>
          </cell>
          <cell r="EX61">
            <v>76.645179826575486</v>
          </cell>
          <cell r="EY61">
            <v>75.583212620170031</v>
          </cell>
        </row>
        <row r="62">
          <cell r="A62">
            <v>2031</v>
          </cell>
          <cell r="B62" t="e">
            <v>#N/A</v>
          </cell>
          <cell r="C62">
            <v>1850212</v>
          </cell>
          <cell r="D62">
            <v>1947259</v>
          </cell>
          <cell r="E62">
            <v>1856049</v>
          </cell>
          <cell r="F62">
            <v>1952179</v>
          </cell>
          <cell r="G62">
            <v>1956480</v>
          </cell>
          <cell r="H62">
            <v>1907326</v>
          </cell>
          <cell r="I62"/>
          <cell r="J62">
            <v>543183.4</v>
          </cell>
          <cell r="K62">
            <v>537384.30000000005</v>
          </cell>
          <cell r="L62">
            <v>545506</v>
          </cell>
          <cell r="M62">
            <v>539744.5</v>
          </cell>
          <cell r="N62">
            <v>538294.69999999995</v>
          </cell>
          <cell r="O62">
            <v>527397.1</v>
          </cell>
          <cell r="P62" t="e">
            <v>#N/A</v>
          </cell>
          <cell r="Q62">
            <v>358081.8</v>
          </cell>
          <cell r="R62">
            <v>322526.5</v>
          </cell>
          <cell r="S62">
            <v>358775.1</v>
          </cell>
          <cell r="T62">
            <v>324103.90000000002</v>
          </cell>
          <cell r="U62">
            <v>322517.8</v>
          </cell>
          <cell r="V62">
            <v>316829.5</v>
          </cell>
          <cell r="W62" t="e">
            <v>#N/A</v>
          </cell>
          <cell r="X62">
            <v>123.992</v>
          </cell>
          <cell r="Y62">
            <v>123.9068</v>
          </cell>
          <cell r="Z62">
            <v>123.9104</v>
          </cell>
          <cell r="AA62">
            <v>123.61069999999999</v>
          </cell>
          <cell r="AB62">
            <v>124.3331</v>
          </cell>
          <cell r="AC62">
            <v>123.9688</v>
          </cell>
          <cell r="AD62" t="e">
            <v>#N/A</v>
          </cell>
          <cell r="AE62">
            <v>4340222</v>
          </cell>
          <cell r="AF62">
            <v>3463485</v>
          </cell>
          <cell r="AG62">
            <v>4345728</v>
          </cell>
          <cell r="AH62">
            <v>3478532</v>
          </cell>
          <cell r="AI62">
            <v>3457449</v>
          </cell>
          <cell r="AJ62">
            <v>3420927</v>
          </cell>
          <cell r="AK62" t="e">
            <v>#N/A</v>
          </cell>
          <cell r="AL62">
            <v>1781802</v>
          </cell>
          <cell r="AM62">
            <v>1598373</v>
          </cell>
          <cell r="AN62">
            <v>1783482</v>
          </cell>
          <cell r="AO62">
            <v>1598373</v>
          </cell>
          <cell r="AP62">
            <v>1632850</v>
          </cell>
          <cell r="AQ62">
            <v>1532980</v>
          </cell>
          <cell r="AR62" t="e">
            <v>#N/A</v>
          </cell>
          <cell r="AS62">
            <v>5822770</v>
          </cell>
          <cell r="AT62">
            <v>5669362</v>
          </cell>
          <cell r="AU62">
            <v>5830190</v>
          </cell>
          <cell r="AV62">
            <v>5693240</v>
          </cell>
          <cell r="AW62">
            <v>5666386</v>
          </cell>
          <cell r="AX62">
            <v>5589530</v>
          </cell>
          <cell r="AY62"/>
          <cell r="AZ62">
            <v>531731</v>
          </cell>
          <cell r="BA62">
            <v>552156</v>
          </cell>
          <cell r="BB62">
            <v>533351.6</v>
          </cell>
          <cell r="BC62">
            <v>553576.30000000005</v>
          </cell>
          <cell r="BD62">
            <v>554872.4</v>
          </cell>
          <cell r="BE62">
            <v>541351.4</v>
          </cell>
          <cell r="BF62" t="e">
            <v>#N/A</v>
          </cell>
          <cell r="BG62">
            <v>439400.1</v>
          </cell>
          <cell r="BH62">
            <v>483011.9</v>
          </cell>
          <cell r="BI62">
            <v>446832</v>
          </cell>
          <cell r="BJ62">
            <v>484772</v>
          </cell>
          <cell r="BK62">
            <v>491056.7</v>
          </cell>
          <cell r="BL62">
            <v>462618.9</v>
          </cell>
          <cell r="BM62" t="e">
            <v>#N/A</v>
          </cell>
          <cell r="BN62">
            <v>36850.019999999997</v>
          </cell>
          <cell r="BO62">
            <v>37148.9</v>
          </cell>
          <cell r="BP62">
            <v>36862.28</v>
          </cell>
          <cell r="BQ62">
            <v>37173.35</v>
          </cell>
          <cell r="BR62">
            <v>37159.160000000003</v>
          </cell>
          <cell r="BS62">
            <v>37019.31</v>
          </cell>
          <cell r="BT62" t="e">
            <v>#N/A</v>
          </cell>
          <cell r="BU62">
            <v>-47168.34</v>
          </cell>
          <cell r="BV62">
            <v>-74199.3</v>
          </cell>
          <cell r="BW62">
            <v>-45670.18</v>
          </cell>
          <cell r="BX62">
            <v>-73929.67</v>
          </cell>
          <cell r="BY62">
            <v>-82426.48</v>
          </cell>
          <cell r="BZ62">
            <v>-60371.08</v>
          </cell>
          <cell r="CA62" t="e">
            <v>#N/A</v>
          </cell>
          <cell r="CB62">
            <v>-1.7014031569227216E-2</v>
          </cell>
          <cell r="CC62">
            <v>-2.5774286675992276E-2</v>
          </cell>
          <cell r="CD62">
            <v>-1.6423573326812359E-2</v>
          </cell>
          <cell r="CE62">
            <v>-2.5614739160201454E-2</v>
          </cell>
          <cell r="CF62">
            <v>-2.8491953263320029E-2</v>
          </cell>
          <cell r="CG62">
            <v>-2.1389381462182715E-2</v>
          </cell>
          <cell r="CH62" t="e">
            <v>#N/A</v>
          </cell>
          <cell r="CI62">
            <v>-49022.78</v>
          </cell>
          <cell r="CJ62">
            <v>-103615.2</v>
          </cell>
          <cell r="CK62">
            <v>-55462.65</v>
          </cell>
          <cell r="CL62">
            <v>-104310.9</v>
          </cell>
          <cell r="CM62">
            <v>-109435.1</v>
          </cell>
          <cell r="CN62">
            <v>-88817.41</v>
          </cell>
          <cell r="CO62" t="e">
            <v>#N/A</v>
          </cell>
          <cell r="CP62">
            <v>-1.7682944248860161E-2</v>
          </cell>
          <cell r="CQ62">
            <v>-3.5992359345577048E-2</v>
          </cell>
          <cell r="CR62">
            <v>-1.9945069171488472E-2</v>
          </cell>
          <cell r="CS62">
            <v>-3.6141058049709372E-2</v>
          </cell>
          <cell r="CT62">
            <v>-3.782788922403036E-2</v>
          </cell>
          <cell r="CU62">
            <v>-3.1467872745908829E-2</v>
          </cell>
          <cell r="CV62" t="e">
            <v>#N/A</v>
          </cell>
          <cell r="CW62">
            <v>0.3102471</v>
          </cell>
          <cell r="CX62">
            <v>0.36060419999999999</v>
          </cell>
          <cell r="CY62">
            <v>0.31017230000000001</v>
          </cell>
          <cell r="CZ62">
            <v>0.36060419999999999</v>
          </cell>
          <cell r="DA62">
            <v>0.36060419999999999</v>
          </cell>
          <cell r="DB62">
            <v>0.36060419999999999</v>
          </cell>
          <cell r="DC62" t="e">
            <v>#N/A</v>
          </cell>
          <cell r="DD62">
            <v>552798.9</v>
          </cell>
          <cell r="DE62">
            <v>576379.9</v>
          </cell>
          <cell r="DF62">
            <v>553186.9</v>
          </cell>
          <cell r="DG62">
            <v>576379.9</v>
          </cell>
          <cell r="DH62">
            <v>588812.69999999995</v>
          </cell>
          <cell r="DI62">
            <v>552798.9</v>
          </cell>
          <cell r="DJ62" t="e">
            <v>#N/A</v>
          </cell>
          <cell r="DK62">
            <v>1328759</v>
          </cell>
          <cell r="DL62">
            <v>1361059</v>
          </cell>
          <cell r="DM62">
            <v>1330220</v>
          </cell>
          <cell r="DN62">
            <v>1366360</v>
          </cell>
          <cell r="DO62">
            <v>1365297</v>
          </cell>
          <cell r="DP62">
            <v>1334340</v>
          </cell>
          <cell r="DQ62" t="e">
            <v>#N/A</v>
          </cell>
          <cell r="DR62">
            <v>2.644266</v>
          </cell>
          <cell r="DS62">
            <v>1.8546469999999999</v>
          </cell>
          <cell r="DT62">
            <v>2.6118830000000002</v>
          </cell>
          <cell r="DU62">
            <v>1.7900529999999999</v>
          </cell>
          <cell r="DV62">
            <v>1.8275330000000001</v>
          </cell>
          <cell r="DW62">
            <v>2.1970149999999999</v>
          </cell>
          <cell r="DX62" t="e">
            <v>#N/A</v>
          </cell>
          <cell r="DY62">
            <v>21.763100000000001</v>
          </cell>
          <cell r="DZ62">
            <v>21.816179999999999</v>
          </cell>
          <cell r="EA62">
            <v>21.831320000000002</v>
          </cell>
          <cell r="EB62">
            <v>21.854179999999999</v>
          </cell>
          <cell r="EC62">
            <v>21.83888</v>
          </cell>
          <cell r="ED62">
            <v>21.661449999999999</v>
          </cell>
          <cell r="EE62" t="e">
            <v>#N/A</v>
          </cell>
          <cell r="EF62">
            <v>2772320</v>
          </cell>
          <cell r="EG62">
            <v>2878811</v>
          </cell>
          <cell r="EH62">
            <v>2780770</v>
          </cell>
          <cell r="EI62">
            <v>2886216</v>
          </cell>
          <cell r="EJ62">
            <v>2892974</v>
          </cell>
          <cell r="EK62">
            <v>2822479</v>
          </cell>
          <cell r="EL62" t="e">
            <v>#N/A</v>
          </cell>
          <cell r="EM62">
            <v>0.22820049564039108</v>
          </cell>
          <cell r="EN62">
            <v>0.24007269248285787</v>
          </cell>
          <cell r="EO62">
            <v>0.22816066028722906</v>
          </cell>
          <cell r="EP62">
            <v>0.23999690861442693</v>
          </cell>
          <cell r="EQ62">
            <v>0.24094669865413335</v>
          </cell>
          <cell r="ER62">
            <v>0.23872132361754925</v>
          </cell>
          <cell r="ES62" t="e">
            <v>#N/A</v>
          </cell>
          <cell r="ET62">
            <v>75.232523618711753</v>
          </cell>
          <cell r="EU62">
            <v>77.493842347956459</v>
          </cell>
          <cell r="EV62">
            <v>75.436733701767778</v>
          </cell>
          <cell r="EW62">
            <v>77.642074227907898</v>
          </cell>
          <cell r="EX62">
            <v>77.853589801276442</v>
          </cell>
          <cell r="EY62">
            <v>76.243425390694753</v>
          </cell>
        </row>
        <row r="63">
          <cell r="A63">
            <v>2032</v>
          </cell>
          <cell r="B63" t="e">
            <v>#N/A</v>
          </cell>
          <cell r="C63">
            <v>1882938</v>
          </cell>
          <cell r="D63">
            <v>2006382</v>
          </cell>
          <cell r="E63">
            <v>1889264</v>
          </cell>
          <cell r="F63">
            <v>2009132</v>
          </cell>
          <cell r="G63">
            <v>2015027</v>
          </cell>
          <cell r="H63">
            <v>1945806</v>
          </cell>
          <cell r="I63"/>
          <cell r="J63">
            <v>537070.69999999995</v>
          </cell>
          <cell r="K63">
            <v>532314.30000000005</v>
          </cell>
          <cell r="L63">
            <v>539361.6</v>
          </cell>
          <cell r="M63">
            <v>534227.69999999995</v>
          </cell>
          <cell r="N63">
            <v>533130.5</v>
          </cell>
          <cell r="O63">
            <v>517687.5</v>
          </cell>
          <cell r="P63" t="e">
            <v>#N/A</v>
          </cell>
          <cell r="Q63">
            <v>355915.9</v>
          </cell>
          <cell r="R63">
            <v>315269.8</v>
          </cell>
          <cell r="S63">
            <v>356631.7</v>
          </cell>
          <cell r="T63">
            <v>316471.40000000002</v>
          </cell>
          <cell r="U63">
            <v>314549.90000000002</v>
          </cell>
          <cell r="V63">
            <v>307407.40000000002</v>
          </cell>
          <cell r="W63" t="e">
            <v>#N/A</v>
          </cell>
          <cell r="X63">
            <v>125.90860000000001</v>
          </cell>
          <cell r="Y63">
            <v>125.67700000000001</v>
          </cell>
          <cell r="Z63">
            <v>125.8312</v>
          </cell>
          <cell r="AA63">
            <v>125.4427</v>
          </cell>
          <cell r="AB63">
            <v>126.2715</v>
          </cell>
          <cell r="AC63">
            <v>125.7831</v>
          </cell>
          <cell r="AD63" t="e">
            <v>#N/A</v>
          </cell>
          <cell r="AE63">
            <v>4352469</v>
          </cell>
          <cell r="AF63">
            <v>3329238</v>
          </cell>
          <cell r="AG63">
            <v>4358315</v>
          </cell>
          <cell r="AH63">
            <v>3341748</v>
          </cell>
          <cell r="AI63">
            <v>3315528</v>
          </cell>
          <cell r="AJ63">
            <v>3275734</v>
          </cell>
          <cell r="AK63" t="e">
            <v>#N/A</v>
          </cell>
          <cell r="AL63">
            <v>1786058</v>
          </cell>
          <cell r="AM63">
            <v>1587922</v>
          </cell>
          <cell r="AN63">
            <v>1787707</v>
          </cell>
          <cell r="AO63">
            <v>1587922</v>
          </cell>
          <cell r="AP63">
            <v>1622174</v>
          </cell>
          <cell r="AQ63">
            <v>1493039</v>
          </cell>
          <cell r="AR63" t="e">
            <v>#N/A</v>
          </cell>
          <cell r="AS63">
            <v>5842125</v>
          </cell>
          <cell r="AT63">
            <v>5681011</v>
          </cell>
          <cell r="AU63">
            <v>5850073</v>
          </cell>
          <cell r="AV63">
            <v>5699819</v>
          </cell>
          <cell r="AW63">
            <v>5669450</v>
          </cell>
          <cell r="AX63">
            <v>5564878</v>
          </cell>
          <cell r="AY63"/>
          <cell r="AZ63">
            <v>540451.9</v>
          </cell>
          <cell r="BA63">
            <v>567154.80000000005</v>
          </cell>
          <cell r="BB63">
            <v>542078.4</v>
          </cell>
          <cell r="BC63">
            <v>567816.9</v>
          </cell>
          <cell r="BD63">
            <v>569008.30000000005</v>
          </cell>
          <cell r="BE63">
            <v>550871.1</v>
          </cell>
          <cell r="BF63" t="e">
            <v>#N/A</v>
          </cell>
          <cell r="BG63">
            <v>441370</v>
          </cell>
          <cell r="BH63">
            <v>496069.6</v>
          </cell>
          <cell r="BI63">
            <v>448313.4</v>
          </cell>
          <cell r="BJ63">
            <v>495970.9</v>
          </cell>
          <cell r="BK63">
            <v>501638.9</v>
          </cell>
          <cell r="BL63">
            <v>465032.1</v>
          </cell>
          <cell r="BM63" t="e">
            <v>#N/A</v>
          </cell>
          <cell r="BN63">
            <v>37115.43</v>
          </cell>
          <cell r="BO63">
            <v>37485.269999999997</v>
          </cell>
          <cell r="BP63">
            <v>37123.47</v>
          </cell>
          <cell r="BQ63">
            <v>37506.769999999997</v>
          </cell>
          <cell r="BR63">
            <v>37500.29</v>
          </cell>
          <cell r="BS63">
            <v>37289.279999999999</v>
          </cell>
          <cell r="BT63" t="e">
            <v>#N/A</v>
          </cell>
          <cell r="BU63">
            <v>-56238.83</v>
          </cell>
          <cell r="BV63">
            <v>-92855.7</v>
          </cell>
          <cell r="BW63">
            <v>-54821.7</v>
          </cell>
          <cell r="BX63">
            <v>-90711.61</v>
          </cell>
          <cell r="BY63">
            <v>-97352.8</v>
          </cell>
          <cell r="BZ63">
            <v>-71560.27</v>
          </cell>
          <cell r="CA63" t="e">
            <v>#N/A</v>
          </cell>
          <cell r="CB63">
            <v>-1.9958495827757154E-2</v>
          </cell>
          <cell r="CC63">
            <v>-3.14018784509087E-2</v>
          </cell>
          <cell r="CD63">
            <v>-1.9397198214324254E-2</v>
          </cell>
          <cell r="CE63">
            <v>-3.0641021353754464E-2</v>
          </cell>
          <cell r="CF63">
            <v>-3.2815458383543869E-2</v>
          </cell>
          <cell r="CG63">
            <v>-2.4915556914215046E-2</v>
          </cell>
          <cell r="CH63" t="e">
            <v>#N/A</v>
          </cell>
          <cell r="CI63">
            <v>-46970.69</v>
          </cell>
          <cell r="CJ63">
            <v>-112594.4</v>
          </cell>
          <cell r="CK63">
            <v>-53387.39</v>
          </cell>
          <cell r="CL63">
            <v>-112456</v>
          </cell>
          <cell r="CM63">
            <v>-118999</v>
          </cell>
          <cell r="CN63">
            <v>-89597.04</v>
          </cell>
          <cell r="CO63" t="e">
            <v>#N/A</v>
          </cell>
          <cell r="CP63">
            <v>-1.6669342523517552E-2</v>
          </cell>
          <cell r="CQ63">
            <v>-3.8077098800105916E-2</v>
          </cell>
          <cell r="CR63">
            <v>-1.8889705827718452E-2</v>
          </cell>
          <cell r="CS63">
            <v>-3.7985950170632096E-2</v>
          </cell>
          <cell r="CT63">
            <v>-4.0111909798006183E-2</v>
          </cell>
          <cell r="CU63">
            <v>-3.1195524408518884E-2</v>
          </cell>
          <cell r="CV63" t="e">
            <v>#N/A</v>
          </cell>
          <cell r="CW63">
            <v>0.31233499999999997</v>
          </cell>
          <cell r="CX63">
            <v>0.37363289999999999</v>
          </cell>
          <cell r="CY63">
            <v>0.31227050000000001</v>
          </cell>
          <cell r="CZ63">
            <v>0.37363289999999999</v>
          </cell>
          <cell r="DA63">
            <v>0.37363289999999999</v>
          </cell>
          <cell r="DB63">
            <v>0.37363289999999999</v>
          </cell>
          <cell r="DC63" t="e">
            <v>#N/A</v>
          </cell>
          <cell r="DD63">
            <v>557848.6</v>
          </cell>
          <cell r="DE63">
            <v>593300</v>
          </cell>
          <cell r="DF63">
            <v>558248.19999999995</v>
          </cell>
          <cell r="DG63">
            <v>593300</v>
          </cell>
          <cell r="DH63">
            <v>606097.69999999995</v>
          </cell>
          <cell r="DI63">
            <v>557848.6</v>
          </cell>
          <cell r="DJ63" t="e">
            <v>#N/A</v>
          </cell>
          <cell r="DK63">
            <v>1339963</v>
          </cell>
          <cell r="DL63">
            <v>1386421</v>
          </cell>
          <cell r="DM63">
            <v>1341563</v>
          </cell>
          <cell r="DN63">
            <v>1390095</v>
          </cell>
          <cell r="DO63">
            <v>1388431</v>
          </cell>
          <cell r="DP63">
            <v>1346329</v>
          </cell>
          <cell r="DQ63" t="e">
            <v>#N/A</v>
          </cell>
          <cell r="DR63">
            <v>2.775074</v>
          </cell>
          <cell r="DS63">
            <v>1.8062579999999999</v>
          </cell>
          <cell r="DT63">
            <v>2.754013</v>
          </cell>
          <cell r="DU63">
            <v>1.74996</v>
          </cell>
          <cell r="DV63">
            <v>1.7669170000000001</v>
          </cell>
          <cell r="DW63">
            <v>2.3196659999999998</v>
          </cell>
          <cell r="DX63" t="e">
            <v>#N/A</v>
          </cell>
          <cell r="DY63">
            <v>21.939170000000001</v>
          </cell>
          <cell r="DZ63">
            <v>22.060099999999998</v>
          </cell>
          <cell r="EA63">
            <v>22.008050000000001</v>
          </cell>
          <cell r="EB63">
            <v>22.086200000000002</v>
          </cell>
          <cell r="EC63">
            <v>22.06392</v>
          </cell>
          <cell r="ED63">
            <v>21.825320000000001</v>
          </cell>
          <cell r="EE63" t="e">
            <v>#N/A</v>
          </cell>
          <cell r="EF63">
            <v>2817789</v>
          </cell>
          <cell r="EG63">
            <v>2957011</v>
          </cell>
          <cell r="EH63">
            <v>2826269</v>
          </cell>
          <cell r="EI63">
            <v>2960463</v>
          </cell>
          <cell r="EJ63">
            <v>2966675</v>
          </cell>
          <cell r="EK63">
            <v>2872112</v>
          </cell>
          <cell r="EL63" t="e">
            <v>#N/A</v>
          </cell>
          <cell r="EM63">
            <v>0.22936226116353212</v>
          </cell>
          <cell r="EN63">
            <v>0.24404476597563357</v>
          </cell>
          <cell r="EO63">
            <v>0.22932414689526096</v>
          </cell>
          <cell r="EP63">
            <v>0.24388406017805128</v>
          </cell>
          <cell r="EQ63">
            <v>0.24489694767570047</v>
          </cell>
          <cell r="ER63">
            <v>0.24193324633531949</v>
          </cell>
          <cell r="ES63" t="e">
            <v>#N/A</v>
          </cell>
          <cell r="ET63">
            <v>75.919610792600267</v>
          </cell>
          <cell r="EU63">
            <v>78.884612542473363</v>
          </cell>
          <cell r="EV63">
            <v>76.131595456997957</v>
          </cell>
          <cell r="EW63">
            <v>78.931430245792967</v>
          </cell>
          <cell r="EX63">
            <v>79.110721543753399</v>
          </cell>
          <cell r="EY63">
            <v>77.022457928927565</v>
          </cell>
        </row>
        <row r="64">
          <cell r="A64">
            <v>2033</v>
          </cell>
          <cell r="B64" t="e">
            <v>#N/A</v>
          </cell>
          <cell r="C64">
            <v>1909801</v>
          </cell>
          <cell r="D64">
            <v>2061915</v>
          </cell>
          <cell r="E64">
            <v>1916529</v>
          </cell>
          <cell r="F64">
            <v>2069728</v>
          </cell>
          <cell r="G64">
            <v>2077143</v>
          </cell>
          <cell r="H64">
            <v>1975410</v>
          </cell>
          <cell r="I64"/>
          <cell r="J64">
            <v>529418.69999999995</v>
          </cell>
          <cell r="K64">
            <v>527689.19999999995</v>
          </cell>
          <cell r="L64">
            <v>531669.6</v>
          </cell>
          <cell r="M64">
            <v>530216.80000000005</v>
          </cell>
          <cell r="N64">
            <v>529281.69999999995</v>
          </cell>
          <cell r="O64">
            <v>507519.3</v>
          </cell>
          <cell r="P64" t="e">
            <v>#N/A</v>
          </cell>
          <cell r="Q64">
            <v>352213.9</v>
          </cell>
          <cell r="R64">
            <v>307264.7</v>
          </cell>
          <cell r="S64">
            <v>352948.7</v>
          </cell>
          <cell r="T64">
            <v>309062.40000000002</v>
          </cell>
          <cell r="U64">
            <v>306874.40000000002</v>
          </cell>
          <cell r="V64">
            <v>297160.5</v>
          </cell>
          <cell r="W64" t="e">
            <v>#N/A</v>
          </cell>
          <cell r="X64">
            <v>127.9355</v>
          </cell>
          <cell r="Y64">
            <v>127.58280000000001</v>
          </cell>
          <cell r="Z64">
            <v>127.8561</v>
          </cell>
          <cell r="AA64">
            <v>127.2709</v>
          </cell>
          <cell r="AB64">
            <v>128.22970000000001</v>
          </cell>
          <cell r="AC64">
            <v>127.7363</v>
          </cell>
          <cell r="AD64" t="e">
            <v>#N/A</v>
          </cell>
          <cell r="AE64">
            <v>4350652</v>
          </cell>
          <cell r="AF64">
            <v>3197377</v>
          </cell>
          <cell r="AG64">
            <v>4356812</v>
          </cell>
          <cell r="AH64">
            <v>3213972</v>
          </cell>
          <cell r="AI64">
            <v>3183343</v>
          </cell>
          <cell r="AJ64">
            <v>3134973</v>
          </cell>
          <cell r="AK64" t="e">
            <v>#N/A</v>
          </cell>
          <cell r="AL64">
            <v>1787201</v>
          </cell>
          <cell r="AM64">
            <v>1577213</v>
          </cell>
          <cell r="AN64">
            <v>1788832</v>
          </cell>
          <cell r="AO64">
            <v>1577213</v>
          </cell>
          <cell r="AP64">
            <v>1611234</v>
          </cell>
          <cell r="AQ64">
            <v>1449936</v>
          </cell>
          <cell r="AR64" t="e">
            <v>#N/A</v>
          </cell>
          <cell r="AS64">
            <v>5839757</v>
          </cell>
          <cell r="AT64">
            <v>5675607</v>
          </cell>
          <cell r="AU64">
            <v>5848179</v>
          </cell>
          <cell r="AV64">
            <v>5702524</v>
          </cell>
          <cell r="AW64">
            <v>5669419</v>
          </cell>
          <cell r="AX64">
            <v>5518155</v>
          </cell>
          <cell r="AY64"/>
          <cell r="AZ64">
            <v>547215.6</v>
          </cell>
          <cell r="BA64">
            <v>580311.19999999995</v>
          </cell>
          <cell r="BB64">
            <v>548851.4</v>
          </cell>
          <cell r="BC64">
            <v>582586.30000000005</v>
          </cell>
          <cell r="BD64">
            <v>583799.19999999995</v>
          </cell>
          <cell r="BE64">
            <v>557609.69999999995</v>
          </cell>
          <cell r="BF64" t="e">
            <v>#N/A</v>
          </cell>
          <cell r="BG64">
            <v>439182.4</v>
          </cell>
          <cell r="BH64">
            <v>504055.1</v>
          </cell>
          <cell r="BI64">
            <v>445742.2</v>
          </cell>
          <cell r="BJ64">
            <v>507339.6</v>
          </cell>
          <cell r="BK64">
            <v>512783</v>
          </cell>
          <cell r="BL64">
            <v>461418.7</v>
          </cell>
          <cell r="BM64" t="e">
            <v>#N/A</v>
          </cell>
          <cell r="BN64">
            <v>37364.199999999997</v>
          </cell>
          <cell r="BO64">
            <v>37817.01</v>
          </cell>
          <cell r="BP64">
            <v>37366.9</v>
          </cell>
          <cell r="BQ64">
            <v>37848.15</v>
          </cell>
          <cell r="BR64">
            <v>37848.53</v>
          </cell>
          <cell r="BS64">
            <v>37535.32</v>
          </cell>
          <cell r="BT64" t="e">
            <v>#N/A</v>
          </cell>
          <cell r="BU64">
            <v>-61710.69</v>
          </cell>
          <cell r="BV64">
            <v>-105715.4</v>
          </cell>
          <cell r="BW64">
            <v>-60417.46</v>
          </cell>
          <cell r="BX64">
            <v>-107051.1</v>
          </cell>
          <cell r="BY64">
            <v>-112363.7</v>
          </cell>
          <cell r="BZ64">
            <v>-77005.64</v>
          </cell>
          <cell r="CA64" t="e">
            <v>#N/A</v>
          </cell>
          <cell r="CB64">
            <v>-2.162970333884439E-2</v>
          </cell>
          <cell r="CC64">
            <v>-3.4940240070914716E-2</v>
          </cell>
          <cell r="CD64">
            <v>-2.1113307254518654E-2</v>
          </cell>
          <cell r="CE64">
            <v>-3.5243531783709328E-2</v>
          </cell>
          <cell r="CF64">
            <v>-3.6915708075883E-2</v>
          </cell>
          <cell r="CG64">
            <v>-2.6487495893878912E-2</v>
          </cell>
          <cell r="CH64" t="e">
            <v>#N/A</v>
          </cell>
          <cell r="CI64">
            <v>-43145.760000000002</v>
          </cell>
          <cell r="CJ64">
            <v>-120675.5</v>
          </cell>
          <cell r="CK64">
            <v>-49540.5</v>
          </cell>
          <cell r="CL64">
            <v>-122186.2</v>
          </cell>
          <cell r="CM64">
            <v>-129934.2</v>
          </cell>
          <cell r="CN64">
            <v>-87193.34</v>
          </cell>
          <cell r="CO64" t="e">
            <v>#N/A</v>
          </cell>
          <cell r="CP64">
            <v>-1.5122663336432937E-2</v>
          </cell>
          <cell r="CQ64">
            <v>-3.9884737140262153E-2</v>
          </cell>
          <cell r="CR64">
            <v>-1.7312276915356611E-2</v>
          </cell>
          <cell r="CS64">
            <v>-4.0226333248613647E-2</v>
          </cell>
          <cell r="CT64">
            <v>-4.2688279188682794E-2</v>
          </cell>
          <cell r="CU64">
            <v>-2.9991741322110795E-2</v>
          </cell>
          <cell r="CV64" t="e">
            <v>#N/A</v>
          </cell>
          <cell r="CW64">
            <v>0.3144342</v>
          </cell>
          <cell r="CX64">
            <v>0.38757380000000002</v>
          </cell>
          <cell r="CY64">
            <v>0.31437480000000001</v>
          </cell>
          <cell r="CZ64">
            <v>0.38757380000000002</v>
          </cell>
          <cell r="DA64">
            <v>0.38757380000000002</v>
          </cell>
          <cell r="DB64">
            <v>0.38757380000000002</v>
          </cell>
          <cell r="DC64" t="e">
            <v>#N/A</v>
          </cell>
          <cell r="DD64">
            <v>561957.19999999995</v>
          </cell>
          <cell r="DE64">
            <v>611286.4</v>
          </cell>
          <cell r="DF64">
            <v>562363.9</v>
          </cell>
          <cell r="DG64">
            <v>611286.4</v>
          </cell>
          <cell r="DH64">
            <v>624472.1</v>
          </cell>
          <cell r="DI64">
            <v>561957.19999999995</v>
          </cell>
          <cell r="DJ64" t="e">
            <v>#N/A</v>
          </cell>
          <cell r="DK64">
            <v>1346353</v>
          </cell>
          <cell r="DL64">
            <v>1409170</v>
          </cell>
          <cell r="DM64">
            <v>1348075</v>
          </cell>
          <cell r="DN64">
            <v>1415513</v>
          </cell>
          <cell r="DO64">
            <v>1413462</v>
          </cell>
          <cell r="DP64">
            <v>1353354</v>
          </cell>
          <cell r="DQ64" t="e">
            <v>#N/A</v>
          </cell>
          <cell r="DR64">
            <v>2.9535450000000001</v>
          </cell>
          <cell r="DS64">
            <v>1.7774529999999999</v>
          </cell>
          <cell r="DT64">
            <v>2.946526</v>
          </cell>
          <cell r="DU64">
            <v>1.6965619999999999</v>
          </cell>
          <cell r="DV64">
            <v>1.695595</v>
          </cell>
          <cell r="DW64">
            <v>2.5091009999999998</v>
          </cell>
          <cell r="DX64" t="e">
            <v>#N/A</v>
          </cell>
          <cell r="DY64">
            <v>22.084900000000001</v>
          </cell>
          <cell r="DZ64">
            <v>22.273820000000001</v>
          </cell>
          <cell r="EA64">
            <v>22.156140000000001</v>
          </cell>
          <cell r="EB64">
            <v>22.323740000000001</v>
          </cell>
          <cell r="EC64">
            <v>22.286429999999999</v>
          </cell>
          <cell r="ED64">
            <v>21.951319999999999</v>
          </cell>
          <cell r="EE64" t="e">
            <v>#N/A</v>
          </cell>
          <cell r="EF64">
            <v>2853053</v>
          </cell>
          <cell r="EG64">
            <v>3025606</v>
          </cell>
          <cell r="EH64">
            <v>2861582</v>
          </cell>
          <cell r="EI64">
            <v>3037468</v>
          </cell>
          <cell r="EJ64">
            <v>3043791</v>
          </cell>
          <cell r="EK64">
            <v>2907245</v>
          </cell>
          <cell r="EL64" t="e">
            <v>#N/A</v>
          </cell>
          <cell r="EM64">
            <v>0.23054949032982022</v>
          </cell>
          <cell r="EN64">
            <v>0.24828533758591811</v>
          </cell>
          <cell r="EO64">
            <v>0.23051192516508129</v>
          </cell>
          <cell r="EP64">
            <v>0.24822569795409893</v>
          </cell>
          <cell r="EQ64">
            <v>0.24931337761417879</v>
          </cell>
          <cell r="ER64">
            <v>0.24525479983798934</v>
          </cell>
          <cell r="ES64" t="e">
            <v>#N/A</v>
          </cell>
          <cell r="ET64">
            <v>76.357930853597836</v>
          </cell>
          <cell r="EU64">
            <v>80.006483854752133</v>
          </cell>
          <cell r="EV64">
            <v>76.580663635463466</v>
          </cell>
          <cell r="EW64">
            <v>80.254067900280461</v>
          </cell>
          <cell r="EX64">
            <v>80.420322797213004</v>
          </cell>
          <cell r="EY64">
            <v>77.453582385870163</v>
          </cell>
        </row>
        <row r="65">
          <cell r="A65">
            <v>2034</v>
          </cell>
          <cell r="B65" t="e">
            <v>#N/A</v>
          </cell>
          <cell r="C65">
            <v>1936761</v>
          </cell>
          <cell r="D65">
            <v>2121983</v>
          </cell>
          <cell r="E65">
            <v>1943828</v>
          </cell>
          <cell r="F65">
            <v>2134707</v>
          </cell>
          <cell r="G65">
            <v>2143496</v>
          </cell>
          <cell r="H65">
            <v>2005032</v>
          </cell>
          <cell r="I65"/>
          <cell r="J65">
            <v>520999.7</v>
          </cell>
          <cell r="K65">
            <v>524299.9</v>
          </cell>
          <cell r="L65">
            <v>523206.7</v>
          </cell>
          <cell r="M65">
            <v>528186.30000000005</v>
          </cell>
          <cell r="N65">
            <v>527354</v>
          </cell>
          <cell r="O65">
            <v>497837.6</v>
          </cell>
          <cell r="P65" t="e">
            <v>#N/A</v>
          </cell>
          <cell r="Q65">
            <v>348208.2</v>
          </cell>
          <cell r="R65">
            <v>299972.09999999998</v>
          </cell>
          <cell r="S65">
            <v>348956.6</v>
          </cell>
          <cell r="T65">
            <v>302588.59999999998</v>
          </cell>
          <cell r="U65">
            <v>300174</v>
          </cell>
          <cell r="V65">
            <v>287628.40000000002</v>
          </cell>
          <cell r="W65" t="e">
            <v>#N/A</v>
          </cell>
          <cell r="X65">
            <v>130.053</v>
          </cell>
          <cell r="Y65">
            <v>129.62780000000001</v>
          </cell>
          <cell r="Z65">
            <v>129.9659</v>
          </cell>
          <cell r="AA65">
            <v>129.10310000000001</v>
          </cell>
          <cell r="AB65">
            <v>130.20060000000001</v>
          </cell>
          <cell r="AC65">
            <v>129.81870000000001</v>
          </cell>
          <cell r="AD65" t="e">
            <v>#N/A</v>
          </cell>
          <cell r="AE65">
            <v>4344671</v>
          </cell>
          <cell r="AF65">
            <v>3083296</v>
          </cell>
          <cell r="AG65">
            <v>4351090</v>
          </cell>
          <cell r="AH65">
            <v>3107160</v>
          </cell>
          <cell r="AI65">
            <v>3072766</v>
          </cell>
          <cell r="AJ65">
            <v>3013463</v>
          </cell>
          <cell r="AK65" t="e">
            <v>#N/A</v>
          </cell>
          <cell r="AL65">
            <v>1787856</v>
          </cell>
          <cell r="AM65">
            <v>1566391</v>
          </cell>
          <cell r="AN65">
            <v>1789476</v>
          </cell>
          <cell r="AO65">
            <v>1566391</v>
          </cell>
          <cell r="AP65">
            <v>1600178</v>
          </cell>
          <cell r="AQ65">
            <v>1406946</v>
          </cell>
          <cell r="AR65" t="e">
            <v>#N/A</v>
          </cell>
          <cell r="AS65">
            <v>5831478</v>
          </cell>
          <cell r="AT65">
            <v>5667378</v>
          </cell>
          <cell r="AU65">
            <v>5840283</v>
          </cell>
          <cell r="AV65">
            <v>5706840</v>
          </cell>
          <cell r="AW65">
            <v>5671353</v>
          </cell>
          <cell r="AX65">
            <v>5465716</v>
          </cell>
          <cell r="AY65"/>
          <cell r="AZ65">
            <v>554133.6</v>
          </cell>
          <cell r="BA65">
            <v>594464</v>
          </cell>
          <cell r="BB65">
            <v>555780.9</v>
          </cell>
          <cell r="BC65">
            <v>598108.1</v>
          </cell>
          <cell r="BD65">
            <v>599367.80000000005</v>
          </cell>
          <cell r="BE65">
            <v>564632.19999999995</v>
          </cell>
          <cell r="BF65" t="e">
            <v>#N/A</v>
          </cell>
          <cell r="BG65">
            <v>437263.1</v>
          </cell>
          <cell r="BH65">
            <v>513098.2</v>
          </cell>
          <cell r="BI65">
            <v>443525.6</v>
          </cell>
          <cell r="BJ65">
            <v>519381.5</v>
          </cell>
          <cell r="BK65">
            <v>524747.9</v>
          </cell>
          <cell r="BL65">
            <v>458238.7</v>
          </cell>
          <cell r="BM65" t="e">
            <v>#N/A</v>
          </cell>
          <cell r="BN65">
            <v>37603.1</v>
          </cell>
          <cell r="BO65">
            <v>38152.800000000003</v>
          </cell>
          <cell r="BP65">
            <v>37599.47</v>
          </cell>
          <cell r="BQ65">
            <v>38198.39</v>
          </cell>
          <cell r="BR65">
            <v>38204.730000000003</v>
          </cell>
          <cell r="BS65">
            <v>37767.21</v>
          </cell>
          <cell r="BT65" t="e">
            <v>#N/A</v>
          </cell>
          <cell r="BU65">
            <v>-68360.17</v>
          </cell>
          <cell r="BV65">
            <v>-119544.6</v>
          </cell>
          <cell r="BW65">
            <v>-67198.600000000006</v>
          </cell>
          <cell r="BX65">
            <v>-123492.6</v>
          </cell>
          <cell r="BY65">
            <v>-128011.4</v>
          </cell>
          <cell r="BZ65">
            <v>-83867.23</v>
          </cell>
          <cell r="CA65" t="e">
            <v>#N/A</v>
          </cell>
          <cell r="CB65">
            <v>-2.3661226490262439E-2</v>
          </cell>
          <cell r="CC65">
            <v>-3.8570301623381341E-2</v>
          </cell>
          <cell r="CD65">
            <v>-2.3190243330077891E-2</v>
          </cell>
          <cell r="CE65">
            <v>-3.9601333378228222E-2</v>
          </cell>
          <cell r="CF65">
            <v>-4.0964146124016866E-2</v>
          </cell>
          <cell r="CG65">
            <v>-2.8488874636998576E-2</v>
          </cell>
          <cell r="CH65" t="e">
            <v>#N/A</v>
          </cell>
          <cell r="CI65">
            <v>-39035.410000000003</v>
          </cell>
          <cell r="CJ65">
            <v>-130149.6</v>
          </cell>
          <cell r="CK65">
            <v>-45423.73</v>
          </cell>
          <cell r="CL65">
            <v>-133802.29999999999</v>
          </cell>
          <cell r="CM65">
            <v>-142649.5</v>
          </cell>
          <cell r="CN65">
            <v>-84043.92</v>
          </cell>
          <cell r="CO65" t="e">
            <v>#N/A</v>
          </cell>
          <cell r="CP65">
            <v>-1.3511167060442586E-2</v>
          </cell>
          <cell r="CQ65">
            <v>-4.1991937136118505E-2</v>
          </cell>
          <cell r="CR65">
            <v>-1.5675733596529674E-2</v>
          </cell>
          <cell r="CS65">
            <v>-4.2907425133762715E-2</v>
          </cell>
          <cell r="CT65">
            <v>-4.5648395084484227E-2</v>
          </cell>
          <cell r="CU65">
            <v>-2.8548894495286629E-2</v>
          </cell>
          <cell r="CV65" t="e">
            <v>#N/A</v>
          </cell>
          <cell r="CW65">
            <v>0.31658530000000001</v>
          </cell>
          <cell r="CX65">
            <v>0.40229599999999999</v>
          </cell>
          <cell r="CY65">
            <v>0.31652669999999999</v>
          </cell>
          <cell r="CZ65">
            <v>0.40229599999999999</v>
          </cell>
          <cell r="DA65">
            <v>0.40229599999999999</v>
          </cell>
          <cell r="DB65">
            <v>0.40229599999999999</v>
          </cell>
          <cell r="DC65" t="e">
            <v>#N/A</v>
          </cell>
          <cell r="DD65">
            <v>566008.80000000005</v>
          </cell>
          <cell r="DE65">
            <v>630152.69999999995</v>
          </cell>
          <cell r="DF65">
            <v>566416.80000000005</v>
          </cell>
          <cell r="DG65">
            <v>630152.69999999995</v>
          </cell>
          <cell r="DH65">
            <v>643745.30000000005</v>
          </cell>
          <cell r="DI65">
            <v>566008.80000000005</v>
          </cell>
          <cell r="DJ65" t="e">
            <v>#N/A</v>
          </cell>
          <cell r="DK65">
            <v>1351665</v>
          </cell>
          <cell r="DL65">
            <v>1432258</v>
          </cell>
          <cell r="DM65">
            <v>1353488</v>
          </cell>
          <cell r="DN65">
            <v>1441891</v>
          </cell>
          <cell r="DO65">
            <v>1439550</v>
          </cell>
          <cell r="DP65">
            <v>1359261</v>
          </cell>
          <cell r="DQ65" t="e">
            <v>#N/A</v>
          </cell>
          <cell r="DR65">
            <v>3.1610469999999999</v>
          </cell>
          <cell r="DS65">
            <v>1.7454190000000001</v>
          </cell>
          <cell r="DT65">
            <v>3.1704059999999998</v>
          </cell>
          <cell r="DU65">
            <v>1.6280019999999999</v>
          </cell>
          <cell r="DV65">
            <v>1.611672</v>
          </cell>
          <cell r="DW65">
            <v>2.7384270000000002</v>
          </cell>
          <cell r="DX65" t="e">
            <v>#N/A</v>
          </cell>
          <cell r="DY65">
            <v>22.23122</v>
          </cell>
          <cell r="DZ65">
            <v>22.490570000000002</v>
          </cell>
          <cell r="EA65">
            <v>22.30592</v>
          </cell>
          <cell r="EB65">
            <v>22.560289999999998</v>
          </cell>
          <cell r="EC65">
            <v>22.50722</v>
          </cell>
          <cell r="ED65">
            <v>22.084990000000001</v>
          </cell>
          <cell r="EE65" t="e">
            <v>#N/A</v>
          </cell>
          <cell r="EF65">
            <v>2889122</v>
          </cell>
          <cell r="EG65">
            <v>3099395</v>
          </cell>
          <cell r="EH65">
            <v>2897710</v>
          </cell>
          <cell r="EI65">
            <v>3118395</v>
          </cell>
          <cell r="EJ65">
            <v>3124962</v>
          </cell>
          <cell r="EK65">
            <v>2943859</v>
          </cell>
          <cell r="EL65" t="e">
            <v>#N/A</v>
          </cell>
          <cell r="EM65">
            <v>0.23178772174052617</v>
          </cell>
          <cell r="EN65">
            <v>0.25271968801092853</v>
          </cell>
          <cell r="EO65">
            <v>0.231750413464553</v>
          </cell>
          <cell r="EP65">
            <v>0.25266014116393659</v>
          </cell>
          <cell r="EQ65">
            <v>0.25382831927407801</v>
          </cell>
          <cell r="ER65">
            <v>0.24868855242387275</v>
          </cell>
          <cell r="ES65" t="e">
            <v>#N/A</v>
          </cell>
          <cell r="ET65">
            <v>76.832016509277167</v>
          </cell>
          <cell r="EU65">
            <v>81.236370594032408</v>
          </cell>
          <cell r="EV65">
            <v>77.067841647767906</v>
          </cell>
          <cell r="EW65">
            <v>81.636817677394262</v>
          </cell>
          <cell r="EX65">
            <v>81.795159918680213</v>
          </cell>
          <cell r="EY65">
            <v>77.947484074147923</v>
          </cell>
        </row>
        <row r="66">
          <cell r="A66">
            <v>2035</v>
          </cell>
          <cell r="B66" t="e">
            <v>#N/A</v>
          </cell>
          <cell r="C66">
            <v>1966378</v>
          </cell>
          <cell r="D66">
            <v>2190684</v>
          </cell>
          <cell r="E66">
            <v>1973771</v>
          </cell>
          <cell r="F66">
            <v>2204862</v>
          </cell>
          <cell r="G66">
            <v>2214895</v>
          </cell>
          <cell r="H66">
            <v>2038926</v>
          </cell>
          <cell r="I66"/>
          <cell r="J66">
            <v>513086.7</v>
          </cell>
          <cell r="K66">
            <v>523453.7</v>
          </cell>
          <cell r="L66">
            <v>515257.8</v>
          </cell>
          <cell r="M66">
            <v>528364.5</v>
          </cell>
          <cell r="N66">
            <v>527597.19999999995</v>
          </cell>
          <cell r="O66">
            <v>489966.1</v>
          </cell>
          <cell r="P66" t="e">
            <v>#N/A</v>
          </cell>
          <cell r="Q66">
            <v>344831.2</v>
          </cell>
          <cell r="R66">
            <v>294352.09999999998</v>
          </cell>
          <cell r="S66">
            <v>345593.3</v>
          </cell>
          <cell r="T66">
            <v>297419</v>
          </cell>
          <cell r="U66">
            <v>294791.7</v>
          </cell>
          <cell r="V66">
            <v>279718</v>
          </cell>
          <cell r="W66" t="e">
            <v>#N/A</v>
          </cell>
          <cell r="X66">
            <v>132.13220000000001</v>
          </cell>
          <cell r="Y66">
            <v>131.64330000000001</v>
          </cell>
          <cell r="Z66">
            <v>132.03579999999999</v>
          </cell>
          <cell r="AA66">
            <v>130.929</v>
          </cell>
          <cell r="AB66">
            <v>132.1626</v>
          </cell>
          <cell r="AC66">
            <v>131.85509999999999</v>
          </cell>
          <cell r="AD66" t="e">
            <v>#N/A</v>
          </cell>
          <cell r="AE66">
            <v>4344092</v>
          </cell>
          <cell r="AF66">
            <v>2997626</v>
          </cell>
          <cell r="AG66">
            <v>4350747</v>
          </cell>
          <cell r="AH66">
            <v>3026781</v>
          </cell>
          <cell r="AI66">
            <v>2989043</v>
          </cell>
          <cell r="AJ66">
            <v>2920121</v>
          </cell>
          <cell r="AK66" t="e">
            <v>#N/A</v>
          </cell>
          <cell r="AL66">
            <v>1790453</v>
          </cell>
          <cell r="AM66">
            <v>1555382</v>
          </cell>
          <cell r="AN66">
            <v>1792077</v>
          </cell>
          <cell r="AO66">
            <v>1555382</v>
          </cell>
          <cell r="AP66">
            <v>1588932</v>
          </cell>
          <cell r="AQ66">
            <v>1365386</v>
          </cell>
          <cell r="AR66" t="e">
            <v>#N/A</v>
          </cell>
          <cell r="AS66">
            <v>5831229</v>
          </cell>
          <cell r="AT66">
            <v>5668500</v>
          </cell>
          <cell r="AU66">
            <v>5840374</v>
          </cell>
          <cell r="AV66">
            <v>5715862</v>
          </cell>
          <cell r="AW66">
            <v>5677874</v>
          </cell>
          <cell r="AX66">
            <v>5420493</v>
          </cell>
          <cell r="AY66"/>
          <cell r="AZ66">
            <v>562066.4</v>
          </cell>
          <cell r="BA66">
            <v>610813.69999999995</v>
          </cell>
          <cell r="BB66">
            <v>563745</v>
          </cell>
          <cell r="BC66">
            <v>614619.6</v>
          </cell>
          <cell r="BD66">
            <v>615913.5</v>
          </cell>
          <cell r="BE66">
            <v>573175.19999999995</v>
          </cell>
          <cell r="BF66" t="e">
            <v>#N/A</v>
          </cell>
          <cell r="BG66">
            <v>437768.5</v>
          </cell>
          <cell r="BH66">
            <v>526650.80000000005</v>
          </cell>
          <cell r="BI66">
            <v>443886</v>
          </cell>
          <cell r="BJ66">
            <v>532808.4</v>
          </cell>
          <cell r="BK66">
            <v>538093.80000000005</v>
          </cell>
          <cell r="BL66">
            <v>458909.7</v>
          </cell>
          <cell r="BM66" t="e">
            <v>#N/A</v>
          </cell>
          <cell r="BN66">
            <v>37841</v>
          </cell>
          <cell r="BO66">
            <v>38503.97</v>
          </cell>
          <cell r="BP66">
            <v>37830.269999999997</v>
          </cell>
          <cell r="BQ66">
            <v>38559.18</v>
          </cell>
          <cell r="BR66">
            <v>38570.25</v>
          </cell>
          <cell r="BS66">
            <v>37997.949999999997</v>
          </cell>
          <cell r="BT66" t="e">
            <v>#N/A</v>
          </cell>
          <cell r="BU66">
            <v>-77941.22</v>
          </cell>
          <cell r="BV66">
            <v>-137665.70000000001</v>
          </cell>
          <cell r="BW66">
            <v>-76893.289999999994</v>
          </cell>
          <cell r="BX66">
            <v>-140630.1</v>
          </cell>
          <cell r="BY66">
            <v>-144786.79999999999</v>
          </cell>
          <cell r="BZ66">
            <v>-95317.17</v>
          </cell>
          <cell r="CA66" t="e">
            <v>#N/A</v>
          </cell>
          <cell r="CB66">
            <v>-2.6596723678903336E-2</v>
          </cell>
          <cell r="CC66">
            <v>-4.3228039347630927E-2</v>
          </cell>
          <cell r="CD66">
            <v>-2.6160996368441571E-2</v>
          </cell>
          <cell r="CE66">
            <v>-4.3885439206711105E-2</v>
          </cell>
          <cell r="CF66">
            <v>-4.508767362516769E-2</v>
          </cell>
          <cell r="CG66">
            <v>-3.1895709444616033E-2</v>
          </cell>
          <cell r="CH66" t="e">
            <v>#N/A</v>
          </cell>
          <cell r="CI66">
            <v>-35731.35</v>
          </cell>
          <cell r="CJ66">
            <v>-143510</v>
          </cell>
          <cell r="CK66">
            <v>-42168.5</v>
          </cell>
          <cell r="CL66">
            <v>-147807.9</v>
          </cell>
          <cell r="CM66">
            <v>-157674.79999999999</v>
          </cell>
          <cell r="CN66">
            <v>-82610.19</v>
          </cell>
          <cell r="CO66" t="e">
            <v>#N/A</v>
          </cell>
          <cell r="CP66">
            <v>-1.2192994190034267E-2</v>
          </cell>
          <cell r="CQ66">
            <v>-4.5063192405795448E-2</v>
          </cell>
          <cell r="CR66">
            <v>-1.434676517759389E-2</v>
          </cell>
          <cell r="CS66">
            <v>-4.6125364411471179E-2</v>
          </cell>
          <cell r="CT66">
            <v>-4.9101091545041331E-2</v>
          </cell>
          <cell r="CU66">
            <v>-2.7643609408509771E-2</v>
          </cell>
          <cell r="CV66" t="e">
            <v>#N/A</v>
          </cell>
          <cell r="CW66">
            <v>0.31873489999999999</v>
          </cell>
          <cell r="CX66">
            <v>0.41796220000000001</v>
          </cell>
          <cell r="CY66">
            <v>0.3186734</v>
          </cell>
          <cell r="CZ66">
            <v>0.41796220000000001</v>
          </cell>
          <cell r="DA66">
            <v>0.41796220000000001</v>
          </cell>
          <cell r="DB66">
            <v>0.41796220000000001</v>
          </cell>
          <cell r="DC66" t="e">
            <v>#N/A</v>
          </cell>
          <cell r="DD66">
            <v>570679.80000000005</v>
          </cell>
          <cell r="DE66">
            <v>650090.9</v>
          </cell>
          <cell r="DF66">
            <v>571087.30000000005</v>
          </cell>
          <cell r="DG66">
            <v>650090.9</v>
          </cell>
          <cell r="DH66">
            <v>664113.69999999995</v>
          </cell>
          <cell r="DI66">
            <v>570679.80000000005</v>
          </cell>
          <cell r="DJ66" t="e">
            <v>#N/A</v>
          </cell>
          <cell r="DK66">
            <v>1358942</v>
          </cell>
          <cell r="DL66">
            <v>1458423</v>
          </cell>
          <cell r="DM66">
            <v>1360861</v>
          </cell>
          <cell r="DN66">
            <v>1469615</v>
          </cell>
          <cell r="DO66">
            <v>1466984</v>
          </cell>
          <cell r="DP66">
            <v>1367142</v>
          </cell>
          <cell r="DQ66" t="e">
            <v>#N/A</v>
          </cell>
          <cell r="DR66">
            <v>3.374228</v>
          </cell>
          <cell r="DS66">
            <v>1.6813610000000001</v>
          </cell>
          <cell r="DT66">
            <v>3.40164</v>
          </cell>
          <cell r="DU66">
            <v>1.5403849999999999</v>
          </cell>
          <cell r="DV66">
            <v>1.512108</v>
          </cell>
          <cell r="DW66">
            <v>2.9734690000000001</v>
          </cell>
          <cell r="DX66" t="e">
            <v>#N/A</v>
          </cell>
          <cell r="DY66">
            <v>22.391030000000001</v>
          </cell>
          <cell r="DZ66">
            <v>22.723189999999999</v>
          </cell>
          <cell r="EA66">
            <v>22.470369999999999</v>
          </cell>
          <cell r="EB66">
            <v>22.796230000000001</v>
          </cell>
          <cell r="EC66">
            <v>22.729050000000001</v>
          </cell>
          <cell r="ED66">
            <v>22.24174</v>
          </cell>
          <cell r="EE66" t="e">
            <v>#N/A</v>
          </cell>
          <cell r="EF66">
            <v>2930482</v>
          </cell>
          <cell r="EG66">
            <v>3184639</v>
          </cell>
          <cell r="EH66">
            <v>2939234</v>
          </cell>
          <cell r="EI66">
            <v>3204482</v>
          </cell>
          <cell r="EJ66">
            <v>3211228</v>
          </cell>
          <cell r="EK66">
            <v>2988401</v>
          </cell>
          <cell r="EL66" t="e">
            <v>#N/A</v>
          </cell>
          <cell r="EM66">
            <v>0.23304555523372517</v>
          </cell>
          <cell r="EN66">
            <v>0.25728552527123577</v>
          </cell>
          <cell r="EO66">
            <v>0.23300922166970814</v>
          </cell>
          <cell r="EP66">
            <v>0.25711170073735162</v>
          </cell>
          <cell r="EQ66">
            <v>0.25836853723770553</v>
          </cell>
          <cell r="ER66">
            <v>0.25221727986734788</v>
          </cell>
          <cell r="ES66" t="e">
            <v>#N/A</v>
          </cell>
          <cell r="ET66">
            <v>77.44198092016596</v>
          </cell>
          <cell r="EU66">
            <v>82.709367371728163</v>
          </cell>
          <cell r="EV66">
            <v>77.695295328317783</v>
          </cell>
          <cell r="EW66">
            <v>83.105553593204007</v>
          </cell>
          <cell r="EX66">
            <v>83.256603211024043</v>
          </cell>
          <cell r="EY66">
            <v>78.646374343879089</v>
          </cell>
        </row>
        <row r="67">
          <cell r="A67">
            <v>2036</v>
          </cell>
          <cell r="B67" t="e">
            <v>#N/A</v>
          </cell>
          <cell r="C67">
            <v>2001190</v>
          </cell>
          <cell r="D67">
            <v>2267343</v>
          </cell>
          <cell r="E67">
            <v>2008794</v>
          </cell>
          <cell r="F67">
            <v>2280316</v>
          </cell>
          <cell r="G67">
            <v>2291301</v>
          </cell>
          <cell r="H67">
            <v>2077472</v>
          </cell>
          <cell r="I67"/>
          <cell r="J67">
            <v>506793.3</v>
          </cell>
          <cell r="K67">
            <v>525808.9</v>
          </cell>
          <cell r="L67">
            <v>508907.5</v>
          </cell>
          <cell r="M67">
            <v>530960.1</v>
          </cell>
          <cell r="N67">
            <v>530187.5</v>
          </cell>
          <cell r="O67">
            <v>484647.8</v>
          </cell>
          <cell r="P67" t="e">
            <v>#N/A</v>
          </cell>
          <cell r="Q67">
            <v>342834.8</v>
          </cell>
          <cell r="R67">
            <v>290854.3</v>
          </cell>
          <cell r="S67">
            <v>343590</v>
          </cell>
          <cell r="T67">
            <v>293964.2</v>
          </cell>
          <cell r="U67">
            <v>291098.3</v>
          </cell>
          <cell r="V67">
            <v>273891.59999999998</v>
          </cell>
          <cell r="W67" t="e">
            <v>#N/A</v>
          </cell>
          <cell r="X67">
            <v>134.03479999999999</v>
          </cell>
          <cell r="Y67">
            <v>133.4769</v>
          </cell>
          <cell r="Z67">
            <v>133.9325</v>
          </cell>
          <cell r="AA67">
            <v>132.70930000000001</v>
          </cell>
          <cell r="AB67">
            <v>134.071</v>
          </cell>
          <cell r="AC67">
            <v>133.68979999999999</v>
          </cell>
          <cell r="AD67" t="e">
            <v>#N/A</v>
          </cell>
          <cell r="AE67">
            <v>4357941</v>
          </cell>
          <cell r="AF67">
            <v>2946085</v>
          </cell>
          <cell r="AG67">
            <v>4364688</v>
          </cell>
          <cell r="AH67">
            <v>2977075</v>
          </cell>
          <cell r="AI67">
            <v>2936025</v>
          </cell>
          <cell r="AJ67">
            <v>2859286</v>
          </cell>
          <cell r="AK67" t="e">
            <v>#N/A</v>
          </cell>
          <cell r="AL67">
            <v>1797766</v>
          </cell>
          <cell r="AM67">
            <v>1544279</v>
          </cell>
          <cell r="AN67">
            <v>1799349</v>
          </cell>
          <cell r="AO67">
            <v>1544279</v>
          </cell>
          <cell r="AP67">
            <v>1577590</v>
          </cell>
          <cell r="AQ67">
            <v>1327409</v>
          </cell>
          <cell r="AR67" t="e">
            <v>#N/A</v>
          </cell>
          <cell r="AS67">
            <v>5850097</v>
          </cell>
          <cell r="AT67">
            <v>5687630</v>
          </cell>
          <cell r="AU67">
            <v>5859394</v>
          </cell>
          <cell r="AV67">
            <v>5736713</v>
          </cell>
          <cell r="AW67">
            <v>5695465</v>
          </cell>
          <cell r="AX67">
            <v>5392923</v>
          </cell>
          <cell r="AY67"/>
          <cell r="AZ67">
            <v>571703.80000000005</v>
          </cell>
          <cell r="BA67">
            <v>628935.19999999995</v>
          </cell>
          <cell r="BB67">
            <v>573338.4</v>
          </cell>
          <cell r="BC67">
            <v>632170.5</v>
          </cell>
          <cell r="BD67">
            <v>633420.1</v>
          </cell>
          <cell r="BE67">
            <v>583177.80000000005</v>
          </cell>
          <cell r="BF67" t="e">
            <v>#N/A</v>
          </cell>
          <cell r="BG67">
            <v>441862.5</v>
          </cell>
          <cell r="BH67">
            <v>543204</v>
          </cell>
          <cell r="BI67">
            <v>447513.9</v>
          </cell>
          <cell r="BJ67">
            <v>547246.80000000005</v>
          </cell>
          <cell r="BK67">
            <v>552289.4</v>
          </cell>
          <cell r="BL67">
            <v>462647.1</v>
          </cell>
          <cell r="BM67" t="e">
            <v>#N/A</v>
          </cell>
          <cell r="BN67">
            <v>38087.300000000003</v>
          </cell>
          <cell r="BO67">
            <v>38873.11</v>
          </cell>
          <cell r="BP67">
            <v>38068.29</v>
          </cell>
          <cell r="BQ67">
            <v>38931.199999999997</v>
          </cell>
          <cell r="BR67">
            <v>38945.26</v>
          </cell>
          <cell r="BS67">
            <v>38234.17</v>
          </cell>
          <cell r="BT67" t="e">
            <v>#N/A</v>
          </cell>
          <cell r="BU67">
            <v>-90998.84</v>
          </cell>
          <cell r="BV67">
            <v>-158384.29999999999</v>
          </cell>
          <cell r="BW67">
            <v>-90058.19</v>
          </cell>
          <cell r="BX67">
            <v>-158359</v>
          </cell>
          <cell r="BY67">
            <v>-162380.29999999999</v>
          </cell>
          <cell r="BZ67">
            <v>-109949.7</v>
          </cell>
          <cell r="CA67" t="e">
            <v>#N/A</v>
          </cell>
          <cell r="CB67">
            <v>-3.0529055140537768E-2</v>
          </cell>
          <cell r="CC67">
            <v>-4.8300855107467851E-2</v>
          </cell>
          <cell r="CD67">
            <v>-3.0127342936407817E-2</v>
          </cell>
          <cell r="CE67">
            <v>-4.804598803150982E-2</v>
          </cell>
          <cell r="CF67">
            <v>-4.9168857681582724E-2</v>
          </cell>
          <cell r="CG67">
            <v>-3.6161098379504771E-2</v>
          </cell>
          <cell r="CH67" t="e">
            <v>#N/A</v>
          </cell>
          <cell r="CI67">
            <v>-34027.85</v>
          </cell>
          <cell r="CJ67">
            <v>-160361.9</v>
          </cell>
          <cell r="CK67">
            <v>-40394.480000000003</v>
          </cell>
          <cell r="CL67">
            <v>-163745.70000000001</v>
          </cell>
          <cell r="CM67">
            <v>-174507.3</v>
          </cell>
          <cell r="CN67">
            <v>-82745.22</v>
          </cell>
          <cell r="CO67" t="e">
            <v>#N/A</v>
          </cell>
          <cell r="CP67">
            <v>-1.1415948917194418E-2</v>
          </cell>
          <cell r="CQ67">
            <v>-4.890394374100368E-2</v>
          </cell>
          <cell r="CR67">
            <v>-1.3513244622147823E-2</v>
          </cell>
          <cell r="CS67">
            <v>-4.9680308302093336E-2</v>
          </cell>
          <cell r="CT67">
            <v>-5.2840920962070284E-2</v>
          </cell>
          <cell r="CU67">
            <v>-2.7213880900573317E-2</v>
          </cell>
          <cell r="CV67" t="e">
            <v>#N/A</v>
          </cell>
          <cell r="CW67">
            <v>0.32082300000000002</v>
          </cell>
          <cell r="CX67">
            <v>0.43450440000000001</v>
          </cell>
          <cell r="CY67">
            <v>0.32075710000000002</v>
          </cell>
          <cell r="CZ67">
            <v>0.43450440000000001</v>
          </cell>
          <cell r="DA67">
            <v>0.43450440000000001</v>
          </cell>
          <cell r="DB67">
            <v>0.43450440000000001</v>
          </cell>
          <cell r="DC67" t="e">
            <v>#N/A</v>
          </cell>
          <cell r="DD67">
            <v>576764.9</v>
          </cell>
          <cell r="DE67">
            <v>670996.1</v>
          </cell>
          <cell r="DF67">
            <v>577154.1</v>
          </cell>
          <cell r="DG67">
            <v>670996.1</v>
          </cell>
          <cell r="DH67">
            <v>685469.8</v>
          </cell>
          <cell r="DI67">
            <v>576764.9</v>
          </cell>
          <cell r="DJ67" t="e">
            <v>#N/A</v>
          </cell>
          <cell r="DK67">
            <v>1370601</v>
          </cell>
          <cell r="DL67">
            <v>1489112</v>
          </cell>
          <cell r="DM67">
            <v>1372570</v>
          </cell>
          <cell r="DN67">
            <v>1500180</v>
          </cell>
          <cell r="DO67">
            <v>1497091</v>
          </cell>
          <cell r="DP67">
            <v>1379346</v>
          </cell>
          <cell r="DQ67" t="e">
            <v>#N/A</v>
          </cell>
          <cell r="DR67">
            <v>3.5691410000000001</v>
          </cell>
          <cell r="DS67">
            <v>1.5796049999999999</v>
          </cell>
          <cell r="DT67">
            <v>3.6172710000000001</v>
          </cell>
          <cell r="DU67">
            <v>1.432542</v>
          </cell>
          <cell r="DV67">
            <v>1.3969320000000001</v>
          </cell>
          <cell r="DW67">
            <v>3.1972939999999999</v>
          </cell>
          <cell r="DX67" t="e">
            <v>#N/A</v>
          </cell>
          <cell r="DY67">
            <v>22.57837</v>
          </cell>
          <cell r="DZ67">
            <v>22.96735</v>
          </cell>
          <cell r="EA67">
            <v>22.66056</v>
          </cell>
          <cell r="EB67">
            <v>23.032920000000001</v>
          </cell>
          <cell r="EC67">
            <v>22.952590000000001</v>
          </cell>
          <cell r="ED67">
            <v>22.422709999999999</v>
          </cell>
          <cell r="EE67" t="e">
            <v>#N/A</v>
          </cell>
          <cell r="EF67">
            <v>2980729</v>
          </cell>
          <cell r="EG67">
            <v>3279120</v>
          </cell>
          <cell r="EH67">
            <v>2989251</v>
          </cell>
          <cell r="EI67">
            <v>3295988</v>
          </cell>
          <cell r="EJ67">
            <v>3302503</v>
          </cell>
          <cell r="EK67">
            <v>3040552</v>
          </cell>
          <cell r="EL67" t="e">
            <v>#N/A</v>
          </cell>
          <cell r="EM67">
            <v>0.23428688447388138</v>
          </cell>
          <cell r="EN67">
            <v>0.26181590574633018</v>
          </cell>
          <cell r="EO67">
            <v>0.23425118706815073</v>
          </cell>
          <cell r="EP67">
            <v>0.26150515112051098</v>
          </cell>
          <cell r="EQ67">
            <v>0.26285667632054627</v>
          </cell>
          <cell r="ER67">
            <v>0.25576964477334463</v>
          </cell>
          <cell r="ES67" t="e">
            <v>#N/A</v>
          </cell>
          <cell r="ET67">
            <v>78.260443769970564</v>
          </cell>
          <cell r="EU67">
            <v>84.354454788927356</v>
          </cell>
          <cell r="EV67">
            <v>78.523385211156054</v>
          </cell>
          <cell r="EW67">
            <v>84.661865033700479</v>
          </cell>
          <cell r="EX67">
            <v>84.798586528886958</v>
          </cell>
          <cell r="EY67">
            <v>79.524467250106383</v>
          </cell>
        </row>
        <row r="68">
          <cell r="A68">
            <v>2037</v>
          </cell>
          <cell r="B68" t="e">
            <v>#N/A</v>
          </cell>
          <cell r="C68">
            <v>2035380</v>
          </cell>
          <cell r="D68">
            <v>2344666</v>
          </cell>
          <cell r="E68">
            <v>2043158</v>
          </cell>
          <cell r="F68">
            <v>2360486</v>
          </cell>
          <cell r="G68">
            <v>2372346</v>
          </cell>
          <cell r="H68">
            <v>2112982</v>
          </cell>
          <cell r="I68"/>
          <cell r="J68">
            <v>501012.1</v>
          </cell>
          <cell r="K68">
            <v>529623</v>
          </cell>
          <cell r="L68">
            <v>503051</v>
          </cell>
          <cell r="M68">
            <v>535216.30000000005</v>
          </cell>
          <cell r="N68">
            <v>534371.6</v>
          </cell>
          <cell r="O68">
            <v>480201</v>
          </cell>
          <cell r="P68" t="e">
            <v>#N/A</v>
          </cell>
          <cell r="Q68">
            <v>340911</v>
          </cell>
          <cell r="R68">
            <v>288304.2</v>
          </cell>
          <cell r="S68">
            <v>341655.4</v>
          </cell>
          <cell r="T68">
            <v>291791.7</v>
          </cell>
          <cell r="U68">
            <v>288667.2</v>
          </cell>
          <cell r="V68">
            <v>268852.3</v>
          </cell>
          <cell r="W68" t="e">
            <v>#N/A</v>
          </cell>
          <cell r="X68">
            <v>135.84719999999999</v>
          </cell>
          <cell r="Y68">
            <v>135.2662</v>
          </cell>
          <cell r="Z68">
            <v>135.74260000000001</v>
          </cell>
          <cell r="AA68">
            <v>134.45859999999999</v>
          </cell>
          <cell r="AB68">
            <v>135.94069999999999</v>
          </cell>
          <cell r="AC68">
            <v>135.46170000000001</v>
          </cell>
          <cell r="AD68" t="e">
            <v>#N/A</v>
          </cell>
          <cell r="AE68">
            <v>4373990</v>
          </cell>
          <cell r="AF68">
            <v>2916546</v>
          </cell>
          <cell r="AG68">
            <v>4380775</v>
          </cell>
          <cell r="AH68">
            <v>2951177</v>
          </cell>
          <cell r="AI68">
            <v>2906750</v>
          </cell>
          <cell r="AJ68">
            <v>2818007</v>
          </cell>
          <cell r="AK68" t="e">
            <v>#N/A</v>
          </cell>
          <cell r="AL68">
            <v>1806192</v>
          </cell>
          <cell r="AM68">
            <v>1533000</v>
          </cell>
          <cell r="AN68">
            <v>1807723</v>
          </cell>
          <cell r="AO68">
            <v>1533000</v>
          </cell>
          <cell r="AP68">
            <v>1566067</v>
          </cell>
          <cell r="AQ68">
            <v>1289740</v>
          </cell>
          <cell r="AR68" t="e">
            <v>#N/A</v>
          </cell>
          <cell r="AS68">
            <v>5870166</v>
          </cell>
          <cell r="AT68">
            <v>5709900</v>
          </cell>
          <cell r="AU68">
            <v>5879538</v>
          </cell>
          <cell r="AV68">
            <v>5764885</v>
          </cell>
          <cell r="AW68">
            <v>5719665</v>
          </cell>
          <cell r="AX68">
            <v>5365933</v>
          </cell>
          <cell r="AY68"/>
          <cell r="AZ68">
            <v>581097.5</v>
          </cell>
          <cell r="BA68">
            <v>646713.1</v>
          </cell>
          <cell r="BB68">
            <v>582690.69999999995</v>
          </cell>
          <cell r="BC68">
            <v>650749.5</v>
          </cell>
          <cell r="BD68">
            <v>651944.30000000005</v>
          </cell>
          <cell r="BE68">
            <v>592336.5</v>
          </cell>
          <cell r="BF68" t="e">
            <v>#N/A</v>
          </cell>
          <cell r="BG68">
            <v>445345.6</v>
          </cell>
          <cell r="BH68">
            <v>557616.1</v>
          </cell>
          <cell r="BI68">
            <v>450521.9</v>
          </cell>
          <cell r="BJ68">
            <v>562617.30000000005</v>
          </cell>
          <cell r="BK68">
            <v>567414.80000000005</v>
          </cell>
          <cell r="BL68">
            <v>464269.1</v>
          </cell>
          <cell r="BM68" t="e">
            <v>#N/A</v>
          </cell>
          <cell r="BN68">
            <v>38334.54</v>
          </cell>
          <cell r="BO68">
            <v>39248.17</v>
          </cell>
          <cell r="BP68">
            <v>38306.42</v>
          </cell>
          <cell r="BQ68">
            <v>39313.949999999997</v>
          </cell>
          <cell r="BR68">
            <v>39329.51</v>
          </cell>
          <cell r="BS68">
            <v>38464.79</v>
          </cell>
          <cell r="BT68" t="e">
            <v>#N/A</v>
          </cell>
          <cell r="BU68">
            <v>-102016.2</v>
          </cell>
          <cell r="BV68">
            <v>-175195.9</v>
          </cell>
          <cell r="BW68">
            <v>-101124.6</v>
          </cell>
          <cell r="BX68">
            <v>-175732.2</v>
          </cell>
          <cell r="BY68">
            <v>-179944.2</v>
          </cell>
          <cell r="BZ68">
            <v>-120538.1</v>
          </cell>
          <cell r="CA68" t="e">
            <v>#N/A</v>
          </cell>
          <cell r="CB68">
            <v>-3.3671991167456894E-2</v>
          </cell>
          <cell r="CC68">
            <v>-5.1959007180119872E-2</v>
          </cell>
          <cell r="CD68">
            <v>-3.3286438631578812E-2</v>
          </cell>
          <cell r="CE68">
            <v>-5.1794801662553125E-2</v>
          </cell>
          <cell r="CF68">
            <v>-5.2939027102595876E-2</v>
          </cell>
          <cell r="CG68">
            <v>-3.903052906401995E-2</v>
          </cell>
          <cell r="CH68" t="e">
            <v>#N/A</v>
          </cell>
          <cell r="CI68">
            <v>-32117.67</v>
          </cell>
          <cell r="CJ68">
            <v>-177186.1</v>
          </cell>
          <cell r="CK68">
            <v>-38358.639999999999</v>
          </cell>
          <cell r="CL68">
            <v>-180998.5</v>
          </cell>
          <cell r="CM68">
            <v>-192621.2</v>
          </cell>
          <cell r="CN68">
            <v>-81284.47</v>
          </cell>
          <cell r="CO68" t="e">
            <v>#N/A</v>
          </cell>
          <cell r="CP68">
            <v>-1.0600923192191979E-2</v>
          </cell>
          <cell r="CQ68">
            <v>-5.2549253961522151E-2</v>
          </cell>
          <cell r="CR68">
            <v>-1.2626230574467778E-2</v>
          </cell>
          <cell r="CS68">
            <v>-5.3346975731935413E-2</v>
          </cell>
          <cell r="CT68">
            <v>-5.6668561294748822E-2</v>
          </cell>
          <cell r="CU68">
            <v>-2.6320108486764415E-2</v>
          </cell>
          <cell r="CV68" t="e">
            <v>#N/A</v>
          </cell>
          <cell r="CW68">
            <v>0.32284089999999999</v>
          </cell>
          <cell r="CX68">
            <v>0.45211669999999998</v>
          </cell>
          <cell r="CY68">
            <v>0.32277070000000002</v>
          </cell>
          <cell r="CZ68">
            <v>0.45211669999999998</v>
          </cell>
          <cell r="DA68">
            <v>0.45211669999999998</v>
          </cell>
          <cell r="DB68">
            <v>0.45211669999999998</v>
          </cell>
          <cell r="DC68" t="e">
            <v>#N/A</v>
          </cell>
          <cell r="DD68">
            <v>583112.80000000005</v>
          </cell>
          <cell r="DE68">
            <v>693094.7</v>
          </cell>
          <cell r="DF68">
            <v>583480</v>
          </cell>
          <cell r="DG68">
            <v>693094.7</v>
          </cell>
          <cell r="DH68">
            <v>708045.1</v>
          </cell>
          <cell r="DI68">
            <v>583112.80000000005</v>
          </cell>
          <cell r="DJ68" t="e">
            <v>#N/A</v>
          </cell>
          <cell r="DK68">
            <v>1382737</v>
          </cell>
          <cell r="DL68">
            <v>1521554</v>
          </cell>
          <cell r="DM68">
            <v>1384734</v>
          </cell>
          <cell r="DN68">
            <v>1534112</v>
          </cell>
          <cell r="DO68">
            <v>1530459</v>
          </cell>
          <cell r="DP68">
            <v>1391909</v>
          </cell>
          <cell r="DQ68" t="e">
            <v>#N/A</v>
          </cell>
          <cell r="DR68">
            <v>3.7649919999999999</v>
          </cell>
          <cell r="DS68">
            <v>1.4714339999999999</v>
          </cell>
          <cell r="DT68">
            <v>3.8356080000000001</v>
          </cell>
          <cell r="DU68">
            <v>1.3062940000000001</v>
          </cell>
          <cell r="DV68">
            <v>1.267239</v>
          </cell>
          <cell r="DW68">
            <v>3.4380329999999999</v>
          </cell>
          <cell r="DX68" t="e">
            <v>#N/A</v>
          </cell>
          <cell r="DY68">
            <v>22.765350000000002</v>
          </cell>
          <cell r="DZ68">
            <v>23.199349999999999</v>
          </cell>
          <cell r="EA68">
            <v>22.85041</v>
          </cell>
          <cell r="EB68">
            <v>23.276589999999999</v>
          </cell>
          <cell r="EC68">
            <v>23.18469</v>
          </cell>
          <cell r="ED68">
            <v>22.598669999999998</v>
          </cell>
          <cell r="EE68" t="e">
            <v>#N/A</v>
          </cell>
          <cell r="EF68">
            <v>3029705</v>
          </cell>
          <cell r="EG68">
            <v>3371810</v>
          </cell>
          <cell r="EH68">
            <v>3038012</v>
          </cell>
          <cell r="EI68">
            <v>3392854</v>
          </cell>
          <cell r="EJ68">
            <v>3399084</v>
          </cell>
          <cell r="EK68">
            <v>3088303</v>
          </cell>
          <cell r="EL68" t="e">
            <v>#N/A</v>
          </cell>
          <cell r="EM68">
            <v>0.23555330462545693</v>
          </cell>
          <cell r="EN68">
            <v>0.26647647069125552</v>
          </cell>
          <cell r="EO68">
            <v>0.23551748453705035</v>
          </cell>
          <cell r="EP68">
            <v>0.26611320087044232</v>
          </cell>
          <cell r="EQ68">
            <v>0.26757843335230297</v>
          </cell>
          <cell r="ER68">
            <v>0.25939738718317951</v>
          </cell>
          <cell r="ES68" t="e">
            <v>#N/A</v>
          </cell>
          <cell r="ET68">
            <v>79.033294778025251</v>
          </cell>
          <cell r="EU68">
            <v>85.909992746158608</v>
          </cell>
          <cell r="EV68">
            <v>79.308168186951434</v>
          </cell>
          <cell r="EW68">
            <v>86.30152910099342</v>
          </cell>
          <cell r="EX68">
            <v>86.425790710334297</v>
          </cell>
          <cell r="EY68">
            <v>80.289090360300932</v>
          </cell>
        </row>
        <row r="69">
          <cell r="A69">
            <v>2038</v>
          </cell>
          <cell r="B69" t="e">
            <v>#N/A</v>
          </cell>
          <cell r="C69">
            <v>2071432</v>
          </cell>
          <cell r="D69">
            <v>2429955</v>
          </cell>
          <cell r="E69">
            <v>2079354</v>
          </cell>
          <cell r="F69">
            <v>2445470</v>
          </cell>
          <cell r="G69">
            <v>2458120</v>
          </cell>
          <cell r="H69">
            <v>2151560</v>
          </cell>
          <cell r="I69"/>
          <cell r="J69">
            <v>495734.2</v>
          </cell>
          <cell r="K69">
            <v>534784.80000000005</v>
          </cell>
          <cell r="L69">
            <v>497692.9</v>
          </cell>
          <cell r="M69">
            <v>540580.9</v>
          </cell>
          <cell r="N69">
            <v>539611.19999999995</v>
          </cell>
          <cell r="O69">
            <v>476464.2</v>
          </cell>
          <cell r="P69" t="e">
            <v>#N/A</v>
          </cell>
          <cell r="Q69">
            <v>339378.7</v>
          </cell>
          <cell r="R69">
            <v>287015.09999999998</v>
          </cell>
          <cell r="S69">
            <v>340112.9</v>
          </cell>
          <cell r="T69">
            <v>290619.3</v>
          </cell>
          <cell r="U69">
            <v>287219.09999999998</v>
          </cell>
          <cell r="V69">
            <v>264831.3</v>
          </cell>
          <cell r="W69" t="e">
            <v>#N/A</v>
          </cell>
          <cell r="X69">
            <v>137.6061</v>
          </cell>
          <cell r="Y69">
            <v>137</v>
          </cell>
          <cell r="Z69">
            <v>137.50069999999999</v>
          </cell>
          <cell r="AA69">
            <v>136.20089999999999</v>
          </cell>
          <cell r="AB69">
            <v>137.79990000000001</v>
          </cell>
          <cell r="AC69">
            <v>137.1696</v>
          </cell>
          <cell r="AD69" t="e">
            <v>#N/A</v>
          </cell>
          <cell r="AE69">
            <v>4394052</v>
          </cell>
          <cell r="AF69">
            <v>2907532</v>
          </cell>
          <cell r="AG69">
            <v>4400863</v>
          </cell>
          <cell r="AH69">
            <v>2944211</v>
          </cell>
          <cell r="AI69">
            <v>2896324</v>
          </cell>
          <cell r="AJ69">
            <v>2794208</v>
          </cell>
          <cell r="AK69" t="e">
            <v>#N/A</v>
          </cell>
          <cell r="AL69">
            <v>1815250</v>
          </cell>
          <cell r="AM69">
            <v>1521546</v>
          </cell>
          <cell r="AN69">
            <v>1816731</v>
          </cell>
          <cell r="AO69">
            <v>1521546</v>
          </cell>
          <cell r="AP69">
            <v>1554366</v>
          </cell>
          <cell r="AQ69">
            <v>1252199</v>
          </cell>
          <cell r="AR69" t="e">
            <v>#N/A</v>
          </cell>
          <cell r="AS69">
            <v>5896561</v>
          </cell>
          <cell r="AT69">
            <v>5741149</v>
          </cell>
          <cell r="AU69">
            <v>5905990</v>
          </cell>
          <cell r="AV69">
            <v>5798800</v>
          </cell>
          <cell r="AW69">
            <v>5749009</v>
          </cell>
          <cell r="AX69">
            <v>5344830</v>
          </cell>
          <cell r="AY69"/>
          <cell r="AZ69">
            <v>590953.6</v>
          </cell>
          <cell r="BA69">
            <v>666314.1</v>
          </cell>
          <cell r="BB69">
            <v>592514</v>
          </cell>
          <cell r="BC69">
            <v>670156.4</v>
          </cell>
          <cell r="BD69">
            <v>671277.4</v>
          </cell>
          <cell r="BE69">
            <v>602403.5</v>
          </cell>
          <cell r="BF69" t="e">
            <v>#N/A</v>
          </cell>
          <cell r="BG69">
            <v>449144.1</v>
          </cell>
          <cell r="BH69">
            <v>574225.9</v>
          </cell>
          <cell r="BI69">
            <v>453896.4</v>
          </cell>
          <cell r="BJ69">
            <v>578272.30000000005</v>
          </cell>
          <cell r="BK69">
            <v>582826.30000000005</v>
          </cell>
          <cell r="BL69">
            <v>467129.2</v>
          </cell>
          <cell r="BM69" t="e">
            <v>#N/A</v>
          </cell>
          <cell r="BN69">
            <v>38584.67</v>
          </cell>
          <cell r="BO69">
            <v>39636.39</v>
          </cell>
          <cell r="BP69">
            <v>38546.78</v>
          </cell>
          <cell r="BQ69">
            <v>39705.769999999997</v>
          </cell>
          <cell r="BR69">
            <v>39721.440000000002</v>
          </cell>
          <cell r="BS69">
            <v>38696.76</v>
          </cell>
          <cell r="BT69" t="e">
            <v>#N/A</v>
          </cell>
          <cell r="BU69">
            <v>-112770.4</v>
          </cell>
          <cell r="BV69">
            <v>-194137.1</v>
          </cell>
          <cell r="BW69">
            <v>-111904.3</v>
          </cell>
          <cell r="BX69">
            <v>-193263.8</v>
          </cell>
          <cell r="BY69">
            <v>-197915.2</v>
          </cell>
          <cell r="BZ69">
            <v>-132024.5</v>
          </cell>
          <cell r="CA69" t="e">
            <v>#N/A</v>
          </cell>
          <cell r="CB69">
            <v>-3.6600777711026572E-2</v>
          </cell>
          <cell r="CC69">
            <v>-5.5882792339101414E-2</v>
          </cell>
          <cell r="CD69">
            <v>-3.6224033965767503E-2</v>
          </cell>
          <cell r="CE69">
            <v>-5.5312465208582504E-2</v>
          </cell>
          <cell r="CF69">
            <v>-5.6549106512733864E-2</v>
          </cell>
          <cell r="CG69">
            <v>-4.2035443312032961E-2</v>
          </cell>
          <cell r="CH69" t="e">
            <v>#N/A</v>
          </cell>
          <cell r="CI69">
            <v>-30436.45</v>
          </cell>
          <cell r="CJ69">
            <v>-196489.8</v>
          </cell>
          <cell r="CK69">
            <v>-36535.769999999997</v>
          </cell>
          <cell r="CL69">
            <v>-199861.8</v>
          </cell>
          <cell r="CM69">
            <v>-212341.1</v>
          </cell>
          <cell r="CN69">
            <v>-80302.539999999994</v>
          </cell>
          <cell r="CO69" t="e">
            <v>#N/A</v>
          </cell>
          <cell r="CP69">
            <v>-9.8784587157868982E-3</v>
          </cell>
          <cell r="CQ69">
            <v>-5.6560022222190233E-2</v>
          </cell>
          <cell r="CR69">
            <v>-1.1826828579826415E-2</v>
          </cell>
          <cell r="CS69">
            <v>-5.720082529177567E-2</v>
          </cell>
          <cell r="CT69">
            <v>-6.0670931191394453E-2</v>
          </cell>
          <cell r="CU69">
            <v>-2.5567624705886097E-2</v>
          </cell>
          <cell r="CV69" t="e">
            <v>#N/A</v>
          </cell>
          <cell r="CW69">
            <v>0.32482359999999999</v>
          </cell>
          <cell r="CX69">
            <v>0.47088029999999997</v>
          </cell>
          <cell r="CY69">
            <v>0.32474769999999997</v>
          </cell>
          <cell r="CZ69">
            <v>0.47088029999999997</v>
          </cell>
          <cell r="DA69">
            <v>0.47088029999999997</v>
          </cell>
          <cell r="DB69">
            <v>0.47088029999999997</v>
          </cell>
          <cell r="DC69" t="e">
            <v>#N/A</v>
          </cell>
          <cell r="DD69">
            <v>589636</v>
          </cell>
          <cell r="DE69">
            <v>716465.9</v>
          </cell>
          <cell r="DF69">
            <v>589979.1</v>
          </cell>
          <cell r="DG69">
            <v>716465.9</v>
          </cell>
          <cell r="DH69">
            <v>731920.4</v>
          </cell>
          <cell r="DI69">
            <v>589636</v>
          </cell>
          <cell r="DJ69" t="e">
            <v>#N/A</v>
          </cell>
          <cell r="DK69">
            <v>1395670</v>
          </cell>
          <cell r="DL69">
            <v>1556627</v>
          </cell>
          <cell r="DM69">
            <v>1397699</v>
          </cell>
          <cell r="DN69">
            <v>1569520</v>
          </cell>
          <cell r="DO69">
            <v>1565215</v>
          </cell>
          <cell r="DP69">
            <v>1405305</v>
          </cell>
          <cell r="DQ69" t="e">
            <v>#N/A</v>
          </cell>
          <cell r="DR69">
            <v>3.9569290000000001</v>
          </cell>
          <cell r="DS69">
            <v>1.339037</v>
          </cell>
          <cell r="DT69">
            <v>4.0512319999999997</v>
          </cell>
          <cell r="DU69">
            <v>1.166344</v>
          </cell>
          <cell r="DV69">
            <v>1.127346</v>
          </cell>
          <cell r="DW69">
            <v>3.6779190000000002</v>
          </cell>
          <cell r="DX69" t="e">
            <v>#N/A</v>
          </cell>
          <cell r="DY69">
            <v>22.959479999999999</v>
          </cell>
          <cell r="DZ69">
            <v>23.448329999999999</v>
          </cell>
          <cell r="EA69">
            <v>23.047640000000001</v>
          </cell>
          <cell r="EB69">
            <v>23.524619999999999</v>
          </cell>
          <cell r="EC69">
            <v>23.422239999999999</v>
          </cell>
          <cell r="ED69">
            <v>22.79119</v>
          </cell>
          <cell r="EE69" t="e">
            <v>#N/A</v>
          </cell>
          <cell r="EF69">
            <v>3081093</v>
          </cell>
          <cell r="EG69">
            <v>3474005</v>
          </cell>
          <cell r="EH69">
            <v>3089228</v>
          </cell>
          <cell r="EI69">
            <v>3494037</v>
          </cell>
          <cell r="EJ69">
            <v>3499882</v>
          </cell>
          <cell r="EK69">
            <v>3140790</v>
          </cell>
          <cell r="EL69" t="e">
            <v>#N/A</v>
          </cell>
          <cell r="EM69">
            <v>0.23669220075905262</v>
          </cell>
          <cell r="EN69">
            <v>0.27113509856650647</v>
          </cell>
          <cell r="EO69">
            <v>0.23665786769026023</v>
          </cell>
          <cell r="EP69">
            <v>0.27066289577153896</v>
          </cell>
          <cell r="EQ69">
            <v>0.27225822746146333</v>
          </cell>
          <cell r="ER69">
            <v>0.26292791351642614</v>
          </cell>
          <cell r="ES69" t="e">
            <v>#N/A</v>
          </cell>
          <cell r="ET69">
            <v>79.852775726732929</v>
          </cell>
          <cell r="EU69">
            <v>87.646856840393383</v>
          </cell>
          <cell r="EV69">
            <v>80.142310200748284</v>
          </cell>
          <cell r="EW69">
            <v>87.998217891253589</v>
          </cell>
          <cell r="EX69">
            <v>88.110652584599137</v>
          </cell>
          <cell r="EY69">
            <v>81.164159480018483</v>
          </cell>
        </row>
        <row r="70">
          <cell r="A70">
            <v>2039</v>
          </cell>
          <cell r="B70" t="e">
            <v>#N/A</v>
          </cell>
          <cell r="C70">
            <v>2108682</v>
          </cell>
          <cell r="D70">
            <v>2521327</v>
          </cell>
          <cell r="E70">
            <v>2116714</v>
          </cell>
          <cell r="F70">
            <v>2535817</v>
          </cell>
          <cell r="G70">
            <v>2548780</v>
          </cell>
          <cell r="H70">
            <v>2191241</v>
          </cell>
          <cell r="I70"/>
          <cell r="J70">
            <v>490844.9</v>
          </cell>
          <cell r="K70">
            <v>541006.6</v>
          </cell>
          <cell r="L70">
            <v>492724.1</v>
          </cell>
          <cell r="M70">
            <v>546642</v>
          </cell>
          <cell r="N70">
            <v>545452.4</v>
          </cell>
          <cell r="O70">
            <v>473156.1</v>
          </cell>
          <cell r="P70" t="e">
            <v>#N/A</v>
          </cell>
          <cell r="Q70">
            <v>338147.7</v>
          </cell>
          <cell r="R70">
            <v>286705</v>
          </cell>
          <cell r="S70">
            <v>338871.5</v>
          </cell>
          <cell r="T70">
            <v>290254.3</v>
          </cell>
          <cell r="U70">
            <v>286527.59999999998</v>
          </cell>
          <cell r="V70">
            <v>261560.2</v>
          </cell>
          <cell r="W70" t="e">
            <v>#N/A</v>
          </cell>
          <cell r="X70">
            <v>139.35830000000001</v>
          </cell>
          <cell r="Y70">
            <v>138.7097</v>
          </cell>
          <cell r="Z70">
            <v>139.25110000000001</v>
          </cell>
          <cell r="AA70">
            <v>137.95150000000001</v>
          </cell>
          <cell r="AB70">
            <v>139.66739999999999</v>
          </cell>
          <cell r="AC70">
            <v>138.85120000000001</v>
          </cell>
          <cell r="AD70" t="e">
            <v>#N/A</v>
          </cell>
          <cell r="AE70">
            <v>4417541</v>
          </cell>
          <cell r="AF70">
            <v>2915023</v>
          </cell>
          <cell r="AG70">
            <v>4424370</v>
          </cell>
          <cell r="AH70">
            <v>2951983</v>
          </cell>
          <cell r="AI70">
            <v>2900438</v>
          </cell>
          <cell r="AJ70">
            <v>2783939</v>
          </cell>
          <cell r="AK70" t="e">
            <v>#N/A</v>
          </cell>
          <cell r="AL70">
            <v>1824657</v>
          </cell>
          <cell r="AM70">
            <v>1509903</v>
          </cell>
          <cell r="AN70">
            <v>1826091</v>
          </cell>
          <cell r="AO70">
            <v>1509903</v>
          </cell>
          <cell r="AP70">
            <v>1541860</v>
          </cell>
          <cell r="AQ70">
            <v>1214575</v>
          </cell>
          <cell r="AR70" t="e">
            <v>#N/A</v>
          </cell>
          <cell r="AS70">
            <v>5927965</v>
          </cell>
          <cell r="AT70">
            <v>5780252</v>
          </cell>
          <cell r="AU70">
            <v>5937436</v>
          </cell>
          <cell r="AV70">
            <v>5837742</v>
          </cell>
          <cell r="AW70">
            <v>5782189</v>
          </cell>
          <cell r="AX70">
            <v>5328571</v>
          </cell>
          <cell r="AY70"/>
          <cell r="AZ70">
            <v>601146.9</v>
          </cell>
          <cell r="BA70">
            <v>687113</v>
          </cell>
          <cell r="BB70">
            <v>602676.4</v>
          </cell>
          <cell r="BC70">
            <v>690592.2</v>
          </cell>
          <cell r="BD70">
            <v>691490.3</v>
          </cell>
          <cell r="BE70">
            <v>612802.5</v>
          </cell>
          <cell r="BF70" t="e">
            <v>#N/A</v>
          </cell>
          <cell r="BG70">
            <v>453044.6</v>
          </cell>
          <cell r="BH70">
            <v>591931.80000000005</v>
          </cell>
          <cell r="BI70">
            <v>457409.8</v>
          </cell>
          <cell r="BJ70">
            <v>594530.5</v>
          </cell>
          <cell r="BK70">
            <v>598578.9</v>
          </cell>
          <cell r="BL70">
            <v>470286.8</v>
          </cell>
          <cell r="BM70" t="e">
            <v>#N/A</v>
          </cell>
          <cell r="BN70">
            <v>38838.050000000003</v>
          </cell>
          <cell r="BO70">
            <v>40037.019999999997</v>
          </cell>
          <cell r="BP70">
            <v>38789.879999999997</v>
          </cell>
          <cell r="BQ70">
            <v>40106.61</v>
          </cell>
          <cell r="BR70">
            <v>40120.339999999997</v>
          </cell>
          <cell r="BS70">
            <v>38930.17</v>
          </cell>
          <cell r="BT70" t="e">
            <v>#N/A</v>
          </cell>
          <cell r="BU70">
            <v>-122807.1</v>
          </cell>
          <cell r="BV70">
            <v>-213794.3</v>
          </cell>
          <cell r="BW70">
            <v>-121932.4</v>
          </cell>
          <cell r="BX70">
            <v>-211330.7</v>
          </cell>
          <cell r="BY70">
            <v>-216346.7</v>
          </cell>
          <cell r="BZ70">
            <v>-142917.9</v>
          </cell>
          <cell r="CA70" t="e">
            <v>#N/A</v>
          </cell>
          <cell r="CB70">
            <v>-3.9182442430983226E-2</v>
          </cell>
          <cell r="CC70">
            <v>-5.9678320253346524E-2</v>
          </cell>
          <cell r="CD70">
            <v>-3.8804625911738E-2</v>
          </cell>
          <cell r="CE70">
            <v>-5.8693434539109621E-2</v>
          </cell>
          <cell r="CF70">
            <v>-6.0008509771953093E-2</v>
          </cell>
          <cell r="CG70">
            <v>-4.4731625085132808E-2</v>
          </cell>
          <cell r="CH70" t="e">
            <v>#N/A</v>
          </cell>
          <cell r="CI70">
            <v>-28635.01</v>
          </cell>
          <cell r="CJ70">
            <v>-217926.8</v>
          </cell>
          <cell r="CK70">
            <v>-34587.17</v>
          </cell>
          <cell r="CL70">
            <v>-220354.5</v>
          </cell>
          <cell r="CM70">
            <v>-233581.2</v>
          </cell>
          <cell r="CN70">
            <v>-79322.789999999994</v>
          </cell>
          <cell r="CO70" t="e">
            <v>#N/A</v>
          </cell>
          <cell r="CP70">
            <v>-9.1361951453590943E-3</v>
          </cell>
          <cell r="CQ70">
            <v>-6.0831862038356485E-2</v>
          </cell>
          <cell r="CR70">
            <v>-1.1007264625281609E-2</v>
          </cell>
          <cell r="CS70">
            <v>-6.1199638392094621E-2</v>
          </cell>
          <cell r="CT70">
            <v>-6.4788876940320927E-2</v>
          </cell>
          <cell r="CU70">
            <v>-2.4827102154360802E-2</v>
          </cell>
          <cell r="CV70" t="e">
            <v>#N/A</v>
          </cell>
          <cell r="CW70">
            <v>0.32677519999999999</v>
          </cell>
          <cell r="CX70">
            <v>0.49091449999999998</v>
          </cell>
          <cell r="CY70">
            <v>0.32669160000000003</v>
          </cell>
          <cell r="CZ70">
            <v>0.49091449999999998</v>
          </cell>
          <cell r="DA70">
            <v>0.49091449999999998</v>
          </cell>
          <cell r="DB70">
            <v>0.49091449999999998</v>
          </cell>
          <cell r="DC70" t="e">
            <v>#N/A</v>
          </cell>
          <cell r="DD70">
            <v>596252.6</v>
          </cell>
          <cell r="DE70">
            <v>741233.3</v>
          </cell>
          <cell r="DF70">
            <v>596568.80000000005</v>
          </cell>
          <cell r="DG70">
            <v>741233.3</v>
          </cell>
          <cell r="DH70">
            <v>756921.6</v>
          </cell>
          <cell r="DI70">
            <v>596252.6</v>
          </cell>
          <cell r="DJ70" t="e">
            <v>#N/A</v>
          </cell>
          <cell r="DK70">
            <v>1409895</v>
          </cell>
          <cell r="DL70">
            <v>1594834</v>
          </cell>
          <cell r="DM70">
            <v>1411951</v>
          </cell>
          <cell r="DN70">
            <v>1607434</v>
          </cell>
          <cell r="DO70">
            <v>1602083</v>
          </cell>
          <cell r="DP70">
            <v>1419963</v>
          </cell>
          <cell r="DQ70" t="e">
            <v>#N/A</v>
          </cell>
          <cell r="DR70">
            <v>4.1441429999999997</v>
          </cell>
          <cell r="DS70">
            <v>1.184979</v>
          </cell>
          <cell r="DT70">
            <v>4.2630270000000001</v>
          </cell>
          <cell r="DU70">
            <v>1.0132380000000001</v>
          </cell>
          <cell r="DV70">
            <v>0.97933190000000003</v>
          </cell>
          <cell r="DW70">
            <v>3.916798</v>
          </cell>
          <cell r="DX70" t="e">
            <v>#N/A</v>
          </cell>
          <cell r="DY70">
            <v>23.157029999999999</v>
          </cell>
          <cell r="DZ70">
            <v>23.705300000000001</v>
          </cell>
          <cell r="EA70">
            <v>23.248439999999999</v>
          </cell>
          <cell r="EB70">
            <v>23.780850000000001</v>
          </cell>
          <cell r="EC70">
            <v>23.666779999999999</v>
          </cell>
          <cell r="ED70">
            <v>22.988900000000001</v>
          </cell>
          <cell r="EE70" t="e">
            <v>#N/A</v>
          </cell>
          <cell r="EF70">
            <v>3134238</v>
          </cell>
          <cell r="EG70">
            <v>3582445</v>
          </cell>
          <cell r="EH70">
            <v>3142213</v>
          </cell>
          <cell r="EI70">
            <v>3600585</v>
          </cell>
          <cell r="EJ70">
            <v>3605267</v>
          </cell>
          <cell r="EK70">
            <v>3195008</v>
          </cell>
          <cell r="EL70" t="e">
            <v>#N/A</v>
          </cell>
          <cell r="EM70">
            <v>0.23783794270040393</v>
          </cell>
          <cell r="EN70">
            <v>0.27591080804089513</v>
          </cell>
          <cell r="EO70">
            <v>0.23780483697003219</v>
          </cell>
          <cell r="EP70">
            <v>0.27535201110292301</v>
          </cell>
          <cell r="EQ70">
            <v>0.27707205696666087</v>
          </cell>
          <cell r="ER70">
            <v>0.26648101338989383</v>
          </cell>
          <cell r="ES70" t="e">
            <v>#N/A</v>
          </cell>
          <cell r="ET70">
            <v>80.700189633619601</v>
          </cell>
          <cell r="EU70">
            <v>89.478312821483726</v>
          </cell>
          <cell r="EV70">
            <v>81.005999502963149</v>
          </cell>
          <cell r="EW70">
            <v>89.775351245094015</v>
          </cell>
          <cell r="EX70">
            <v>89.861327197127451</v>
          </cell>
          <cell r="EY70">
            <v>82.070229850010932</v>
          </cell>
        </row>
        <row r="71">
          <cell r="A71">
            <v>2040</v>
          </cell>
          <cell r="B71" t="e">
            <v>#N/A</v>
          </cell>
          <cell r="C71">
            <v>2144546</v>
          </cell>
          <cell r="D71">
            <v>2612764</v>
          </cell>
          <cell r="E71">
            <v>2152696</v>
          </cell>
          <cell r="F71">
            <v>2632406</v>
          </cell>
          <cell r="G71">
            <v>2627575</v>
          </cell>
          <cell r="H71">
            <v>2226888</v>
          </cell>
          <cell r="I71"/>
          <cell r="J71">
            <v>485664.4</v>
          </cell>
          <cell r="K71">
            <v>546974.4</v>
          </cell>
          <cell r="L71">
            <v>487477.6</v>
          </cell>
          <cell r="M71">
            <v>553182.80000000005</v>
          </cell>
          <cell r="N71">
            <v>549551</v>
          </cell>
          <cell r="O71">
            <v>469184.4</v>
          </cell>
          <cell r="P71" t="e">
            <v>#N/A</v>
          </cell>
          <cell r="Q71">
            <v>336525.5</v>
          </cell>
          <cell r="R71">
            <v>286482.2</v>
          </cell>
          <cell r="S71">
            <v>337245.7</v>
          </cell>
          <cell r="T71">
            <v>290524</v>
          </cell>
          <cell r="U71">
            <v>284983.7</v>
          </cell>
          <cell r="V71">
            <v>258228.2</v>
          </cell>
          <cell r="W71" t="e">
            <v>#N/A</v>
          </cell>
          <cell r="X71">
            <v>141.1942</v>
          </cell>
          <cell r="Y71">
            <v>140.56819999999999</v>
          </cell>
          <cell r="Z71">
            <v>141.08250000000001</v>
          </cell>
          <cell r="AA71">
            <v>139.71350000000001</v>
          </cell>
          <cell r="AB71">
            <v>141.58000000000001</v>
          </cell>
          <cell r="AC71">
            <v>140.6737</v>
          </cell>
          <cell r="AD71" t="e">
            <v>#N/A</v>
          </cell>
          <cell r="AE71">
            <v>4438111</v>
          </cell>
          <cell r="AF71">
            <v>2929949</v>
          </cell>
          <cell r="AG71">
            <v>4444996</v>
          </cell>
          <cell r="AH71">
            <v>2971076</v>
          </cell>
          <cell r="AI71">
            <v>2912448</v>
          </cell>
          <cell r="AJ71">
            <v>2778654</v>
          </cell>
          <cell r="AK71" t="e">
            <v>#N/A</v>
          </cell>
          <cell r="AL71">
            <v>1833585</v>
          </cell>
          <cell r="AM71">
            <v>1497463</v>
          </cell>
          <cell r="AN71">
            <v>1834997</v>
          </cell>
          <cell r="AO71">
            <v>1497463</v>
          </cell>
          <cell r="AP71">
            <v>1501661</v>
          </cell>
          <cell r="AQ71">
            <v>1176055</v>
          </cell>
          <cell r="AR71" t="e">
            <v>#N/A</v>
          </cell>
          <cell r="AS71">
            <v>5953360</v>
          </cell>
          <cell r="AT71">
            <v>5815672</v>
          </cell>
          <cell r="AU71">
            <v>5962917</v>
          </cell>
          <cell r="AV71">
            <v>5880659</v>
          </cell>
          <cell r="AW71">
            <v>5790075</v>
          </cell>
          <cell r="AX71">
            <v>5306195</v>
          </cell>
          <cell r="AY71"/>
          <cell r="AZ71">
            <v>610731.80000000005</v>
          </cell>
          <cell r="BA71">
            <v>707272.3</v>
          </cell>
          <cell r="BB71">
            <v>612264.80000000005</v>
          </cell>
          <cell r="BC71">
            <v>712256.8</v>
          </cell>
          <cell r="BD71">
            <v>707028.4</v>
          </cell>
          <cell r="BE71">
            <v>621984.80000000005</v>
          </cell>
          <cell r="BF71" t="e">
            <v>#N/A</v>
          </cell>
          <cell r="BG71">
            <v>455414.4</v>
          </cell>
          <cell r="BH71">
            <v>606626.80000000005</v>
          </cell>
          <cell r="BI71">
            <v>459601.2</v>
          </cell>
          <cell r="BJ71">
            <v>612050</v>
          </cell>
          <cell r="BK71">
            <v>603831.4</v>
          </cell>
          <cell r="BL71">
            <v>470632.5</v>
          </cell>
          <cell r="BM71" t="e">
            <v>#N/A</v>
          </cell>
          <cell r="BN71">
            <v>39088.92</v>
          </cell>
          <cell r="BO71">
            <v>40438.43</v>
          </cell>
          <cell r="BP71">
            <v>39030.25</v>
          </cell>
          <cell r="BQ71">
            <v>40517.160000000003</v>
          </cell>
          <cell r="BR71">
            <v>40493.69</v>
          </cell>
          <cell r="BS71">
            <v>39155.230000000003</v>
          </cell>
          <cell r="BT71" t="e">
            <v>#N/A</v>
          </cell>
          <cell r="BU71">
            <v>-130788.6</v>
          </cell>
          <cell r="BV71">
            <v>-229837.9</v>
          </cell>
          <cell r="BW71">
            <v>-129850.8</v>
          </cell>
          <cell r="BX71">
            <v>-230640.9</v>
          </cell>
          <cell r="BY71">
            <v>-225273.2</v>
          </cell>
          <cell r="BZ71">
            <v>-149635.29999999999</v>
          </cell>
          <cell r="CA71" t="e">
            <v>#N/A</v>
          </cell>
          <cell r="CB71">
            <v>-4.1074086775629265E-2</v>
          </cell>
          <cell r="CC71">
            <v>-6.2328060005136202E-2</v>
          </cell>
          <cell r="CD71">
            <v>-4.0677462756934471E-2</v>
          </cell>
          <cell r="CE71">
            <v>-6.2108113042572057E-2</v>
          </cell>
          <cell r="CF71">
            <v>-6.1111272369779937E-2</v>
          </cell>
          <cell r="CG71">
            <v>-4.6142690359994597E-2</v>
          </cell>
          <cell r="CH71" t="e">
            <v>#N/A</v>
          </cell>
          <cell r="CI71">
            <v>-26479.9</v>
          </cell>
          <cell r="CJ71">
            <v>-239112</v>
          </cell>
          <cell r="CK71">
            <v>-32357.74</v>
          </cell>
          <cell r="CL71">
            <v>-243173.7</v>
          </cell>
          <cell r="CM71">
            <v>-252155.2</v>
          </cell>
          <cell r="CN71">
            <v>-76623.62</v>
          </cell>
          <cell r="CO71" t="e">
            <v>#N/A</v>
          </cell>
          <cell r="CP71">
            <v>-8.3159978041663068E-3</v>
          </cell>
          <cell r="CQ71">
            <v>-6.484303539123934E-2</v>
          </cell>
          <cell r="CR71">
            <v>-1.0136485595379996E-2</v>
          </cell>
          <cell r="CS71">
            <v>-6.5483006910658545E-2</v>
          </cell>
          <cell r="CT71">
            <v>-6.8403720933765455E-2</v>
          </cell>
          <cell r="CU71">
            <v>-2.3628247959685243E-2</v>
          </cell>
          <cell r="CV71" t="e">
            <v>#N/A</v>
          </cell>
          <cell r="CW71">
            <v>0.32871719999999999</v>
          </cell>
          <cell r="CX71">
            <v>0.51250240000000002</v>
          </cell>
          <cell r="CY71">
            <v>0.32862370000000002</v>
          </cell>
          <cell r="CZ71">
            <v>0.51250240000000002</v>
          </cell>
          <cell r="DA71">
            <v>0.51250240000000002</v>
          </cell>
          <cell r="DB71">
            <v>0.51250240000000002</v>
          </cell>
          <cell r="DC71" t="e">
            <v>#N/A</v>
          </cell>
          <cell r="DD71">
            <v>602731</v>
          </cell>
          <cell r="DE71">
            <v>767453.3</v>
          </cell>
          <cell r="DF71">
            <v>603023.6</v>
          </cell>
          <cell r="DG71">
            <v>767453.3</v>
          </cell>
          <cell r="DH71">
            <v>769605</v>
          </cell>
          <cell r="DI71">
            <v>602731</v>
          </cell>
          <cell r="DJ71" t="e">
            <v>#N/A</v>
          </cell>
          <cell r="DK71">
            <v>1421804</v>
          </cell>
          <cell r="DL71">
            <v>1632659</v>
          </cell>
          <cell r="DM71">
            <v>1423892</v>
          </cell>
          <cell r="DN71">
            <v>1647503</v>
          </cell>
          <cell r="DO71">
            <v>1626453</v>
          </cell>
          <cell r="DP71">
            <v>1432239</v>
          </cell>
          <cell r="DQ71" t="e">
            <v>#N/A</v>
          </cell>
          <cell r="DR71">
            <v>4.3408980000000001</v>
          </cell>
          <cell r="DS71">
            <v>1.0383420000000001</v>
          </cell>
          <cell r="DT71">
            <v>4.4844660000000003</v>
          </cell>
          <cell r="DU71">
            <v>0.84566079999999999</v>
          </cell>
          <cell r="DV71">
            <v>0.90309830000000002</v>
          </cell>
          <cell r="DW71">
            <v>4.1786219999999998</v>
          </cell>
          <cell r="DX71" t="e">
            <v>#N/A</v>
          </cell>
          <cell r="DY71">
            <v>23.342210000000001</v>
          </cell>
          <cell r="DZ71">
            <v>23.949259999999999</v>
          </cell>
          <cell r="EA71">
            <v>23.437919999999998</v>
          </cell>
          <cell r="EB71">
            <v>24.048249999999999</v>
          </cell>
          <cell r="EC71">
            <v>23.834900000000001</v>
          </cell>
          <cell r="ED71">
            <v>23.171520000000001</v>
          </cell>
          <cell r="EE71" t="e">
            <v>#N/A</v>
          </cell>
          <cell r="EF71">
            <v>3184212</v>
          </cell>
          <cell r="EG71">
            <v>3687551</v>
          </cell>
          <cell r="EH71">
            <v>3192205</v>
          </cell>
          <cell r="EI71">
            <v>3713539</v>
          </cell>
          <cell r="EJ71">
            <v>3686279</v>
          </cell>
          <cell r="EK71">
            <v>3242882</v>
          </cell>
          <cell r="EL71" t="e">
            <v>#N/A</v>
          </cell>
          <cell r="EM71">
            <v>0.23882379026297754</v>
          </cell>
          <cell r="EN71">
            <v>0.28073436741274266</v>
          </cell>
          <cell r="EO71">
            <v>0.23879118223513759</v>
          </cell>
          <cell r="EP71">
            <v>0.2801561865770486</v>
          </cell>
          <cell r="EQ71">
            <v>0.28090361523814461</v>
          </cell>
          <cell r="ER71">
            <v>0.2699182747712815</v>
          </cell>
          <cell r="ES71" t="e">
            <v>#N/A</v>
          </cell>
          <cell r="ET71">
            <v>81.460731071618255</v>
          </cell>
          <cell r="EU71">
            <v>91.189272184899366</v>
          </cell>
          <cell r="EV71">
            <v>81.787972149806876</v>
          </cell>
          <cell r="EW71">
            <v>91.653487065727205</v>
          </cell>
          <cell r="EX71">
            <v>91.033417799168205</v>
          </cell>
          <cell r="EY71">
            <v>82.821171015979218</v>
          </cell>
        </row>
        <row r="72">
          <cell r="A72">
            <v>2041</v>
          </cell>
          <cell r="B72" t="e">
            <v>#N/A</v>
          </cell>
          <cell r="C72">
            <v>2182735</v>
          </cell>
          <cell r="D72">
            <v>2694585</v>
          </cell>
          <cell r="E72">
            <v>2190919</v>
          </cell>
          <cell r="F72">
            <v>2714655</v>
          </cell>
          <cell r="G72">
            <v>2703043</v>
          </cell>
          <cell r="H72">
            <v>2266347</v>
          </cell>
          <cell r="I72"/>
          <cell r="J72">
            <v>480669.4</v>
          </cell>
          <cell r="K72">
            <v>552315.1</v>
          </cell>
          <cell r="L72">
            <v>482409.8</v>
          </cell>
          <cell r="M72">
            <v>558964.5</v>
          </cell>
          <cell r="N72">
            <v>553047.19999999995</v>
          </cell>
          <cell r="O72">
            <v>465987.2</v>
          </cell>
          <cell r="P72" t="e">
            <v>#N/A</v>
          </cell>
          <cell r="Q72">
            <v>335211</v>
          </cell>
          <cell r="R72">
            <v>286486.90000000002</v>
          </cell>
          <cell r="S72">
            <v>335916</v>
          </cell>
          <cell r="T72">
            <v>290734.2</v>
          </cell>
          <cell r="U72">
            <v>284494.90000000002</v>
          </cell>
          <cell r="V72">
            <v>256196.9</v>
          </cell>
          <cell r="W72" t="e">
            <v>#N/A</v>
          </cell>
          <cell r="X72">
            <v>143.0557</v>
          </cell>
          <cell r="Y72">
            <v>142.49950000000001</v>
          </cell>
          <cell r="Z72">
            <v>142.9384</v>
          </cell>
          <cell r="AA72">
            <v>141.52160000000001</v>
          </cell>
          <cell r="AB72">
            <v>143.53569999999999</v>
          </cell>
          <cell r="AC72">
            <v>142.52780000000001</v>
          </cell>
          <cell r="AD72" t="e">
            <v>#N/A</v>
          </cell>
          <cell r="AE72">
            <v>4461215</v>
          </cell>
          <cell r="AF72">
            <v>2953860</v>
          </cell>
          <cell r="AG72">
            <v>4468077</v>
          </cell>
          <cell r="AH72">
            <v>2997917</v>
          </cell>
          <cell r="AI72">
            <v>2933267</v>
          </cell>
          <cell r="AJ72">
            <v>2782254</v>
          </cell>
          <cell r="AK72" t="e">
            <v>#N/A</v>
          </cell>
          <cell r="AL72">
            <v>1842842</v>
          </cell>
          <cell r="AM72">
            <v>1487684</v>
          </cell>
          <cell r="AN72">
            <v>1844204</v>
          </cell>
          <cell r="AO72">
            <v>1487684</v>
          </cell>
          <cell r="AP72">
            <v>1487684</v>
          </cell>
          <cell r="AQ72">
            <v>1161857</v>
          </cell>
          <cell r="AR72" t="e">
            <v>#N/A</v>
          </cell>
          <cell r="AS72">
            <v>5983576</v>
          </cell>
          <cell r="AT72">
            <v>5859453</v>
          </cell>
          <cell r="AU72">
            <v>5993122</v>
          </cell>
          <cell r="AV72">
            <v>5928778</v>
          </cell>
          <cell r="AW72">
            <v>5825253</v>
          </cell>
          <cell r="AX72">
            <v>5312635</v>
          </cell>
          <cell r="AY72"/>
          <cell r="AZ72">
            <v>621047.1</v>
          </cell>
          <cell r="BA72">
            <v>723453.5</v>
          </cell>
          <cell r="BB72">
            <v>622530.6</v>
          </cell>
          <cell r="BC72">
            <v>728386.7</v>
          </cell>
          <cell r="BD72">
            <v>721652.6</v>
          </cell>
          <cell r="BE72">
            <v>632368.1</v>
          </cell>
          <cell r="BF72" t="e">
            <v>#N/A</v>
          </cell>
          <cell r="BG72">
            <v>458866.6</v>
          </cell>
          <cell r="BH72">
            <v>612028.30000000005</v>
          </cell>
          <cell r="BI72">
            <v>462663.1</v>
          </cell>
          <cell r="BJ72">
            <v>617027</v>
          </cell>
          <cell r="BK72">
            <v>605882.5</v>
          </cell>
          <cell r="BL72">
            <v>472945.8</v>
          </cell>
          <cell r="BM72" t="e">
            <v>#N/A</v>
          </cell>
          <cell r="BN72">
            <v>39342.82</v>
          </cell>
          <cell r="BO72">
            <v>40815.89</v>
          </cell>
          <cell r="BP72">
            <v>39273.129999999997</v>
          </cell>
          <cell r="BQ72">
            <v>40899.4</v>
          </cell>
          <cell r="BR72">
            <v>40845.1</v>
          </cell>
          <cell r="BS72">
            <v>39382.519999999997</v>
          </cell>
          <cell r="BT72" t="e">
            <v>#N/A</v>
          </cell>
          <cell r="BU72">
            <v>-139726.5</v>
          </cell>
          <cell r="BV72">
            <v>-238326.1</v>
          </cell>
          <cell r="BW72">
            <v>-138699.79999999999</v>
          </cell>
          <cell r="BX72">
            <v>-238530.3</v>
          </cell>
          <cell r="BY72">
            <v>-232947.9</v>
          </cell>
          <cell r="BZ72">
            <v>-158812.4</v>
          </cell>
          <cell r="CA72" t="e">
            <v>#N/A</v>
          </cell>
          <cell r="CB72">
            <v>-4.3152193349398842E-2</v>
          </cell>
          <cell r="CC72">
            <v>-6.3184360415237242E-2</v>
          </cell>
          <cell r="CD72">
            <v>-4.273303246606E-2</v>
          </cell>
          <cell r="CE72">
            <v>-6.2810206138766325E-2</v>
          </cell>
          <cell r="CF72">
            <v>-6.1912618833034283E-2</v>
          </cell>
          <cell r="CG72">
            <v>-4.8168496501990586E-2</v>
          </cell>
          <cell r="CH72" t="e">
            <v>#N/A</v>
          </cell>
          <cell r="CI72">
            <v>-24655.23</v>
          </cell>
          <cell r="CJ72">
            <v>-258150.7</v>
          </cell>
          <cell r="CK72">
            <v>-30384.97</v>
          </cell>
          <cell r="CL72">
            <v>-262432.5</v>
          </cell>
          <cell r="CM72">
            <v>-268051</v>
          </cell>
          <cell r="CN72">
            <v>-74642.649999999994</v>
          </cell>
          <cell r="CO72" t="e">
            <v>#N/A</v>
          </cell>
          <cell r="CP72">
            <v>-7.6143555591380212E-3</v>
          </cell>
          <cell r="CQ72">
            <v>-6.844020386456115E-2</v>
          </cell>
          <cell r="CR72">
            <v>-9.3615269055201174E-3</v>
          </cell>
          <cell r="CS72">
            <v>-6.9104174281052741E-2</v>
          </cell>
          <cell r="CT72">
            <v>-7.1242279457396585E-2</v>
          </cell>
          <cell r="CU72">
            <v>-2.263944267213585E-2</v>
          </cell>
          <cell r="CV72" t="e">
            <v>#N/A</v>
          </cell>
          <cell r="CW72">
            <v>0.33066259999999997</v>
          </cell>
          <cell r="CX72">
            <v>0.52446999999999999</v>
          </cell>
          <cell r="CY72">
            <v>0.33055780000000001</v>
          </cell>
          <cell r="CZ72">
            <v>0.52446999999999999</v>
          </cell>
          <cell r="DA72">
            <v>0.52446999999999999</v>
          </cell>
          <cell r="DB72">
            <v>0.52446999999999999</v>
          </cell>
          <cell r="DC72" t="e">
            <v>#N/A</v>
          </cell>
          <cell r="DD72">
            <v>609359</v>
          </cell>
          <cell r="DE72">
            <v>780245.9</v>
          </cell>
          <cell r="DF72">
            <v>609616.19999999995</v>
          </cell>
          <cell r="DG72">
            <v>780245.9</v>
          </cell>
          <cell r="DH72">
            <v>780245.9</v>
          </cell>
          <cell r="DI72">
            <v>609359</v>
          </cell>
          <cell r="DJ72" t="e">
            <v>#N/A</v>
          </cell>
          <cell r="DK72">
            <v>1435279</v>
          </cell>
          <cell r="DL72">
            <v>1658260</v>
          </cell>
          <cell r="DM72">
            <v>1437375</v>
          </cell>
          <cell r="DN72">
            <v>1673967</v>
          </cell>
          <cell r="DO72">
            <v>1648877</v>
          </cell>
          <cell r="DP72">
            <v>1446059</v>
          </cell>
          <cell r="DQ72" t="e">
            <v>#N/A</v>
          </cell>
          <cell r="DR72">
            <v>4.5334709999999996</v>
          </cell>
          <cell r="DS72">
            <v>0.95903340000000004</v>
          </cell>
          <cell r="DT72">
            <v>4.702572</v>
          </cell>
          <cell r="DU72">
            <v>0.75638450000000002</v>
          </cell>
          <cell r="DV72">
            <v>0.88813819999999999</v>
          </cell>
          <cell r="DW72">
            <v>4.437138</v>
          </cell>
          <cell r="DX72" t="e">
            <v>#N/A</v>
          </cell>
          <cell r="DY72">
            <v>23.53509</v>
          </cell>
          <cell r="DZ72">
            <v>24.125440000000001</v>
          </cell>
          <cell r="EA72">
            <v>23.63364</v>
          </cell>
          <cell r="EB72">
            <v>24.227450000000001</v>
          </cell>
          <cell r="EC72">
            <v>23.980689999999999</v>
          </cell>
          <cell r="ED72">
            <v>23.371079999999999</v>
          </cell>
          <cell r="EE72" t="e">
            <v>#N/A</v>
          </cell>
          <cell r="EF72">
            <v>3237993</v>
          </cell>
          <cell r="EG72">
            <v>3771916</v>
          </cell>
          <cell r="EH72">
            <v>3245728</v>
          </cell>
          <cell r="EI72">
            <v>3797636</v>
          </cell>
          <cell r="EJ72">
            <v>3762527</v>
          </cell>
          <cell r="EK72">
            <v>3297018</v>
          </cell>
          <cell r="EL72" t="e">
            <v>#N/A</v>
          </cell>
          <cell r="EM72">
            <v>0.23986977018425101</v>
          </cell>
          <cell r="EN72">
            <v>0.28300593929160284</v>
          </cell>
          <cell r="EO72">
            <v>0.23983743364476812</v>
          </cell>
          <cell r="EP72">
            <v>0.28234604162948923</v>
          </cell>
          <cell r="EQ72">
            <v>0.28305671873822474</v>
          </cell>
          <cell r="ER72">
            <v>0.27219242428662987</v>
          </cell>
          <cell r="ES72" t="e">
            <v>#N/A</v>
          </cell>
          <cell r="ET72">
            <v>82.302005804362778</v>
          </cell>
          <cell r="EU72">
            <v>92.412930356290161</v>
          </cell>
          <cell r="EV72">
            <v>82.645004357941431</v>
          </cell>
          <cell r="EW72">
            <v>92.853098089458527</v>
          </cell>
          <cell r="EX72">
            <v>92.116973639432885</v>
          </cell>
          <cell r="EY72">
            <v>83.717801704918841</v>
          </cell>
        </row>
        <row r="73">
          <cell r="A73">
            <v>2042</v>
          </cell>
          <cell r="B73" t="e">
            <v>#N/A</v>
          </cell>
          <cell r="C73">
            <v>2221466</v>
          </cell>
          <cell r="D73">
            <v>2771973</v>
          </cell>
          <cell r="E73">
            <v>2229695</v>
          </cell>
          <cell r="F73">
            <v>2793609</v>
          </cell>
          <cell r="G73">
            <v>2776731</v>
          </cell>
          <cell r="H73">
            <v>2305774</v>
          </cell>
          <cell r="I73"/>
          <cell r="J73">
            <v>475799.4</v>
          </cell>
          <cell r="K73">
            <v>555766.1</v>
          </cell>
          <cell r="L73">
            <v>477467.2</v>
          </cell>
          <cell r="M73">
            <v>562765.5</v>
          </cell>
          <cell r="N73">
            <v>555018</v>
          </cell>
          <cell r="O73">
            <v>462643.1</v>
          </cell>
          <cell r="P73" t="e">
            <v>#N/A</v>
          </cell>
          <cell r="Q73">
            <v>333962.90000000002</v>
          </cell>
          <cell r="R73">
            <v>286362</v>
          </cell>
          <cell r="S73">
            <v>334656.09999999998</v>
          </cell>
          <cell r="T73">
            <v>290848.40000000002</v>
          </cell>
          <cell r="U73">
            <v>284093</v>
          </cell>
          <cell r="V73">
            <v>254352.2</v>
          </cell>
          <cell r="W73" t="e">
            <v>#N/A</v>
          </cell>
          <cell r="X73">
            <v>144.8938</v>
          </cell>
          <cell r="Y73">
            <v>144.44290000000001</v>
          </cell>
          <cell r="Z73">
            <v>144.77099999999999</v>
          </cell>
          <cell r="AA73">
            <v>143.36600000000001</v>
          </cell>
          <cell r="AB73">
            <v>145.50190000000001</v>
          </cell>
          <cell r="AC73">
            <v>144.35</v>
          </cell>
          <cell r="AD73" t="e">
            <v>#N/A</v>
          </cell>
          <cell r="AE73">
            <v>4485307</v>
          </cell>
          <cell r="AF73">
            <v>2981783</v>
          </cell>
          <cell r="AG73">
            <v>4492155</v>
          </cell>
          <cell r="AH73">
            <v>3028792</v>
          </cell>
          <cell r="AI73">
            <v>2958113</v>
          </cell>
          <cell r="AJ73">
            <v>2789841</v>
          </cell>
          <cell r="AK73" t="e">
            <v>#N/A</v>
          </cell>
          <cell r="AL73">
            <v>1852216</v>
          </cell>
          <cell r="AM73">
            <v>1472092</v>
          </cell>
          <cell r="AN73">
            <v>1853535</v>
          </cell>
          <cell r="AO73">
            <v>1472092</v>
          </cell>
          <cell r="AP73">
            <v>1472092</v>
          </cell>
          <cell r="AQ73">
            <v>1147485</v>
          </cell>
          <cell r="AR73" t="e">
            <v>#N/A</v>
          </cell>
          <cell r="AS73">
            <v>6014960</v>
          </cell>
          <cell r="AT73">
            <v>5897888</v>
          </cell>
          <cell r="AU73">
            <v>6024505</v>
          </cell>
          <cell r="AV73">
            <v>5971771</v>
          </cell>
          <cell r="AW73">
            <v>5859043</v>
          </cell>
          <cell r="AX73">
            <v>5319957</v>
          </cell>
          <cell r="AY73"/>
          <cell r="AZ73">
            <v>631537.19999999995</v>
          </cell>
          <cell r="BA73">
            <v>738474.3</v>
          </cell>
          <cell r="BB73">
            <v>632992.80000000005</v>
          </cell>
          <cell r="BC73">
            <v>743737.5</v>
          </cell>
          <cell r="BD73">
            <v>736234.5</v>
          </cell>
          <cell r="BE73">
            <v>642804.69999999995</v>
          </cell>
          <cell r="BF73" t="e">
            <v>#N/A</v>
          </cell>
          <cell r="BG73">
            <v>462620.4</v>
          </cell>
          <cell r="BH73">
            <v>614371.19999999995</v>
          </cell>
          <cell r="BI73">
            <v>466114.3</v>
          </cell>
          <cell r="BJ73">
            <v>619374</v>
          </cell>
          <cell r="BK73">
            <v>607795.19999999995</v>
          </cell>
          <cell r="BL73">
            <v>475562</v>
          </cell>
          <cell r="BM73" t="e">
            <v>#N/A</v>
          </cell>
          <cell r="BN73">
            <v>39598.76</v>
          </cell>
          <cell r="BO73">
            <v>41170.75</v>
          </cell>
          <cell r="BP73">
            <v>39517.839999999997</v>
          </cell>
          <cell r="BQ73">
            <v>41259.11</v>
          </cell>
          <cell r="BR73">
            <v>41178.589999999997</v>
          </cell>
          <cell r="BS73">
            <v>39609.97</v>
          </cell>
          <cell r="BT73" t="e">
            <v>#N/A</v>
          </cell>
          <cell r="BU73">
            <v>-148376</v>
          </cell>
          <cell r="BV73">
            <v>-245033.7</v>
          </cell>
          <cell r="BW73">
            <v>-147202.5</v>
          </cell>
          <cell r="BX73">
            <v>-245157.2</v>
          </cell>
          <cell r="BY73">
            <v>-242286.5</v>
          </cell>
          <cell r="BZ73">
            <v>-167412.29999999999</v>
          </cell>
          <cell r="CA73" t="e">
            <v>#N/A</v>
          </cell>
          <cell r="CB73">
            <v>-4.50622986825953E-2</v>
          </cell>
          <cell r="CC73">
            <v>-6.3641298405212571E-2</v>
          </cell>
          <cell r="CD73">
            <v>-4.4603101256713455E-2</v>
          </cell>
          <cell r="CE73">
            <v>-6.3222779028241693E-2</v>
          </cell>
          <cell r="CF73">
            <v>-6.3119227479729992E-2</v>
          </cell>
          <cell r="CG73">
            <v>-4.9952468079316539E-2</v>
          </cell>
          <cell r="CH73" t="e">
            <v>#N/A</v>
          </cell>
          <cell r="CI73">
            <v>-22937.73</v>
          </cell>
          <cell r="CJ73">
            <v>-274587.09999999998</v>
          </cell>
          <cell r="CK73">
            <v>-28526.62</v>
          </cell>
          <cell r="CL73">
            <v>-279048</v>
          </cell>
          <cell r="CM73">
            <v>-282208</v>
          </cell>
          <cell r="CN73">
            <v>-72708.320000000007</v>
          </cell>
          <cell r="CO73" t="e">
            <v>#N/A</v>
          </cell>
          <cell r="CP73">
            <v>-6.966267053706305E-3</v>
          </cell>
          <cell r="CQ73">
            <v>-7.1317045652585509E-2</v>
          </cell>
          <cell r="CR73">
            <v>-8.6437099938641467E-3</v>
          </cell>
          <cell r="CS73">
            <v>-7.1962765288038799E-2</v>
          </cell>
          <cell r="CT73">
            <v>-7.3519370450271238E-2</v>
          </cell>
          <cell r="CU73">
            <v>-2.1694702443612164E-2</v>
          </cell>
          <cell r="CV73" t="e">
            <v>#N/A</v>
          </cell>
          <cell r="CW73">
            <v>0.33259420000000001</v>
          </cell>
          <cell r="CX73">
            <v>0.53685780000000005</v>
          </cell>
          <cell r="CY73">
            <v>0.33247769999999999</v>
          </cell>
          <cell r="CZ73">
            <v>0.53685780000000005</v>
          </cell>
          <cell r="DA73">
            <v>0.53685780000000005</v>
          </cell>
          <cell r="DB73">
            <v>0.53685780000000005</v>
          </cell>
          <cell r="DC73" t="e">
            <v>#N/A</v>
          </cell>
          <cell r="DD73">
            <v>616036.1</v>
          </cell>
          <cell r="DE73">
            <v>790303.8</v>
          </cell>
          <cell r="DF73">
            <v>616259</v>
          </cell>
          <cell r="DG73">
            <v>790303.8</v>
          </cell>
          <cell r="DH73">
            <v>790303.8</v>
          </cell>
          <cell r="DI73">
            <v>616036.1</v>
          </cell>
          <cell r="DJ73" t="e">
            <v>#N/A</v>
          </cell>
          <cell r="DK73">
            <v>1449140</v>
          </cell>
          <cell r="DL73">
            <v>1681333</v>
          </cell>
          <cell r="DM73">
            <v>1451244</v>
          </cell>
          <cell r="DN73">
            <v>1698127</v>
          </cell>
          <cell r="DO73">
            <v>1671095</v>
          </cell>
          <cell r="DP73">
            <v>1460210</v>
          </cell>
          <cell r="DQ73" t="e">
            <v>#N/A</v>
          </cell>
          <cell r="DR73">
            <v>4.7244020000000004</v>
          </cell>
          <cell r="DS73">
            <v>0.94215760000000004</v>
          </cell>
          <cell r="DT73">
            <v>4.9191159999999998</v>
          </cell>
          <cell r="DU73">
            <v>0.72956160000000003</v>
          </cell>
          <cell r="DV73">
            <v>0.92328739999999998</v>
          </cell>
          <cell r="DW73">
            <v>4.6974479999999996</v>
          </cell>
          <cell r="DX73" t="e">
            <v>#N/A</v>
          </cell>
          <cell r="DY73">
            <v>23.728899999999999</v>
          </cell>
          <cell r="DZ73">
            <v>24.276499999999999</v>
          </cell>
          <cell r="EA73">
            <v>23.83061</v>
          </cell>
          <cell r="EB73">
            <v>24.387509999999999</v>
          </cell>
          <cell r="EC73">
            <v>24.125209999999999</v>
          </cell>
          <cell r="ED73">
            <v>23.571929999999998</v>
          </cell>
          <cell r="EE73" t="e">
            <v>#N/A</v>
          </cell>
          <cell r="EF73">
            <v>3292686</v>
          </cell>
          <cell r="EG73">
            <v>3850231</v>
          </cell>
          <cell r="EH73">
            <v>3300275</v>
          </cell>
          <cell r="EI73">
            <v>3877672</v>
          </cell>
          <cell r="EJ73">
            <v>3838553</v>
          </cell>
          <cell r="EK73">
            <v>3351432</v>
          </cell>
          <cell r="EL73" t="e">
            <v>#N/A</v>
          </cell>
          <cell r="EM73">
            <v>0.24092263290196445</v>
          </cell>
          <cell r="EN73">
            <v>0.28507374165124871</v>
          </cell>
          <cell r="EO73">
            <v>0.24089016442014738</v>
          </cell>
          <cell r="EP73">
            <v>0.28435902850259998</v>
          </cell>
          <cell r="EQ73">
            <v>0.28521637407337685</v>
          </cell>
          <cell r="ER73">
            <v>0.27447778243320387</v>
          </cell>
          <cell r="ES73" t="e">
            <v>#N/A</v>
          </cell>
          <cell r="ET73">
            <v>83.151240089336127</v>
          </cell>
          <cell r="EU73">
            <v>93.518602405834244</v>
          </cell>
          <cell r="EV73">
            <v>83.513547299143895</v>
          </cell>
          <cell r="EW73">
            <v>93.983413602474698</v>
          </cell>
          <cell r="EX73">
            <v>93.217203405944701</v>
          </cell>
          <cell r="EY73">
            <v>84.610818942806574</v>
          </cell>
        </row>
        <row r="74">
          <cell r="A74">
            <v>2043</v>
          </cell>
          <cell r="B74" t="e">
            <v>#N/A</v>
          </cell>
          <cell r="C74">
            <v>2258296</v>
          </cell>
          <cell r="D74">
            <v>2839930</v>
          </cell>
          <cell r="E74">
            <v>2266553</v>
          </cell>
          <cell r="F74">
            <v>2870176</v>
          </cell>
          <cell r="G74">
            <v>2847933</v>
          </cell>
          <cell r="H74">
            <v>2340234</v>
          </cell>
          <cell r="I74"/>
          <cell r="J74">
            <v>470436.8</v>
          </cell>
          <cell r="K74">
            <v>556382.6</v>
          </cell>
          <cell r="L74">
            <v>472037.9</v>
          </cell>
          <cell r="M74">
            <v>564719</v>
          </cell>
          <cell r="N74">
            <v>555391</v>
          </cell>
          <cell r="O74">
            <v>458175.8</v>
          </cell>
          <cell r="P74" t="e">
            <v>#N/A</v>
          </cell>
          <cell r="Q74">
            <v>332145.59999999998</v>
          </cell>
          <cell r="R74">
            <v>285556.40000000002</v>
          </cell>
          <cell r="S74">
            <v>332829.3</v>
          </cell>
          <cell r="T74">
            <v>290947.09999999998</v>
          </cell>
          <cell r="U74">
            <v>283618.8</v>
          </cell>
          <cell r="V74">
            <v>252043.2</v>
          </cell>
          <cell r="W74" t="e">
            <v>#N/A</v>
          </cell>
          <cell r="X74">
            <v>146.7567</v>
          </cell>
          <cell r="Y74">
            <v>146.50190000000001</v>
          </cell>
          <cell r="Z74">
            <v>146.62950000000001</v>
          </cell>
          <cell r="AA74">
            <v>145.2216</v>
          </cell>
          <cell r="AB74">
            <v>147.45140000000001</v>
          </cell>
          <cell r="AC74">
            <v>146.2569</v>
          </cell>
          <cell r="AD74" t="e">
            <v>#N/A</v>
          </cell>
          <cell r="AE74">
            <v>4504309</v>
          </cell>
          <cell r="AF74">
            <v>3006821</v>
          </cell>
          <cell r="AG74">
            <v>4511163</v>
          </cell>
          <cell r="AH74">
            <v>3062264</v>
          </cell>
          <cell r="AI74">
            <v>2984884</v>
          </cell>
          <cell r="AJ74">
            <v>2795133</v>
          </cell>
          <cell r="AK74" t="e">
            <v>#N/A</v>
          </cell>
          <cell r="AL74">
            <v>1860925</v>
          </cell>
          <cell r="AM74">
            <v>1454779</v>
          </cell>
          <cell r="AN74">
            <v>1862210</v>
          </cell>
          <cell r="AO74">
            <v>1454779</v>
          </cell>
          <cell r="AP74">
            <v>1454779</v>
          </cell>
          <cell r="AQ74">
            <v>1132519</v>
          </cell>
          <cell r="AR74" t="e">
            <v>#N/A</v>
          </cell>
          <cell r="AS74">
            <v>6037198</v>
          </cell>
          <cell r="AT74">
            <v>5924483</v>
          </cell>
          <cell r="AU74">
            <v>6046762</v>
          </cell>
          <cell r="AV74">
            <v>6013005</v>
          </cell>
          <cell r="AW74">
            <v>5890029</v>
          </cell>
          <cell r="AX74">
            <v>5318239</v>
          </cell>
          <cell r="AY74"/>
          <cell r="AZ74">
            <v>641225.1</v>
          </cell>
          <cell r="BA74">
            <v>751194.5</v>
          </cell>
          <cell r="BB74">
            <v>642662.5</v>
          </cell>
          <cell r="BC74">
            <v>758798.1</v>
          </cell>
          <cell r="BD74">
            <v>750383.7</v>
          </cell>
          <cell r="BE74">
            <v>651752.69999999995</v>
          </cell>
          <cell r="BF74" t="e">
            <v>#N/A</v>
          </cell>
          <cell r="BG74">
            <v>464591.3</v>
          </cell>
          <cell r="BH74">
            <v>611461.19999999995</v>
          </cell>
          <cell r="BI74">
            <v>467866.2</v>
          </cell>
          <cell r="BJ74">
            <v>620818.6</v>
          </cell>
          <cell r="BK74">
            <v>608604.80000000005</v>
          </cell>
          <cell r="BL74">
            <v>474874.7</v>
          </cell>
          <cell r="BM74" t="e">
            <v>#N/A</v>
          </cell>
          <cell r="BN74">
            <v>39850.300000000003</v>
          </cell>
          <cell r="BO74">
            <v>41494.5</v>
          </cell>
          <cell r="BP74">
            <v>39758.050000000003</v>
          </cell>
          <cell r="BQ74">
            <v>41599.19</v>
          </cell>
          <cell r="BR74">
            <v>41492.699999999997</v>
          </cell>
          <cell r="BS74">
            <v>39827.040000000001</v>
          </cell>
          <cell r="BT74" t="e">
            <v>#N/A</v>
          </cell>
          <cell r="BU74">
            <v>-155493.4</v>
          </cell>
          <cell r="BV74">
            <v>-248781.5</v>
          </cell>
          <cell r="BW74">
            <v>-154137.70000000001</v>
          </cell>
          <cell r="BX74">
            <v>-253710.9</v>
          </cell>
          <cell r="BY74">
            <v>-253225.4</v>
          </cell>
          <cell r="BZ74">
            <v>-172087.6</v>
          </cell>
          <cell r="CA74" t="e">
            <v>#N/A</v>
          </cell>
          <cell r="CB74">
            <v>-4.6510405013645624E-2</v>
          </cell>
          <cell r="CC74">
            <v>-6.3520556734739317E-2</v>
          </cell>
          <cell r="CD74">
            <v>-4.6001765009068281E-2</v>
          </cell>
          <cell r="CE74">
            <v>-6.413002897986575E-2</v>
          </cell>
          <cell r="CF74">
            <v>-6.472505855854474E-2</v>
          </cell>
          <cell r="CG74">
            <v>-5.0642523656706649E-2</v>
          </cell>
          <cell r="CH74" t="e">
            <v>#N/A</v>
          </cell>
          <cell r="CI74">
            <v>-20916.439999999999</v>
          </cell>
          <cell r="CJ74">
            <v>-286034.7</v>
          </cell>
          <cell r="CK74">
            <v>-26391.13</v>
          </cell>
          <cell r="CL74">
            <v>-293597.90000000002</v>
          </cell>
          <cell r="CM74">
            <v>-294598.2</v>
          </cell>
          <cell r="CN74">
            <v>-68775.88</v>
          </cell>
          <cell r="CO74" t="e">
            <v>#N/A</v>
          </cell>
          <cell r="CP74">
            <v>-6.2564205030156772E-3</v>
          </cell>
          <cell r="CQ74">
            <v>-7.3032292953672764E-2</v>
          </cell>
          <cell r="CR74">
            <v>-7.8763246148331797E-3</v>
          </cell>
          <cell r="CS74">
            <v>-7.4212191259530949E-2</v>
          </cell>
          <cell r="CT74">
            <v>-7.5300051836197618E-2</v>
          </cell>
          <cell r="CU74">
            <v>-2.0239599656865559E-2</v>
          </cell>
          <cell r="CV74" t="e">
            <v>#N/A</v>
          </cell>
          <cell r="CW74">
            <v>0.33453329999999998</v>
          </cell>
          <cell r="CX74">
            <v>0.54969610000000002</v>
          </cell>
          <cell r="CY74">
            <v>0.33440389999999998</v>
          </cell>
          <cell r="CZ74">
            <v>0.54969610000000002</v>
          </cell>
          <cell r="DA74">
            <v>0.54969610000000002</v>
          </cell>
          <cell r="DB74">
            <v>0.54969610000000002</v>
          </cell>
          <cell r="DC74" t="e">
            <v>#N/A</v>
          </cell>
          <cell r="DD74">
            <v>622541.4</v>
          </cell>
          <cell r="DE74">
            <v>799686.4</v>
          </cell>
          <cell r="DF74">
            <v>622730.30000000005</v>
          </cell>
          <cell r="DG74">
            <v>799686.4</v>
          </cell>
          <cell r="DH74">
            <v>799686.4</v>
          </cell>
          <cell r="DI74">
            <v>622541.4</v>
          </cell>
          <cell r="DJ74" t="e">
            <v>#N/A</v>
          </cell>
          <cell r="DK74">
            <v>1460113</v>
          </cell>
          <cell r="DL74">
            <v>1700729</v>
          </cell>
          <cell r="DM74">
            <v>1462223</v>
          </cell>
          <cell r="DN74">
            <v>1721657</v>
          </cell>
          <cell r="DO74">
            <v>1692441</v>
          </cell>
          <cell r="DP74">
            <v>1471392</v>
          </cell>
          <cell r="DQ74" t="e">
            <v>#N/A</v>
          </cell>
          <cell r="DR74">
            <v>4.9291130000000001</v>
          </cell>
          <cell r="DS74">
            <v>1.0065269999999999</v>
          </cell>
          <cell r="DT74">
            <v>5.1491930000000004</v>
          </cell>
          <cell r="DU74">
            <v>0.75676659999999996</v>
          </cell>
          <cell r="DV74">
            <v>1.010839</v>
          </cell>
          <cell r="DW74">
            <v>4.9845879999999996</v>
          </cell>
          <cell r="DX74" t="e">
            <v>#N/A</v>
          </cell>
          <cell r="DY74">
            <v>23.9071</v>
          </cell>
          <cell r="DZ74">
            <v>24.39791</v>
          </cell>
          <cell r="EA74">
            <v>24.012070000000001</v>
          </cell>
          <cell r="EB74">
            <v>24.5411</v>
          </cell>
          <cell r="EC74">
            <v>24.273669999999999</v>
          </cell>
          <cell r="ED74">
            <v>23.754069999999999</v>
          </cell>
          <cell r="EE74" t="e">
            <v>#N/A</v>
          </cell>
          <cell r="EF74">
            <v>3343196</v>
          </cell>
          <cell r="EG74">
            <v>3916551</v>
          </cell>
          <cell r="EH74">
            <v>3350691</v>
          </cell>
          <cell r="EI74">
            <v>3956195</v>
          </cell>
          <cell r="EJ74">
            <v>3912324</v>
          </cell>
          <cell r="EK74">
            <v>3398085</v>
          </cell>
          <cell r="EL74" t="e">
            <v>#N/A</v>
          </cell>
          <cell r="EM74">
            <v>0.241852760171192</v>
          </cell>
          <cell r="EN74">
            <v>0.287067917993857</v>
          </cell>
          <cell r="EO74">
            <v>0.24181917528753405</v>
          </cell>
          <cell r="EP74">
            <v>0.28632222990002504</v>
          </cell>
          <cell r="EQ74">
            <v>0.28734001139892518</v>
          </cell>
          <cell r="ER74">
            <v>0.27666902521680581</v>
          </cell>
          <cell r="ES74" t="e">
            <v>#N/A</v>
          </cell>
          <cell r="ET74">
            <v>83.893872819025191</v>
          </cell>
          <cell r="EU74">
            <v>94.387232042800846</v>
          </cell>
          <cell r="EV74">
            <v>84.277045780665802</v>
          </cell>
          <cell r="EW74">
            <v>95.102693105322473</v>
          </cell>
          <cell r="EX74">
            <v>94.289453325524732</v>
          </cell>
          <cell r="EY74">
            <v>85.321053234184618</v>
          </cell>
        </row>
        <row r="75">
          <cell r="A75">
            <v>2044</v>
          </cell>
          <cell r="B75" t="e">
            <v>#N/A</v>
          </cell>
          <cell r="C75">
            <v>2298920</v>
          </cell>
          <cell r="D75">
            <v>2915560</v>
          </cell>
          <cell r="E75">
            <v>2307204</v>
          </cell>
          <cell r="F75">
            <v>2944928</v>
          </cell>
          <cell r="G75">
            <v>2917466</v>
          </cell>
          <cell r="H75">
            <v>2382770</v>
          </cell>
          <cell r="I75"/>
          <cell r="J75">
            <v>465446.6</v>
          </cell>
          <cell r="K75">
            <v>556025.5</v>
          </cell>
          <cell r="L75">
            <v>466987.8</v>
          </cell>
          <cell r="M75">
            <v>565072.69999999995</v>
          </cell>
          <cell r="N75">
            <v>554331.6</v>
          </cell>
          <cell r="O75">
            <v>453879.9</v>
          </cell>
          <cell r="P75" t="e">
            <v>#N/A</v>
          </cell>
          <cell r="Q75">
            <v>330878.40000000002</v>
          </cell>
          <cell r="R75">
            <v>285286.90000000002</v>
          </cell>
          <cell r="S75">
            <v>331553.8</v>
          </cell>
          <cell r="T75">
            <v>290978.40000000002</v>
          </cell>
          <cell r="U75">
            <v>283046</v>
          </cell>
          <cell r="V75">
            <v>250345.8</v>
          </cell>
          <cell r="W75" t="e">
            <v>#N/A</v>
          </cell>
          <cell r="X75">
            <v>148.56399999999999</v>
          </cell>
          <cell r="Y75">
            <v>148.4606</v>
          </cell>
          <cell r="Z75">
            <v>148.4332</v>
          </cell>
          <cell r="AA75">
            <v>147.06710000000001</v>
          </cell>
          <cell r="AB75">
            <v>149.374</v>
          </cell>
          <cell r="AC75">
            <v>148.0692</v>
          </cell>
          <cell r="AD75" t="e">
            <v>#N/A</v>
          </cell>
          <cell r="AE75">
            <v>4527877</v>
          </cell>
          <cell r="AF75">
            <v>3036298</v>
          </cell>
          <cell r="AG75">
            <v>4534740</v>
          </cell>
          <cell r="AH75">
            <v>3096735</v>
          </cell>
          <cell r="AI75">
            <v>3012160</v>
          </cell>
          <cell r="AJ75">
            <v>2805396</v>
          </cell>
          <cell r="AK75" t="e">
            <v>#N/A</v>
          </cell>
          <cell r="AL75">
            <v>1870276</v>
          </cell>
          <cell r="AM75">
            <v>1437067</v>
          </cell>
          <cell r="AN75">
            <v>1871531</v>
          </cell>
          <cell r="AO75">
            <v>1437067</v>
          </cell>
          <cell r="AP75">
            <v>1437067</v>
          </cell>
          <cell r="AQ75">
            <v>1117749</v>
          </cell>
          <cell r="AR75" t="e">
            <v>#N/A</v>
          </cell>
          <cell r="AS75">
            <v>6068400</v>
          </cell>
          <cell r="AT75">
            <v>5957139</v>
          </cell>
          <cell r="AU75">
            <v>6077993</v>
          </cell>
          <cell r="AV75">
            <v>6052549</v>
          </cell>
          <cell r="AW75">
            <v>5918573</v>
          </cell>
          <cell r="AX75">
            <v>5324480</v>
          </cell>
          <cell r="AY75"/>
          <cell r="AZ75">
            <v>652128.9</v>
          </cell>
          <cell r="BA75">
            <v>766634.2</v>
          </cell>
          <cell r="BB75">
            <v>653550.5</v>
          </cell>
          <cell r="BC75">
            <v>773695.5</v>
          </cell>
          <cell r="BD75">
            <v>764336</v>
          </cell>
          <cell r="BE75">
            <v>663093.6</v>
          </cell>
          <cell r="BF75" t="e">
            <v>#N/A</v>
          </cell>
          <cell r="BG75">
            <v>468505.8</v>
          </cell>
          <cell r="BH75">
            <v>614140.30000000005</v>
          </cell>
          <cell r="BI75">
            <v>471587.5</v>
          </cell>
          <cell r="BJ75">
            <v>621657.69999999995</v>
          </cell>
          <cell r="BK75">
            <v>608719</v>
          </cell>
          <cell r="BL75">
            <v>478791.7</v>
          </cell>
          <cell r="BM75" t="e">
            <v>#N/A</v>
          </cell>
          <cell r="BN75">
            <v>40106.550000000003</v>
          </cell>
          <cell r="BO75">
            <v>41809.24</v>
          </cell>
          <cell r="BP75">
            <v>40002.910000000003</v>
          </cell>
          <cell r="BQ75">
            <v>41920.25</v>
          </cell>
          <cell r="BR75">
            <v>41787.839999999997</v>
          </cell>
          <cell r="BS75">
            <v>40052.660000000003</v>
          </cell>
          <cell r="BT75" t="e">
            <v>#N/A</v>
          </cell>
          <cell r="BU75">
            <v>-165228.9</v>
          </cell>
          <cell r="BV75">
            <v>-262868</v>
          </cell>
          <cell r="BW75">
            <v>-163668.6</v>
          </cell>
          <cell r="BX75">
            <v>-264675.5</v>
          </cell>
          <cell r="BY75">
            <v>-265936.3</v>
          </cell>
          <cell r="BZ75">
            <v>-183186.6</v>
          </cell>
          <cell r="CA75" t="e">
            <v>#N/A</v>
          </cell>
          <cell r="CB75">
            <v>-4.8596063525004209E-2</v>
          </cell>
          <cell r="CC75">
            <v>-6.57655020577676E-2</v>
          </cell>
          <cell r="CD75">
            <v>-4.8032462909300716E-2</v>
          </cell>
          <cell r="CE75">
            <v>-6.5613359491862144E-2</v>
          </cell>
          <cell r="CF75">
            <v>-6.6733189998263512E-2</v>
          </cell>
          <cell r="CG75">
            <v>-5.2986769115247134E-2</v>
          </cell>
          <cell r="CH75" t="e">
            <v>#N/A</v>
          </cell>
          <cell r="CI75">
            <v>-19508.41</v>
          </cell>
          <cell r="CJ75">
            <v>-299283.90000000002</v>
          </cell>
          <cell r="CK75">
            <v>-24883.919999999998</v>
          </cell>
          <cell r="CL75">
            <v>-306415.2</v>
          </cell>
          <cell r="CM75">
            <v>-305453.3</v>
          </cell>
          <cell r="CN75">
            <v>-67442.100000000006</v>
          </cell>
          <cell r="CO75" t="e">
            <v>#N/A</v>
          </cell>
          <cell r="CP75">
            <v>-5.7376883319554114E-3</v>
          </cell>
          <cell r="CQ75">
            <v>-7.4876196194693587E-2</v>
          </cell>
          <cell r="CR75">
            <v>-7.3027811347931501E-3</v>
          </cell>
          <cell r="CS75">
            <v>-7.5960678911991625E-2</v>
          </cell>
          <cell r="CT75">
            <v>-7.66494574245659E-2</v>
          </cell>
          <cell r="CU75">
            <v>-1.9507644016251238E-2</v>
          </cell>
          <cell r="CV75" t="e">
            <v>#N/A</v>
          </cell>
          <cell r="CW75">
            <v>0.33648159999999999</v>
          </cell>
          <cell r="CX75">
            <v>0.56301840000000003</v>
          </cell>
          <cell r="CY75">
            <v>0.33633809999999997</v>
          </cell>
          <cell r="CZ75">
            <v>0.56301840000000003</v>
          </cell>
          <cell r="DA75">
            <v>0.56301840000000003</v>
          </cell>
          <cell r="DB75">
            <v>0.56301840000000003</v>
          </cell>
          <cell r="DC75" t="e">
            <v>#N/A</v>
          </cell>
          <cell r="DD75">
            <v>629313.4</v>
          </cell>
          <cell r="DE75">
            <v>809095</v>
          </cell>
          <cell r="DF75">
            <v>629467.19999999995</v>
          </cell>
          <cell r="DG75">
            <v>809095</v>
          </cell>
          <cell r="DH75">
            <v>809095</v>
          </cell>
          <cell r="DI75">
            <v>629313.4</v>
          </cell>
          <cell r="DJ75" t="e">
            <v>#N/A</v>
          </cell>
          <cell r="DK75">
            <v>1474070</v>
          </cell>
          <cell r="DL75">
            <v>1722885</v>
          </cell>
          <cell r="DM75">
            <v>1476192</v>
          </cell>
          <cell r="DN75">
            <v>1744967</v>
          </cell>
          <cell r="DO75">
            <v>1713387</v>
          </cell>
          <cell r="DP75">
            <v>1485557</v>
          </cell>
          <cell r="DQ75" t="e">
            <v>#N/A</v>
          </cell>
          <cell r="DR75">
            <v>5.1256760000000003</v>
          </cell>
          <cell r="DS75">
            <v>1.097874</v>
          </cell>
          <cell r="DT75">
            <v>5.370857</v>
          </cell>
          <cell r="DU75">
            <v>0.83528069999999999</v>
          </cell>
          <cell r="DV75">
            <v>1.148495</v>
          </cell>
          <cell r="DW75">
            <v>5.2531590000000001</v>
          </cell>
          <cell r="DX75" t="e">
            <v>#N/A</v>
          </cell>
          <cell r="DY75">
            <v>24.099340000000002</v>
          </cell>
          <cell r="DZ75">
            <v>24.562629999999999</v>
          </cell>
          <cell r="EA75">
            <v>24.2075</v>
          </cell>
          <cell r="EB75">
            <v>24.702680000000001</v>
          </cell>
          <cell r="EC75">
            <v>24.433430000000001</v>
          </cell>
          <cell r="ED75">
            <v>23.966370000000001</v>
          </cell>
          <cell r="EE75" t="e">
            <v>#N/A</v>
          </cell>
          <cell r="EF75">
            <v>3400047</v>
          </cell>
          <cell r="EG75">
            <v>3997050</v>
          </cell>
          <cell r="EH75">
            <v>3407458</v>
          </cell>
          <cell r="EI75">
            <v>4033866</v>
          </cell>
          <cell r="EJ75">
            <v>3985068</v>
          </cell>
          <cell r="EK75">
            <v>3457214</v>
          </cell>
          <cell r="EL75" t="e">
            <v>#N/A</v>
          </cell>
          <cell r="EM75">
            <v>0.24290916880891175</v>
          </cell>
          <cell r="EN75">
            <v>0.28921349661305534</v>
          </cell>
          <cell r="EO75">
            <v>0.24287490953016891</v>
          </cell>
          <cell r="EP75">
            <v>0.28830282910555538</v>
          </cell>
          <cell r="EQ75">
            <v>0.28949326129795139</v>
          </cell>
          <cell r="ER75">
            <v>0.27900508594266482</v>
          </cell>
          <cell r="ES75" t="e">
            <v>#N/A</v>
          </cell>
          <cell r="ET75">
            <v>84.775354649053583</v>
          </cell>
          <cell r="EU75">
            <v>95.602072651882693</v>
          </cell>
          <cell r="EV75">
            <v>85.180253136584312</v>
          </cell>
          <cell r="EW75">
            <v>96.227145591927524</v>
          </cell>
          <cell r="EX75">
            <v>95.364297364975087</v>
          </cell>
          <cell r="EY75">
            <v>86.316714045958491</v>
          </cell>
        </row>
        <row r="76">
          <cell r="A76">
            <v>2045</v>
          </cell>
          <cell r="B76" t="e">
            <v>#N/A</v>
          </cell>
          <cell r="C76">
            <v>2341939</v>
          </cell>
          <cell r="D76">
            <v>2993777</v>
          </cell>
          <cell r="E76">
            <v>2350255</v>
          </cell>
          <cell r="F76">
            <v>3018128</v>
          </cell>
          <cell r="G76">
            <v>2985645</v>
          </cell>
          <cell r="H76">
            <v>2429389</v>
          </cell>
          <cell r="I76"/>
          <cell r="J76">
            <v>461103.2</v>
          </cell>
          <cell r="K76">
            <v>555498.1</v>
          </cell>
          <cell r="L76">
            <v>462592</v>
          </cell>
          <cell r="M76">
            <v>564046.69999999995</v>
          </cell>
          <cell r="N76">
            <v>552054.30000000005</v>
          </cell>
          <cell r="O76">
            <v>450271.1</v>
          </cell>
          <cell r="P76" t="e">
            <v>#N/A</v>
          </cell>
          <cell r="Q76">
            <v>330181.8</v>
          </cell>
          <cell r="R76">
            <v>285440.7</v>
          </cell>
          <cell r="S76">
            <v>330851.09999999998</v>
          </cell>
          <cell r="T76">
            <v>290875.59999999998</v>
          </cell>
          <cell r="U76">
            <v>282341.09999999998</v>
          </cell>
          <cell r="V76">
            <v>249224.4</v>
          </cell>
          <cell r="W76" t="e">
            <v>#N/A</v>
          </cell>
          <cell r="X76">
            <v>150.27699999999999</v>
          </cell>
          <cell r="Y76">
            <v>150.20500000000001</v>
          </cell>
          <cell r="Z76">
            <v>150.1431</v>
          </cell>
          <cell r="AA76">
            <v>148.89269999999999</v>
          </cell>
          <cell r="AB76">
            <v>151.27199999999999</v>
          </cell>
          <cell r="AC76">
            <v>149.69569999999999</v>
          </cell>
          <cell r="AD76" t="e">
            <v>#N/A</v>
          </cell>
          <cell r="AE76">
            <v>4557619</v>
          </cell>
          <cell r="AF76">
            <v>3071025</v>
          </cell>
          <cell r="AG76">
            <v>4564509</v>
          </cell>
          <cell r="AH76">
            <v>3131028</v>
          </cell>
          <cell r="AI76">
            <v>3039087</v>
          </cell>
          <cell r="AJ76">
            <v>2822091</v>
          </cell>
          <cell r="AK76" t="e">
            <v>#N/A</v>
          </cell>
          <cell r="AL76">
            <v>1880303</v>
          </cell>
          <cell r="AM76">
            <v>1418973</v>
          </cell>
          <cell r="AN76">
            <v>1881533</v>
          </cell>
          <cell r="AO76">
            <v>1418973</v>
          </cell>
          <cell r="AP76">
            <v>1418973</v>
          </cell>
          <cell r="AQ76">
            <v>1103023</v>
          </cell>
          <cell r="AR76" t="e">
            <v>#N/A</v>
          </cell>
          <cell r="AS76">
            <v>6109646</v>
          </cell>
          <cell r="AT76">
            <v>5996596</v>
          </cell>
          <cell r="AU76">
            <v>6119293</v>
          </cell>
          <cell r="AV76">
            <v>6089534</v>
          </cell>
          <cell r="AW76">
            <v>5944317</v>
          </cell>
          <cell r="AX76">
            <v>5340064</v>
          </cell>
          <cell r="AY76"/>
          <cell r="AZ76">
            <v>663816.5</v>
          </cell>
          <cell r="BA76">
            <v>782903.3</v>
          </cell>
          <cell r="BB76">
            <v>665227.80000000005</v>
          </cell>
          <cell r="BC76">
            <v>788471.5</v>
          </cell>
          <cell r="BD76">
            <v>778189</v>
          </cell>
          <cell r="BE76">
            <v>675473.7</v>
          </cell>
          <cell r="BF76" t="e">
            <v>#N/A</v>
          </cell>
          <cell r="BG76">
            <v>473529.1</v>
          </cell>
          <cell r="BH76">
            <v>618956.80000000005</v>
          </cell>
          <cell r="BI76">
            <v>476452</v>
          </cell>
          <cell r="BJ76">
            <v>622046.9</v>
          </cell>
          <cell r="BK76">
            <v>608500.1</v>
          </cell>
          <cell r="BL76">
            <v>484961.1</v>
          </cell>
          <cell r="BM76" t="e">
            <v>#N/A</v>
          </cell>
          <cell r="BN76">
            <v>40369.160000000003</v>
          </cell>
          <cell r="BO76">
            <v>42115.67</v>
          </cell>
          <cell r="BP76">
            <v>40254.1</v>
          </cell>
          <cell r="BQ76">
            <v>42222.63</v>
          </cell>
          <cell r="BR76">
            <v>42065.02</v>
          </cell>
          <cell r="BS76">
            <v>40288.28</v>
          </cell>
          <cell r="BT76" t="e">
            <v>#N/A</v>
          </cell>
          <cell r="BU76">
            <v>-176031</v>
          </cell>
          <cell r="BV76">
            <v>-281787.90000000002</v>
          </cell>
          <cell r="BW76">
            <v>-174232.3</v>
          </cell>
          <cell r="BX76">
            <v>-277693.5</v>
          </cell>
          <cell r="BY76">
            <v>-280135.2</v>
          </cell>
          <cell r="BZ76">
            <v>-196659.4</v>
          </cell>
          <cell r="CA76" t="e">
            <v>#N/A</v>
          </cell>
          <cell r="CB76">
            <v>-5.0861561585249043E-2</v>
          </cell>
          <cell r="CC76">
            <v>-6.9033970434650968E-2</v>
          </cell>
          <cell r="CD76">
            <v>-5.0235054742310513E-2</v>
          </cell>
          <cell r="CE76">
            <v>-6.7550454218718262E-2</v>
          </cell>
          <cell r="CF76">
            <v>-6.9044836287436906E-2</v>
          </cell>
          <cell r="CG76">
            <v>-5.584121125766342E-2</v>
          </cell>
          <cell r="CH76" t="e">
            <v>#N/A</v>
          </cell>
          <cell r="CI76">
            <v>-18301.64</v>
          </cell>
          <cell r="CJ76">
            <v>-313763.8</v>
          </cell>
          <cell r="CK76">
            <v>-23593.95</v>
          </cell>
          <cell r="CL76">
            <v>-317741.90000000002</v>
          </cell>
          <cell r="CM76">
            <v>-315039.7</v>
          </cell>
          <cell r="CN76">
            <v>-68063.58</v>
          </cell>
          <cell r="CO76" t="e">
            <v>#N/A</v>
          </cell>
          <cell r="CP76">
            <v>-5.287988990411106E-3</v>
          </cell>
          <cell r="CQ76">
            <v>-7.686760465110011E-2</v>
          </cell>
          <cell r="CR76">
            <v>-6.8026615606712262E-3</v>
          </cell>
          <cell r="CS76">
            <v>-7.7292445337462198E-2</v>
          </cell>
          <cell r="CT76">
            <v>-7.7647737630055891E-2</v>
          </cell>
          <cell r="CU76">
            <v>-1.9326575539907451E-2</v>
          </cell>
          <cell r="CV76" t="e">
            <v>#N/A</v>
          </cell>
          <cell r="CW76">
            <v>0.33839839999999999</v>
          </cell>
          <cell r="CX76">
            <v>0.57686159999999997</v>
          </cell>
          <cell r="CY76">
            <v>0.33824019999999999</v>
          </cell>
          <cell r="CZ76">
            <v>0.57686159999999997</v>
          </cell>
          <cell r="DA76">
            <v>0.57686159999999997</v>
          </cell>
          <cell r="DB76">
            <v>0.57686159999999997</v>
          </cell>
          <cell r="DC76" t="e">
            <v>#N/A</v>
          </cell>
          <cell r="DD76">
            <v>636291.69999999995</v>
          </cell>
          <cell r="DE76">
            <v>818551.1</v>
          </cell>
          <cell r="DF76">
            <v>636409.9</v>
          </cell>
          <cell r="DG76">
            <v>818551.1</v>
          </cell>
          <cell r="DH76">
            <v>818551.1</v>
          </cell>
          <cell r="DI76">
            <v>636291.69999999995</v>
          </cell>
          <cell r="DJ76" t="e">
            <v>#N/A</v>
          </cell>
          <cell r="DK76">
            <v>1490736</v>
          </cell>
          <cell r="DL76">
            <v>1747319</v>
          </cell>
          <cell r="DM76">
            <v>1492876</v>
          </cell>
          <cell r="DN76">
            <v>1768096</v>
          </cell>
          <cell r="DO76">
            <v>1734075</v>
          </cell>
          <cell r="DP76">
            <v>1502406</v>
          </cell>
          <cell r="DQ76" t="e">
            <v>#N/A</v>
          </cell>
          <cell r="DR76">
            <v>5.310473</v>
          </cell>
          <cell r="DS76">
            <v>1.2138679999999999</v>
          </cell>
          <cell r="DT76">
            <v>5.5803599999999998</v>
          </cell>
          <cell r="DU76">
            <v>0.96300509999999995</v>
          </cell>
          <cell r="DV76">
            <v>1.332684</v>
          </cell>
          <cell r="DW76">
            <v>5.5001810000000004</v>
          </cell>
          <cell r="DX76" t="e">
            <v>#N/A</v>
          </cell>
          <cell r="DY76">
            <v>24.302350000000001</v>
          </cell>
          <cell r="DZ76">
            <v>24.749020000000002</v>
          </cell>
          <cell r="EA76">
            <v>24.413679999999999</v>
          </cell>
          <cell r="EB76">
            <v>24.877980000000001</v>
          </cell>
          <cell r="EC76">
            <v>24.60615</v>
          </cell>
          <cell r="ED76">
            <v>24.186720000000001</v>
          </cell>
          <cell r="EE76" t="e">
            <v>#N/A</v>
          </cell>
          <cell r="EF76">
            <v>3460983</v>
          </cell>
          <cell r="EG76">
            <v>4081873</v>
          </cell>
          <cell r="EH76">
            <v>3468341</v>
          </cell>
          <cell r="EI76">
            <v>4110905</v>
          </cell>
          <cell r="EJ76">
            <v>4057294</v>
          </cell>
          <cell r="EK76">
            <v>3521761</v>
          </cell>
          <cell r="EL76" t="e">
            <v>#N/A</v>
          </cell>
          <cell r="EM76">
            <v>0.24399711538115301</v>
          </cell>
          <cell r="EN76">
            <v>0.29138514583940622</v>
          </cell>
          <cell r="EO76">
            <v>0.24396217013958965</v>
          </cell>
          <cell r="EP76">
            <v>0.29034996766583454</v>
          </cell>
          <cell r="EQ76">
            <v>0.29171980565639416</v>
          </cell>
          <cell r="ER76">
            <v>0.28134606626437436</v>
          </cell>
          <cell r="ES76" t="e">
            <v>#N/A</v>
          </cell>
          <cell r="ET76">
            <v>85.733341986803779</v>
          </cell>
          <cell r="EU76">
            <v>96.920528629842536</v>
          </cell>
          <cell r="EV76">
            <v>86.161186065518791</v>
          </cell>
          <cell r="EW76">
            <v>97.362599155950264</v>
          </cell>
          <cell r="EX76">
            <v>96.452919789411737</v>
          </cell>
          <cell r="EY76">
            <v>87.414032070865275</v>
          </cell>
        </row>
        <row r="77">
          <cell r="A77">
            <v>2046</v>
          </cell>
          <cell r="B77" t="e">
            <v>#N/A</v>
          </cell>
          <cell r="C77">
            <v>2383707</v>
          </cell>
          <cell r="D77">
            <v>3063443</v>
          </cell>
          <cell r="E77">
            <v>2392030</v>
          </cell>
          <cell r="F77">
            <v>3089333</v>
          </cell>
          <cell r="G77">
            <v>3052053</v>
          </cell>
          <cell r="H77">
            <v>2471550</v>
          </cell>
          <cell r="I77"/>
          <cell r="J77">
            <v>456695.1</v>
          </cell>
          <cell r="K77">
            <v>553586.5</v>
          </cell>
          <cell r="L77">
            <v>458133.2</v>
          </cell>
          <cell r="M77">
            <v>561798.40000000002</v>
          </cell>
          <cell r="N77">
            <v>548719.69999999995</v>
          </cell>
          <cell r="O77">
            <v>446320.4</v>
          </cell>
          <cell r="P77" t="e">
            <v>#N/A</v>
          </cell>
          <cell r="Q77">
            <v>329248.09999999998</v>
          </cell>
          <cell r="R77">
            <v>285075.59999999998</v>
          </cell>
          <cell r="S77">
            <v>329910</v>
          </cell>
          <cell r="T77">
            <v>290575.59999999998</v>
          </cell>
          <cell r="U77">
            <v>281460.5</v>
          </cell>
          <cell r="V77">
            <v>247875.1</v>
          </cell>
          <cell r="W77" t="e">
            <v>#N/A</v>
          </cell>
          <cell r="X77">
            <v>151.99279999999999</v>
          </cell>
          <cell r="Y77">
            <v>151.93549999999999</v>
          </cell>
          <cell r="Z77">
            <v>151.85550000000001</v>
          </cell>
          <cell r="AA77">
            <v>150.6977</v>
          </cell>
          <cell r="AB77">
            <v>153.15610000000001</v>
          </cell>
          <cell r="AC77">
            <v>151.3323</v>
          </cell>
          <cell r="AD77" t="e">
            <v>#N/A</v>
          </cell>
          <cell r="AE77">
            <v>4586078</v>
          </cell>
          <cell r="AF77">
            <v>3103510</v>
          </cell>
          <cell r="AG77">
            <v>4592991</v>
          </cell>
          <cell r="AH77">
            <v>3164411</v>
          </cell>
          <cell r="AI77">
            <v>3065152</v>
          </cell>
          <cell r="AJ77">
            <v>2838615</v>
          </cell>
          <cell r="AK77" t="e">
            <v>#N/A</v>
          </cell>
          <cell r="AL77">
            <v>1890056</v>
          </cell>
          <cell r="AM77">
            <v>1399934</v>
          </cell>
          <cell r="AN77">
            <v>1891255</v>
          </cell>
          <cell r="AO77">
            <v>1399934</v>
          </cell>
          <cell r="AP77">
            <v>1399934</v>
          </cell>
          <cell r="AQ77">
            <v>1087790</v>
          </cell>
          <cell r="AR77" t="e">
            <v>#N/A</v>
          </cell>
          <cell r="AS77">
            <v>6147300</v>
          </cell>
          <cell r="AT77">
            <v>6028627</v>
          </cell>
          <cell r="AU77">
            <v>6157000</v>
          </cell>
          <cell r="AV77">
            <v>6122974</v>
          </cell>
          <cell r="AW77">
            <v>5966618</v>
          </cell>
          <cell r="AX77">
            <v>5352076</v>
          </cell>
          <cell r="AY77"/>
          <cell r="AZ77">
            <v>675021.6</v>
          </cell>
          <cell r="BA77">
            <v>796846.5</v>
          </cell>
          <cell r="BB77">
            <v>676411.6</v>
          </cell>
          <cell r="BC77">
            <v>802988.1</v>
          </cell>
          <cell r="BD77">
            <v>791822.7</v>
          </cell>
          <cell r="BE77">
            <v>686448.7</v>
          </cell>
          <cell r="BF77" t="e">
            <v>#N/A</v>
          </cell>
          <cell r="BG77">
            <v>477069.6</v>
          </cell>
          <cell r="BH77">
            <v>618365</v>
          </cell>
          <cell r="BI77">
            <v>479799.8</v>
          </cell>
          <cell r="BJ77">
            <v>621668.1</v>
          </cell>
          <cell r="BK77">
            <v>607690.1</v>
          </cell>
          <cell r="BL77">
            <v>487649.1</v>
          </cell>
          <cell r="BM77" t="e">
            <v>#N/A</v>
          </cell>
          <cell r="BN77">
            <v>40631.47</v>
          </cell>
          <cell r="BO77">
            <v>42397.85</v>
          </cell>
          <cell r="BP77">
            <v>40504.97</v>
          </cell>
          <cell r="BQ77">
            <v>42506.11</v>
          </cell>
          <cell r="BR77">
            <v>42324.46</v>
          </cell>
          <cell r="BS77">
            <v>40520.21</v>
          </cell>
          <cell r="BT77" t="e">
            <v>#N/A</v>
          </cell>
          <cell r="BU77">
            <v>-184926.7</v>
          </cell>
          <cell r="BV77">
            <v>-295312.59999999998</v>
          </cell>
          <cell r="BW77">
            <v>-182851.7</v>
          </cell>
          <cell r="BX77">
            <v>-291792.59999999998</v>
          </cell>
          <cell r="BY77">
            <v>-294943.40000000002</v>
          </cell>
          <cell r="BZ77">
            <v>-204963.6</v>
          </cell>
          <cell r="CA77" t="e">
            <v>#N/A</v>
          </cell>
          <cell r="CB77">
            <v>-5.2544906053668766E-2</v>
          </cell>
          <cell r="CC77">
            <v>-7.1081387484143957E-2</v>
          </cell>
          <cell r="CD77">
            <v>-5.1848538457590507E-2</v>
          </cell>
          <cell r="CE77">
            <v>-6.9696944363564522E-2</v>
          </cell>
          <cell r="CF77">
            <v>-7.1442942347561766E-2</v>
          </cell>
          <cell r="CG77">
            <v>-5.7268687017705038E-2</v>
          </cell>
          <cell r="CH77" t="e">
            <v>#N/A</v>
          </cell>
          <cell r="CI77">
            <v>-16394.46</v>
          </cell>
          <cell r="CJ77">
            <v>-324084.90000000002</v>
          </cell>
          <cell r="CK77">
            <v>-21590.31</v>
          </cell>
          <cell r="CL77">
            <v>-327398.59999999998</v>
          </cell>
          <cell r="CM77">
            <v>-323189</v>
          </cell>
          <cell r="CN77">
            <v>-66665.77</v>
          </cell>
          <cell r="CO77" t="e">
            <v>#N/A</v>
          </cell>
          <cell r="CP77">
            <v>-4.6583071049266025E-3</v>
          </cell>
          <cell r="CQ77">
            <v>-7.8006845473779479E-2</v>
          </cell>
          <cell r="CR77">
            <v>-6.1220432642753713E-3</v>
          </cell>
          <cell r="CS77">
            <v>-7.8201715906808189E-2</v>
          </cell>
          <cell r="CT77">
            <v>-7.828475936185092E-2</v>
          </cell>
          <cell r="CU77">
            <v>-1.8627020197363387E-2</v>
          </cell>
          <cell r="CV77" t="e">
            <v>#N/A</v>
          </cell>
          <cell r="CW77">
            <v>0.34029350000000003</v>
          </cell>
          <cell r="CX77">
            <v>0.59126630000000002</v>
          </cell>
          <cell r="CY77">
            <v>0.34012009999999998</v>
          </cell>
          <cell r="CZ77">
            <v>0.59126630000000002</v>
          </cell>
          <cell r="DA77">
            <v>0.59126630000000002</v>
          </cell>
          <cell r="DB77">
            <v>0.59126630000000002</v>
          </cell>
          <cell r="DC77" t="e">
            <v>#N/A</v>
          </cell>
          <cell r="DD77">
            <v>643173.80000000005</v>
          </cell>
          <cell r="DE77">
            <v>827734.1</v>
          </cell>
          <cell r="DF77">
            <v>643253.9</v>
          </cell>
          <cell r="DG77">
            <v>827734.1</v>
          </cell>
          <cell r="DH77">
            <v>827734.1</v>
          </cell>
          <cell r="DI77">
            <v>643173.80000000005</v>
          </cell>
          <cell r="DJ77" t="e">
            <v>#N/A</v>
          </cell>
          <cell r="DK77">
            <v>1506358</v>
          </cell>
          <cell r="DL77">
            <v>1769736</v>
          </cell>
          <cell r="DM77">
            <v>1508504</v>
          </cell>
          <cell r="DN77">
            <v>1790982</v>
          </cell>
          <cell r="DO77">
            <v>1754511</v>
          </cell>
          <cell r="DP77">
            <v>1518120</v>
          </cell>
          <cell r="DQ77" t="e">
            <v>#N/A</v>
          </cell>
          <cell r="DR77">
            <v>5.4992890000000001</v>
          </cell>
          <cell r="DS77">
            <v>1.391054</v>
          </cell>
          <cell r="DT77">
            <v>5.7934989999999997</v>
          </cell>
          <cell r="DU77">
            <v>1.139257</v>
          </cell>
          <cell r="DV77">
            <v>1.5617259999999999</v>
          </cell>
          <cell r="DW77">
            <v>5.7580710000000002</v>
          </cell>
          <cell r="DX77" t="e">
            <v>#N/A</v>
          </cell>
          <cell r="DY77">
            <v>24.500610000000002</v>
          </cell>
          <cell r="DZ77">
            <v>24.92332</v>
          </cell>
          <cell r="EA77">
            <v>24.614650000000001</v>
          </cell>
          <cell r="EB77">
            <v>25.06606</v>
          </cell>
          <cell r="EC77">
            <v>24.789809999999999</v>
          </cell>
          <cell r="ED77">
            <v>24.38757</v>
          </cell>
          <cell r="EE77" t="e">
            <v>#N/A</v>
          </cell>
          <cell r="EF77">
            <v>3519403</v>
          </cell>
          <cell r="EG77">
            <v>4154570</v>
          </cell>
          <cell r="EH77">
            <v>3526651</v>
          </cell>
          <cell r="EI77">
            <v>4186591</v>
          </cell>
          <cell r="EJ77">
            <v>4128377</v>
          </cell>
          <cell r="EK77">
            <v>3578982</v>
          </cell>
          <cell r="EL77" t="e">
            <v>#N/A</v>
          </cell>
          <cell r="EM77">
            <v>0.24504384038520977</v>
          </cell>
          <cell r="EN77">
            <v>0.2935553982689591</v>
          </cell>
          <cell r="EO77">
            <v>0.24500633425369497</v>
          </cell>
          <cell r="EP77">
            <v>0.29250197698046732</v>
          </cell>
          <cell r="EQ77">
            <v>0.29405452133855392</v>
          </cell>
          <cell r="ER77">
            <v>0.28365068059571652</v>
          </cell>
          <cell r="ES77" t="e">
            <v>#N/A</v>
          </cell>
          <cell r="ET77">
            <v>86.617663599175714</v>
          </cell>
          <cell r="EU77">
            <v>97.990110347576589</v>
          </cell>
          <cell r="EV77">
            <v>87.067117936391512</v>
          </cell>
          <cell r="EW77">
            <v>98.493863588081808</v>
          </cell>
          <cell r="EX77">
            <v>97.541161777374128</v>
          </cell>
          <cell r="EY77">
            <v>88.325850236215459</v>
          </cell>
        </row>
        <row r="78">
          <cell r="A78">
            <v>2047</v>
          </cell>
          <cell r="B78" t="e">
            <v>#N/A</v>
          </cell>
          <cell r="C78">
            <v>2424816</v>
          </cell>
          <cell r="D78">
            <v>3127974</v>
          </cell>
          <cell r="E78">
            <v>2433149</v>
          </cell>
          <cell r="F78">
            <v>3158821</v>
          </cell>
          <cell r="G78">
            <v>3116964</v>
          </cell>
          <cell r="H78">
            <v>2511635</v>
          </cell>
          <cell r="I78"/>
          <cell r="J78">
            <v>451945.8</v>
          </cell>
          <cell r="K78">
            <v>549909.9</v>
          </cell>
          <cell r="L78">
            <v>453336.3</v>
          </cell>
          <cell r="M78">
            <v>558525.30000000005</v>
          </cell>
          <cell r="N78">
            <v>544517.30000000005</v>
          </cell>
          <cell r="O78">
            <v>441635.1</v>
          </cell>
          <cell r="P78" t="e">
            <v>#N/A</v>
          </cell>
          <cell r="Q78">
            <v>327962.40000000002</v>
          </cell>
          <cell r="R78">
            <v>284153.7</v>
          </cell>
          <cell r="S78">
            <v>328619.09999999998</v>
          </cell>
          <cell r="T78">
            <v>290068.7</v>
          </cell>
          <cell r="U78">
            <v>280403.40000000002</v>
          </cell>
          <cell r="V78">
            <v>246228.4</v>
          </cell>
          <cell r="W78" t="e">
            <v>#N/A</v>
          </cell>
          <cell r="X78">
            <v>153.77680000000001</v>
          </cell>
          <cell r="Y78">
            <v>153.791</v>
          </cell>
          <cell r="Z78">
            <v>153.63589999999999</v>
          </cell>
          <cell r="AA78">
            <v>152.49090000000001</v>
          </cell>
          <cell r="AB78">
            <v>155.03569999999999</v>
          </cell>
          <cell r="AC78">
            <v>153.10489999999999</v>
          </cell>
          <cell r="AD78" t="e">
            <v>#N/A</v>
          </cell>
          <cell r="AE78">
            <v>4611193</v>
          </cell>
          <cell r="AF78">
            <v>3131442</v>
          </cell>
          <cell r="AG78">
            <v>4618145</v>
          </cell>
          <cell r="AH78">
            <v>3196500</v>
          </cell>
          <cell r="AI78">
            <v>3090089</v>
          </cell>
          <cell r="AJ78">
            <v>2852775</v>
          </cell>
          <cell r="AK78" t="e">
            <v>#N/A</v>
          </cell>
          <cell r="AL78">
            <v>1899362</v>
          </cell>
          <cell r="AM78">
            <v>1380047</v>
          </cell>
          <cell r="AN78">
            <v>1900536</v>
          </cell>
          <cell r="AO78">
            <v>1380047</v>
          </cell>
          <cell r="AP78">
            <v>1380047</v>
          </cell>
          <cell r="AQ78">
            <v>1072050</v>
          </cell>
          <cell r="AR78" t="e">
            <v>#N/A</v>
          </cell>
          <cell r="AS78">
            <v>6179086</v>
          </cell>
          <cell r="AT78">
            <v>6051079</v>
          </cell>
          <cell r="AU78">
            <v>6188857</v>
          </cell>
          <cell r="AV78">
            <v>6152816</v>
          </cell>
          <cell r="AW78">
            <v>5985591</v>
          </cell>
          <cell r="AX78">
            <v>5358332</v>
          </cell>
          <cell r="AY78"/>
          <cell r="AZ78">
            <v>685856.1</v>
          </cell>
          <cell r="BA78">
            <v>809727.3</v>
          </cell>
          <cell r="BB78">
            <v>687235</v>
          </cell>
          <cell r="BC78">
            <v>817264.5</v>
          </cell>
          <cell r="BD78">
            <v>805251.2</v>
          </cell>
          <cell r="BE78">
            <v>696835.2</v>
          </cell>
          <cell r="BF78" t="e">
            <v>#N/A</v>
          </cell>
          <cell r="BG78">
            <v>479556.8</v>
          </cell>
          <cell r="BH78">
            <v>614914.9</v>
          </cell>
          <cell r="BI78">
            <v>482148.5</v>
          </cell>
          <cell r="BJ78">
            <v>620773.1</v>
          </cell>
          <cell r="BK78">
            <v>606516.4</v>
          </cell>
          <cell r="BL78">
            <v>488467.8</v>
          </cell>
          <cell r="BM78" t="e">
            <v>#N/A</v>
          </cell>
          <cell r="BN78">
            <v>40891.18</v>
          </cell>
          <cell r="BO78">
            <v>42654.97</v>
          </cell>
          <cell r="BP78">
            <v>40753.35</v>
          </cell>
          <cell r="BQ78">
            <v>42771.21</v>
          </cell>
          <cell r="BR78">
            <v>42566.89</v>
          </cell>
          <cell r="BS78">
            <v>40746.47</v>
          </cell>
          <cell r="BT78" t="e">
            <v>#N/A</v>
          </cell>
          <cell r="BU78">
            <v>-193003.4</v>
          </cell>
          <cell r="BV78">
            <v>-306636.40000000002</v>
          </cell>
          <cell r="BW78">
            <v>-190620</v>
          </cell>
          <cell r="BX78">
            <v>-306754</v>
          </cell>
          <cell r="BY78">
            <v>-310222.8</v>
          </cell>
          <cell r="BZ78">
            <v>-210979.20000000001</v>
          </cell>
          <cell r="CA78" t="e">
            <v>#N/A</v>
          </cell>
          <cell r="CB78">
            <v>-5.397349808103824E-2</v>
          </cell>
          <cell r="CC78">
            <v>-7.2632929604401236E-2</v>
          </cell>
          <cell r="CD78">
            <v>-5.3200025341319387E-2</v>
          </cell>
          <cell r="CE78">
            <v>-7.1990659524410208E-2</v>
          </cell>
          <cell r="CF78">
            <v>-7.3890896272142417E-2</v>
          </cell>
          <cell r="CG78">
            <v>-5.807083964675136E-2</v>
          </cell>
          <cell r="CH78" t="e">
            <v>#N/A</v>
          </cell>
          <cell r="CI78">
            <v>-14336.6</v>
          </cell>
          <cell r="CJ78">
            <v>-330889.40000000002</v>
          </cell>
          <cell r="CK78">
            <v>-19451.2</v>
          </cell>
          <cell r="CL78">
            <v>-335834.5</v>
          </cell>
          <cell r="CM78">
            <v>-330341.59999999998</v>
          </cell>
          <cell r="CN78">
            <v>-63803.42</v>
          </cell>
          <cell r="CO78" t="e">
            <v>#N/A</v>
          </cell>
          <cell r="CP78">
            <v>-4.0092374154476699E-3</v>
          </cell>
          <cell r="CQ78">
            <v>-7.8377734988548525E-2</v>
          </cell>
          <cell r="CR78">
            <v>-5.4286241366019918E-3</v>
          </cell>
          <cell r="CS78">
            <v>-7.8815425865842142E-2</v>
          </cell>
          <cell r="CT78">
            <v>-7.8682923692177234E-2</v>
          </cell>
          <cell r="CU78">
            <v>-1.7561532946064485E-2</v>
          </cell>
          <cell r="CV78" t="e">
            <v>#N/A</v>
          </cell>
          <cell r="CW78">
            <v>0.34219919999999998</v>
          </cell>
          <cell r="CX78">
            <v>0.60627770000000003</v>
          </cell>
          <cell r="CY78">
            <v>0.3420105</v>
          </cell>
          <cell r="CZ78">
            <v>0.60627770000000003</v>
          </cell>
          <cell r="DA78">
            <v>0.60627770000000003</v>
          </cell>
          <cell r="DB78">
            <v>0.60627770000000003</v>
          </cell>
          <cell r="DC78" t="e">
            <v>#N/A</v>
          </cell>
          <cell r="DD78">
            <v>649960.19999999995</v>
          </cell>
          <cell r="DE78">
            <v>836691.8</v>
          </cell>
          <cell r="DF78">
            <v>650003.30000000005</v>
          </cell>
          <cell r="DG78">
            <v>836691.8</v>
          </cell>
          <cell r="DH78">
            <v>836691.8</v>
          </cell>
          <cell r="DI78">
            <v>649960.19999999995</v>
          </cell>
          <cell r="DJ78" t="e">
            <v>#N/A</v>
          </cell>
          <cell r="DK78">
            <v>1519831</v>
          </cell>
          <cell r="DL78">
            <v>1789429</v>
          </cell>
          <cell r="DM78">
            <v>1521987</v>
          </cell>
          <cell r="DN78">
            <v>1812874</v>
          </cell>
          <cell r="DO78">
            <v>1773969</v>
          </cell>
          <cell r="DP78">
            <v>1531712</v>
          </cell>
          <cell r="DQ78" t="e">
            <v>#N/A</v>
          </cell>
          <cell r="DR78">
            <v>5.6973390000000004</v>
          </cell>
          <cell r="DS78">
            <v>1.629704</v>
          </cell>
          <cell r="DT78">
            <v>6.0152000000000001</v>
          </cell>
          <cell r="DU78">
            <v>1.3616360000000001</v>
          </cell>
          <cell r="DV78">
            <v>1.8328340000000001</v>
          </cell>
          <cell r="DW78">
            <v>6.0310620000000004</v>
          </cell>
          <cell r="DX78" t="e">
            <v>#N/A</v>
          </cell>
          <cell r="DY78">
            <v>24.6922</v>
          </cell>
          <cell r="DZ78">
            <v>25.099609999999998</v>
          </cell>
          <cell r="EA78">
            <v>24.808959999999999</v>
          </cell>
          <cell r="EB78">
            <v>25.26511</v>
          </cell>
          <cell r="EC78">
            <v>24.98227</v>
          </cell>
          <cell r="ED78">
            <v>24.58062</v>
          </cell>
          <cell r="EE78" t="e">
            <v>#N/A</v>
          </cell>
          <cell r="EF78">
            <v>3575892</v>
          </cell>
          <cell r="EG78">
            <v>4221727</v>
          </cell>
          <cell r="EH78">
            <v>3583081</v>
          </cell>
          <cell r="EI78">
            <v>4261025</v>
          </cell>
          <cell r="EJ78">
            <v>4198390</v>
          </cell>
          <cell r="EK78">
            <v>3633135</v>
          </cell>
          <cell r="EL78" t="e">
            <v>#N/A</v>
          </cell>
          <cell r="EM78">
            <v>0.24596372343741452</v>
          </cell>
          <cell r="EN78">
            <v>0.29572064750765936</v>
          </cell>
          <cell r="EO78">
            <v>0.24592376265924387</v>
          </cell>
          <cell r="EP78">
            <v>0.29464134796164876</v>
          </cell>
          <cell r="EQ78">
            <v>0.29637324033666851</v>
          </cell>
          <cell r="ER78">
            <v>0.28585612089732404</v>
          </cell>
          <cell r="ES78" t="e">
            <v>#N/A</v>
          </cell>
          <cell r="ET78">
            <v>87.448980440280764</v>
          </cell>
          <cell r="EU78">
            <v>98.973859318152137</v>
          </cell>
          <cell r="EV78">
            <v>87.921140225282102</v>
          </cell>
          <cell r="EW78">
            <v>99.62367209157749</v>
          </cell>
          <cell r="EX78">
            <v>98.6304143901516</v>
          </cell>
          <cell r="EY78">
            <v>89.164411052049417</v>
          </cell>
        </row>
        <row r="79">
          <cell r="A79">
            <v>2048</v>
          </cell>
          <cell r="B79" t="e">
            <v>#N/A</v>
          </cell>
          <cell r="C79">
            <v>2468710</v>
          </cell>
          <cell r="D79">
            <v>3197646</v>
          </cell>
          <cell r="E79">
            <v>2477057</v>
          </cell>
          <cell r="F79">
            <v>3227468</v>
          </cell>
          <cell r="G79">
            <v>3181221</v>
          </cell>
          <cell r="H79">
            <v>2557115</v>
          </cell>
          <cell r="I79"/>
          <cell r="J79">
            <v>447408.8</v>
          </cell>
          <cell r="K79">
            <v>545768.30000000005</v>
          </cell>
          <cell r="L79">
            <v>448756.1</v>
          </cell>
          <cell r="M79">
            <v>554474.19999999995</v>
          </cell>
          <cell r="N79">
            <v>539675.30000000005</v>
          </cell>
          <cell r="O79">
            <v>437086.6</v>
          </cell>
          <cell r="P79" t="e">
            <v>#N/A</v>
          </cell>
          <cell r="Q79">
            <v>327002.59999999998</v>
          </cell>
          <cell r="R79">
            <v>283449.8</v>
          </cell>
          <cell r="S79">
            <v>327655.2</v>
          </cell>
          <cell r="T79">
            <v>289409.40000000002</v>
          </cell>
          <cell r="U79">
            <v>279226</v>
          </cell>
          <cell r="V79">
            <v>244931.4</v>
          </cell>
          <cell r="W79" t="e">
            <v>#N/A</v>
          </cell>
          <cell r="X79">
            <v>155.566</v>
          </cell>
          <cell r="Y79">
            <v>155.6439</v>
          </cell>
          <cell r="Z79">
            <v>155.4213</v>
          </cell>
          <cell r="AA79">
            <v>154.27719999999999</v>
          </cell>
          <cell r="AB79">
            <v>156.90940000000001</v>
          </cell>
          <cell r="AC79">
            <v>154.88380000000001</v>
          </cell>
          <cell r="AD79" t="e">
            <v>#N/A</v>
          </cell>
          <cell r="AE79">
            <v>4639134</v>
          </cell>
          <cell r="AF79">
            <v>3160400</v>
          </cell>
          <cell r="AG79">
            <v>4646136</v>
          </cell>
          <cell r="AH79">
            <v>3227281</v>
          </cell>
          <cell r="AI79">
            <v>3113934</v>
          </cell>
          <cell r="AJ79">
            <v>2869594</v>
          </cell>
          <cell r="AK79" t="e">
            <v>#N/A</v>
          </cell>
          <cell r="AL79">
            <v>1909100</v>
          </cell>
          <cell r="AM79">
            <v>1359976</v>
          </cell>
          <cell r="AN79">
            <v>1910252</v>
          </cell>
          <cell r="AO79">
            <v>1359976</v>
          </cell>
          <cell r="AP79">
            <v>1359976</v>
          </cell>
          <cell r="AQ79">
            <v>1056269</v>
          </cell>
          <cell r="AR79" t="e">
            <v>#N/A</v>
          </cell>
          <cell r="AS79">
            <v>6216343</v>
          </cell>
          <cell r="AT79">
            <v>6075900</v>
          </cell>
          <cell r="AU79">
            <v>6226200</v>
          </cell>
          <cell r="AV79">
            <v>6179958</v>
          </cell>
          <cell r="AW79">
            <v>6002202</v>
          </cell>
          <cell r="AX79">
            <v>5369579</v>
          </cell>
          <cell r="AY79"/>
          <cell r="AZ79">
            <v>697622.8</v>
          </cell>
          <cell r="BA79">
            <v>824508.4</v>
          </cell>
          <cell r="BB79">
            <v>698992.9</v>
          </cell>
          <cell r="BC79">
            <v>831630.5</v>
          </cell>
          <cell r="BD79">
            <v>818794.4</v>
          </cell>
          <cell r="BE79">
            <v>708890.7</v>
          </cell>
          <cell r="BF79" t="e">
            <v>#N/A</v>
          </cell>
          <cell r="BG79">
            <v>483725.4</v>
          </cell>
          <cell r="BH79">
            <v>615638.1</v>
          </cell>
          <cell r="BI79">
            <v>486195.3</v>
          </cell>
          <cell r="BJ79">
            <v>620325.6</v>
          </cell>
          <cell r="BK79">
            <v>605887.30000000005</v>
          </cell>
          <cell r="BL79">
            <v>492598.8</v>
          </cell>
          <cell r="BM79" t="e">
            <v>#N/A</v>
          </cell>
          <cell r="BN79">
            <v>41154.589999999997</v>
          </cell>
          <cell r="BO79">
            <v>42902.32</v>
          </cell>
          <cell r="BP79">
            <v>41005.53</v>
          </cell>
          <cell r="BQ79">
            <v>43020.33</v>
          </cell>
          <cell r="BR79">
            <v>42794.77</v>
          </cell>
          <cell r="BS79">
            <v>40979.08</v>
          </cell>
          <cell r="BT79" t="e">
            <v>#N/A</v>
          </cell>
          <cell r="BU79">
            <v>-202899.6</v>
          </cell>
          <cell r="BV79">
            <v>-323947.7</v>
          </cell>
          <cell r="BW79">
            <v>-200193.4</v>
          </cell>
          <cell r="BX79">
            <v>-322580.59999999998</v>
          </cell>
          <cell r="BY79">
            <v>-326045.7</v>
          </cell>
          <cell r="BZ79">
            <v>-221186.2</v>
          </cell>
          <cell r="CA79" t="e">
            <v>#N/A</v>
          </cell>
          <cell r="CB79">
            <v>-5.5783930732112609E-2</v>
          </cell>
          <cell r="CC79">
            <v>-7.535784471544564E-2</v>
          </cell>
          <cell r="CD79">
            <v>-5.4932011848363986E-2</v>
          </cell>
          <cell r="CE79">
            <v>-7.4397164527254381E-2</v>
          </cell>
          <cell r="CF79">
            <v>-7.6375175363041614E-2</v>
          </cell>
          <cell r="CG79">
            <v>-5.9844929192159398E-2</v>
          </cell>
          <cell r="CH79" t="e">
            <v>#N/A</v>
          </cell>
          <cell r="CI79">
            <v>-12817.11</v>
          </cell>
          <cell r="CJ79">
            <v>-338999.9</v>
          </cell>
          <cell r="CK79">
            <v>-17861.03</v>
          </cell>
          <cell r="CL79">
            <v>-343498.4</v>
          </cell>
          <cell r="CM79">
            <v>-336901.9</v>
          </cell>
          <cell r="CN79">
            <v>-62615.43</v>
          </cell>
          <cell r="CO79" t="e">
            <v>#N/A</v>
          </cell>
          <cell r="CP79">
            <v>-3.5238550318771838E-3</v>
          </cell>
          <cell r="CQ79">
            <v>-7.8859340019242621E-2</v>
          </cell>
          <cell r="CR79">
            <v>-4.9009723176887182E-3</v>
          </cell>
          <cell r="CS79">
            <v>-7.9221462727915568E-2</v>
          </cell>
          <cell r="CT79">
            <v>-7.8918205922181794E-2</v>
          </cell>
          <cell r="CU79">
            <v>-1.694145464177518E-2</v>
          </cell>
          <cell r="CV79" t="e">
            <v>#N/A</v>
          </cell>
          <cell r="CW79">
            <v>0.34411069999999999</v>
          </cell>
          <cell r="CX79">
            <v>0.62194559999999999</v>
          </cell>
          <cell r="CY79">
            <v>0.3439063</v>
          </cell>
          <cell r="CZ79">
            <v>0.62194559999999999</v>
          </cell>
          <cell r="DA79">
            <v>0.62194559999999999</v>
          </cell>
          <cell r="DB79">
            <v>0.62194559999999999</v>
          </cell>
          <cell r="DC79" t="e">
            <v>#N/A</v>
          </cell>
          <cell r="DD79">
            <v>656941.69999999995</v>
          </cell>
          <cell r="DE79">
            <v>845831</v>
          </cell>
          <cell r="DF79">
            <v>656947.80000000005</v>
          </cell>
          <cell r="DG79">
            <v>845831</v>
          </cell>
          <cell r="DH79">
            <v>845831</v>
          </cell>
          <cell r="DI79">
            <v>656941.69999999995</v>
          </cell>
          <cell r="DJ79" t="e">
            <v>#N/A</v>
          </cell>
          <cell r="DK79">
            <v>1535418</v>
          </cell>
          <cell r="DL79">
            <v>1810916</v>
          </cell>
          <cell r="DM79">
            <v>1537589</v>
          </cell>
          <cell r="DN79">
            <v>1834699</v>
          </cell>
          <cell r="DO79">
            <v>1793390</v>
          </cell>
          <cell r="DP79">
            <v>1547465</v>
          </cell>
          <cell r="DQ79" t="e">
            <v>#N/A</v>
          </cell>
          <cell r="DR79">
            <v>5.8899970000000001</v>
          </cell>
          <cell r="DS79">
            <v>1.8933800000000001</v>
          </cell>
          <cell r="DT79">
            <v>6.2308640000000004</v>
          </cell>
          <cell r="DU79">
            <v>1.6235139999999999</v>
          </cell>
          <cell r="DV79">
            <v>2.1393300000000002</v>
          </cell>
          <cell r="DW79">
            <v>6.2913509999999997</v>
          </cell>
          <cell r="DX79" t="e">
            <v>#N/A</v>
          </cell>
          <cell r="DY79">
            <v>24.89528</v>
          </cell>
          <cell r="DZ79">
            <v>25.31005</v>
          </cell>
          <cell r="EA79">
            <v>25.01464</v>
          </cell>
          <cell r="EB79">
            <v>25.477900000000002</v>
          </cell>
          <cell r="EC79">
            <v>25.186309999999999</v>
          </cell>
          <cell r="ED79">
            <v>24.793869999999998</v>
          </cell>
          <cell r="EE79" t="e">
            <v>#N/A</v>
          </cell>
          <cell r="EF79">
            <v>3637241</v>
          </cell>
          <cell r="EG79">
            <v>4298792</v>
          </cell>
          <cell r="EH79">
            <v>3644385</v>
          </cell>
          <cell r="EI79">
            <v>4335926</v>
          </cell>
          <cell r="EJ79">
            <v>4269001</v>
          </cell>
          <cell r="EK79">
            <v>3695989</v>
          </cell>
          <cell r="EL79" t="e">
            <v>#N/A</v>
          </cell>
          <cell r="EM79">
            <v>0.24699698842229265</v>
          </cell>
          <cell r="EN79">
            <v>0.29804901331489986</v>
          </cell>
          <cell r="EO79">
            <v>0.2469546432816164</v>
          </cell>
          <cell r="EP79">
            <v>0.29687887846486982</v>
          </cell>
          <cell r="EQ79">
            <v>0.29878867788854824</v>
          </cell>
          <cell r="ER79">
            <v>0.28819112261873792</v>
          </cell>
          <cell r="ES79" t="e">
            <v>#N/A</v>
          </cell>
          <cell r="ET79">
            <v>88.379959562226233</v>
          </cell>
          <cell r="EU79">
            <v>100.19952300947827</v>
          </cell>
          <cell r="EV79">
            <v>88.875451676883586</v>
          </cell>
          <cell r="EW79">
            <v>100.7878368204056</v>
          </cell>
          <cell r="EX79">
            <v>99.75520373167096</v>
          </cell>
          <cell r="EY79">
            <v>90.192093136302717</v>
          </cell>
        </row>
        <row r="80">
          <cell r="A80">
            <v>2049</v>
          </cell>
          <cell r="B80" t="e">
            <v>#N/A</v>
          </cell>
          <cell r="C80">
            <v>2512253</v>
          </cell>
          <cell r="D80">
            <v>3263259</v>
          </cell>
          <cell r="E80">
            <v>2520614</v>
          </cell>
          <cell r="F80">
            <v>3294993</v>
          </cell>
          <cell r="G80">
            <v>3244537</v>
          </cell>
          <cell r="H80">
            <v>2600941</v>
          </cell>
          <cell r="I80"/>
          <cell r="J80">
            <v>442864.3</v>
          </cell>
          <cell r="K80">
            <v>540993.80000000005</v>
          </cell>
          <cell r="L80">
            <v>444172.1</v>
          </cell>
          <cell r="M80">
            <v>549789.5</v>
          </cell>
          <cell r="N80">
            <v>534318.4</v>
          </cell>
          <cell r="O80">
            <v>432437.9</v>
          </cell>
          <cell r="P80" t="e">
            <v>#N/A</v>
          </cell>
          <cell r="Q80">
            <v>325936</v>
          </cell>
          <cell r="R80">
            <v>282461</v>
          </cell>
          <cell r="S80">
            <v>326585.7</v>
          </cell>
          <cell r="T80">
            <v>288573.09999999998</v>
          </cell>
          <cell r="U80">
            <v>277904.8</v>
          </cell>
          <cell r="V80">
            <v>243542.8</v>
          </cell>
          <cell r="W80" t="e">
            <v>#N/A</v>
          </cell>
          <cell r="X80">
            <v>157.36240000000001</v>
          </cell>
          <cell r="Y80">
            <v>157.50890000000001</v>
          </cell>
          <cell r="Z80">
            <v>157.21420000000001</v>
          </cell>
          <cell r="AA80">
            <v>156.05760000000001</v>
          </cell>
          <cell r="AB80">
            <v>158.77269999999999</v>
          </cell>
          <cell r="AC80">
            <v>156.67949999999999</v>
          </cell>
          <cell r="AD80" t="e">
            <v>#N/A</v>
          </cell>
          <cell r="AE80">
            <v>4666551</v>
          </cell>
          <cell r="AF80">
            <v>3187573</v>
          </cell>
          <cell r="AG80">
            <v>4673614</v>
          </cell>
          <cell r="AH80">
            <v>3256662</v>
          </cell>
          <cell r="AI80">
            <v>3136614</v>
          </cell>
          <cell r="AJ80">
            <v>2886368</v>
          </cell>
          <cell r="AK80" t="e">
            <v>#N/A</v>
          </cell>
          <cell r="AL80">
            <v>1918720</v>
          </cell>
          <cell r="AM80">
            <v>1339282</v>
          </cell>
          <cell r="AN80">
            <v>1919853</v>
          </cell>
          <cell r="AO80">
            <v>1339282</v>
          </cell>
          <cell r="AP80">
            <v>1339282</v>
          </cell>
          <cell r="AQ80">
            <v>1040071</v>
          </cell>
          <cell r="AR80" t="e">
            <v>#N/A</v>
          </cell>
          <cell r="AS80">
            <v>6252258</v>
          </cell>
          <cell r="AT80">
            <v>6096516</v>
          </cell>
          <cell r="AU80">
            <v>6262219</v>
          </cell>
          <cell r="AV80">
            <v>6204078</v>
          </cell>
          <cell r="AW80">
            <v>6016147</v>
          </cell>
          <cell r="AX80">
            <v>5379455</v>
          </cell>
          <cell r="AY80"/>
          <cell r="AZ80">
            <v>709169.1</v>
          </cell>
          <cell r="BA80">
            <v>838271.6</v>
          </cell>
          <cell r="BB80">
            <v>710532.5</v>
          </cell>
          <cell r="BC80">
            <v>845858.8</v>
          </cell>
          <cell r="BD80">
            <v>832226.3</v>
          </cell>
          <cell r="BE80">
            <v>720366.4</v>
          </cell>
          <cell r="BF80" t="e">
            <v>#N/A</v>
          </cell>
          <cell r="BG80">
            <v>487229.7</v>
          </cell>
          <cell r="BH80">
            <v>614679.9</v>
          </cell>
          <cell r="BI80">
            <v>489596.2</v>
          </cell>
          <cell r="BJ80">
            <v>619608.6</v>
          </cell>
          <cell r="BK80">
            <v>605075.80000000005</v>
          </cell>
          <cell r="BL80">
            <v>495539.3</v>
          </cell>
          <cell r="BM80" t="e">
            <v>#N/A</v>
          </cell>
          <cell r="BN80">
            <v>41417.93</v>
          </cell>
          <cell r="BO80">
            <v>43132.639999999999</v>
          </cell>
          <cell r="BP80">
            <v>41257.78</v>
          </cell>
          <cell r="BQ80">
            <v>43254.1</v>
          </cell>
          <cell r="BR80">
            <v>43008.72</v>
          </cell>
          <cell r="BS80">
            <v>41210.800000000003</v>
          </cell>
          <cell r="BT80" t="e">
            <v>#N/A</v>
          </cell>
          <cell r="BU80">
            <v>-212402.6</v>
          </cell>
          <cell r="BV80">
            <v>-339583.3</v>
          </cell>
          <cell r="BW80">
            <v>-209349.9</v>
          </cell>
          <cell r="BX80">
            <v>-338790.7</v>
          </cell>
          <cell r="BY80">
            <v>-342015.4</v>
          </cell>
          <cell r="BZ80">
            <v>-229959.3</v>
          </cell>
          <cell r="CA80" t="e">
            <v>#N/A</v>
          </cell>
          <cell r="CB80">
            <v>-5.7445838892358256E-2</v>
          </cell>
          <cell r="CC80">
            <v>-7.7698052259314671E-2</v>
          </cell>
          <cell r="CD80">
            <v>-5.6511575363154869E-2</v>
          </cell>
          <cell r="CE80">
            <v>-7.68214066412886E-2</v>
          </cell>
          <cell r="CF80">
            <v>-7.8822972497091526E-2</v>
          </cell>
          <cell r="CG80">
            <v>-6.1227438687839489E-2</v>
          </cell>
          <cell r="CH80" t="e">
            <v>#N/A</v>
          </cell>
          <cell r="CI80">
            <v>-11211.37</v>
          </cell>
          <cell r="CJ80">
            <v>-345659.6</v>
          </cell>
          <cell r="CK80">
            <v>-16193.46</v>
          </cell>
          <cell r="CL80">
            <v>-350352.2</v>
          </cell>
          <cell r="CM80">
            <v>-342806.9</v>
          </cell>
          <cell r="CN80">
            <v>-61026.12</v>
          </cell>
          <cell r="CO80" t="e">
            <v>#N/A</v>
          </cell>
          <cell r="CP80">
            <v>-3.0321971330982702E-3</v>
          </cell>
          <cell r="CQ80">
            <v>-7.9088334628745885E-2</v>
          </cell>
          <cell r="CR80">
            <v>-4.3712365526815816E-3</v>
          </cell>
          <cell r="CS80">
            <v>-7.9442997767855114E-2</v>
          </cell>
          <cell r="CT80">
            <v>-7.9005386454859064E-2</v>
          </cell>
          <cell r="CU80">
            <v>-1.624841013456179E-2</v>
          </cell>
          <cell r="CV80" t="e">
            <v>#N/A</v>
          </cell>
          <cell r="CW80">
            <v>0.34601379999999998</v>
          </cell>
          <cell r="CX80">
            <v>0.6383257</v>
          </cell>
          <cell r="CY80">
            <v>0.34579379999999998</v>
          </cell>
          <cell r="CZ80">
            <v>0.6383257</v>
          </cell>
          <cell r="DA80">
            <v>0.6383257</v>
          </cell>
          <cell r="DB80">
            <v>0.6383257</v>
          </cell>
          <cell r="DC80" t="e">
            <v>#N/A</v>
          </cell>
          <cell r="DD80">
            <v>663903.80000000005</v>
          </cell>
          <cell r="DE80">
            <v>854898</v>
          </cell>
          <cell r="DF80">
            <v>663873.1</v>
          </cell>
          <cell r="DG80">
            <v>854898</v>
          </cell>
          <cell r="DH80">
            <v>854898</v>
          </cell>
          <cell r="DI80">
            <v>663903.80000000005</v>
          </cell>
          <cell r="DJ80" t="e">
            <v>#N/A</v>
          </cell>
          <cell r="DK80">
            <v>1550328</v>
          </cell>
          <cell r="DL80">
            <v>1831261</v>
          </cell>
          <cell r="DM80">
            <v>1552514</v>
          </cell>
          <cell r="DN80">
            <v>1856033</v>
          </cell>
          <cell r="DO80">
            <v>1812356</v>
          </cell>
          <cell r="DP80">
            <v>1562549</v>
          </cell>
          <cell r="DQ80" t="e">
            <v>#N/A</v>
          </cell>
          <cell r="DR80">
            <v>6.0859550000000002</v>
          </cell>
          <cell r="DS80">
            <v>2.197883</v>
          </cell>
          <cell r="DT80">
            <v>6.4490949999999998</v>
          </cell>
          <cell r="DU80">
            <v>1.9224859999999999</v>
          </cell>
          <cell r="DV80">
            <v>2.478872</v>
          </cell>
          <cell r="DW80">
            <v>6.5556190000000001</v>
          </cell>
          <cell r="DX80" t="e">
            <v>#N/A</v>
          </cell>
          <cell r="DY80">
            <v>25.093</v>
          </cell>
          <cell r="DZ80">
            <v>25.518070000000002</v>
          </cell>
          <cell r="EA80">
            <v>25.214829999999999</v>
          </cell>
          <cell r="EB80">
            <v>25.698049999999999</v>
          </cell>
          <cell r="EC80">
            <v>25.39583</v>
          </cell>
          <cell r="ED80">
            <v>24.99738</v>
          </cell>
          <cell r="EE80" t="e">
            <v>#N/A</v>
          </cell>
          <cell r="EF80">
            <v>3697441</v>
          </cell>
          <cell r="EG80">
            <v>4370551</v>
          </cell>
          <cell r="EH80">
            <v>3704549</v>
          </cell>
          <cell r="EI80">
            <v>4410108</v>
          </cell>
          <cell r="EJ80">
            <v>4339032</v>
          </cell>
          <cell r="EK80">
            <v>3755821</v>
          </cell>
          <cell r="EL80" t="e">
            <v>#N/A</v>
          </cell>
          <cell r="EM80">
            <v>0.24796289596494578</v>
          </cell>
          <cell r="EN80">
            <v>0.30037828162839236</v>
          </cell>
          <cell r="EO80">
            <v>0.247917551270564</v>
          </cell>
          <cell r="EP80">
            <v>0.29916338898382644</v>
          </cell>
          <cell r="EQ80">
            <v>0.30124862308051981</v>
          </cell>
          <cell r="ER80">
            <v>0.29046604163432915</v>
          </cell>
          <cell r="ES80" t="e">
            <v>#N/A</v>
          </cell>
          <cell r="ET80">
            <v>89.271506325883493</v>
          </cell>
          <cell r="EU80">
            <v>101.32815890703652</v>
          </cell>
          <cell r="EV80">
            <v>89.790313487541013</v>
          </cell>
          <cell r="EW80">
            <v>101.95814963205801</v>
          </cell>
          <cell r="EX80">
            <v>100.88726193199891</v>
          </cell>
          <cell r="EY80">
            <v>91.136813650790558</v>
          </cell>
        </row>
        <row r="81">
          <cell r="A81">
            <v>2050</v>
          </cell>
          <cell r="B81" t="e">
            <v>#N/A</v>
          </cell>
          <cell r="C81">
            <v>2556825</v>
          </cell>
          <cell r="D81">
            <v>3329196</v>
          </cell>
          <cell r="E81">
            <v>2565192</v>
          </cell>
          <cell r="F81">
            <v>3361719</v>
          </cell>
          <cell r="G81">
            <v>3307185</v>
          </cell>
          <cell r="H81">
            <v>2646162</v>
          </cell>
          <cell r="I81"/>
          <cell r="J81">
            <v>438341.3</v>
          </cell>
          <cell r="K81">
            <v>535726.30000000005</v>
          </cell>
          <cell r="L81">
            <v>439610.9</v>
          </cell>
          <cell r="M81">
            <v>544567.1</v>
          </cell>
          <cell r="N81">
            <v>528522.5</v>
          </cell>
          <cell r="O81">
            <v>427712.7</v>
          </cell>
          <cell r="P81" t="e">
            <v>#N/A</v>
          </cell>
          <cell r="Q81">
            <v>324904.09999999998</v>
          </cell>
          <cell r="R81">
            <v>281351.7</v>
          </cell>
          <cell r="S81">
            <v>325550.5</v>
          </cell>
          <cell r="T81">
            <v>287561.8</v>
          </cell>
          <cell r="U81">
            <v>276439.8</v>
          </cell>
          <cell r="V81">
            <v>242179.7</v>
          </cell>
          <cell r="W81" t="e">
            <v>#N/A</v>
          </cell>
          <cell r="X81">
            <v>159.14830000000001</v>
          </cell>
          <cell r="Y81">
            <v>159.34800000000001</v>
          </cell>
          <cell r="Z81">
            <v>158.99709999999999</v>
          </cell>
          <cell r="AA81">
            <v>157.82919999999999</v>
          </cell>
          <cell r="AB81">
            <v>160.62190000000001</v>
          </cell>
          <cell r="AC81">
            <v>158.45830000000001</v>
          </cell>
          <cell r="AD81" t="e">
            <v>#N/A</v>
          </cell>
          <cell r="AE81">
            <v>4694371</v>
          </cell>
          <cell r="AF81">
            <v>3213097</v>
          </cell>
          <cell r="AG81">
            <v>4701496</v>
          </cell>
          <cell r="AH81">
            <v>3284107</v>
          </cell>
          <cell r="AI81">
            <v>3157592</v>
          </cell>
          <cell r="AJ81">
            <v>2903129</v>
          </cell>
          <cell r="AK81" t="e">
            <v>#N/A</v>
          </cell>
          <cell r="AL81">
            <v>1928384</v>
          </cell>
          <cell r="AM81">
            <v>1318127</v>
          </cell>
          <cell r="AN81">
            <v>1929495</v>
          </cell>
          <cell r="AO81">
            <v>1318127</v>
          </cell>
          <cell r="AP81">
            <v>1318127</v>
          </cell>
          <cell r="AQ81">
            <v>1023559</v>
          </cell>
          <cell r="AR81" t="e">
            <v>#N/A</v>
          </cell>
          <cell r="AS81">
            <v>6288978</v>
          </cell>
          <cell r="AT81">
            <v>6115150</v>
          </cell>
          <cell r="AU81">
            <v>6299045</v>
          </cell>
          <cell r="AV81">
            <v>6225558</v>
          </cell>
          <cell r="AW81">
            <v>6027797</v>
          </cell>
          <cell r="AX81">
            <v>5389727</v>
          </cell>
          <cell r="AY81"/>
          <cell r="AZ81">
            <v>720965.8</v>
          </cell>
          <cell r="BA81">
            <v>852298.8</v>
          </cell>
          <cell r="BB81">
            <v>722317.6</v>
          </cell>
          <cell r="BC81">
            <v>860041.2</v>
          </cell>
          <cell r="BD81">
            <v>845629</v>
          </cell>
          <cell r="BE81">
            <v>732192.5</v>
          </cell>
          <cell r="BF81" t="e">
            <v>#N/A</v>
          </cell>
          <cell r="BG81">
            <v>490723.8</v>
          </cell>
          <cell r="BH81">
            <v>613971.69999999995</v>
          </cell>
          <cell r="BI81">
            <v>492965.3</v>
          </cell>
          <cell r="BJ81">
            <v>618699.1</v>
          </cell>
          <cell r="BK81">
            <v>604123</v>
          </cell>
          <cell r="BL81">
            <v>498619.6</v>
          </cell>
          <cell r="BM81" t="e">
            <v>#N/A</v>
          </cell>
          <cell r="BN81">
            <v>41682.050000000003</v>
          </cell>
          <cell r="BO81">
            <v>43349.7</v>
          </cell>
          <cell r="BP81">
            <v>41510.94</v>
          </cell>
          <cell r="BQ81">
            <v>43473.79</v>
          </cell>
          <cell r="BR81">
            <v>43209.99</v>
          </cell>
          <cell r="BS81">
            <v>41443.57</v>
          </cell>
          <cell r="BT81" t="e">
            <v>#N/A</v>
          </cell>
          <cell r="BU81">
            <v>-222360.3</v>
          </cell>
          <cell r="BV81">
            <v>-356052.5</v>
          </cell>
          <cell r="BW81">
            <v>-218944.8</v>
          </cell>
          <cell r="BX81">
            <v>-355112.3</v>
          </cell>
          <cell r="BY81">
            <v>-357915</v>
          </cell>
          <cell r="BZ81">
            <v>-239389.3</v>
          </cell>
          <cell r="CA81" t="e">
            <v>#N/A</v>
          </cell>
          <cell r="CB81">
            <v>-5.9154959927596722E-2</v>
          </cell>
          <cell r="CC81">
            <v>-8.012550394548669E-2</v>
          </cell>
          <cell r="CD81">
            <v>-5.8137320452448939E-2</v>
          </cell>
          <cell r="CE81">
            <v>-7.9194509787130024E-2</v>
          </cell>
          <cell r="CF81">
            <v>-8.1179928825945644E-2</v>
          </cell>
          <cell r="CG81">
            <v>-6.2708740506496566E-2</v>
          </cell>
          <cell r="CH81" t="e">
            <v>#N/A</v>
          </cell>
          <cell r="CI81">
            <v>-9568.6239999999998</v>
          </cell>
          <cell r="CJ81">
            <v>-351780.8</v>
          </cell>
          <cell r="CK81">
            <v>-14481.14</v>
          </cell>
          <cell r="CL81">
            <v>-356406.8</v>
          </cell>
          <cell r="CM81">
            <v>-348026.3</v>
          </cell>
          <cell r="CN81">
            <v>-59494.62</v>
          </cell>
          <cell r="CO81" t="e">
            <v>#N/A</v>
          </cell>
          <cell r="CP81">
            <v>-2.545560377829317E-3</v>
          </cell>
          <cell r="CQ81">
            <v>-7.9164207183902546E-2</v>
          </cell>
          <cell r="CR81">
            <v>-3.8452371405796183E-3</v>
          </cell>
          <cell r="CS81">
            <v>-7.948319957038856E-2</v>
          </cell>
          <cell r="CT81">
            <v>-7.8937038859944977E-2</v>
          </cell>
          <cell r="CU81">
            <v>-1.5584793000825938E-2</v>
          </cell>
          <cell r="CV81" t="e">
            <v>#N/A</v>
          </cell>
          <cell r="CW81">
            <v>0.3479196</v>
          </cell>
          <cell r="CX81">
            <v>0.65548019999999996</v>
          </cell>
          <cell r="CY81">
            <v>0.34768389999999999</v>
          </cell>
          <cell r="CZ81">
            <v>0.65548019999999996</v>
          </cell>
          <cell r="DA81">
            <v>0.65548019999999996</v>
          </cell>
          <cell r="DB81">
            <v>0.65548019999999996</v>
          </cell>
          <cell r="DC81" t="e">
            <v>#N/A</v>
          </cell>
          <cell r="DD81">
            <v>670922.69999999995</v>
          </cell>
          <cell r="DE81">
            <v>864006.1</v>
          </cell>
          <cell r="DF81">
            <v>670854.30000000005</v>
          </cell>
          <cell r="DG81">
            <v>864006.1</v>
          </cell>
          <cell r="DH81">
            <v>864006.1</v>
          </cell>
          <cell r="DI81">
            <v>670922.69999999995</v>
          </cell>
          <cell r="DJ81" t="e">
            <v>#N/A</v>
          </cell>
          <cell r="DK81">
            <v>1565704</v>
          </cell>
          <cell r="DL81">
            <v>1851674</v>
          </cell>
          <cell r="DM81">
            <v>1567905</v>
          </cell>
          <cell r="DN81">
            <v>1877155</v>
          </cell>
          <cell r="DO81">
            <v>1831147</v>
          </cell>
          <cell r="DP81">
            <v>1578085</v>
          </cell>
          <cell r="DQ81" t="e">
            <v>#N/A</v>
          </cell>
          <cell r="DR81">
            <v>6.2832129999999999</v>
          </cell>
          <cell r="DS81">
            <v>2.533709</v>
          </cell>
          <cell r="DT81">
            <v>6.667942</v>
          </cell>
          <cell r="DU81">
            <v>2.2547139999999999</v>
          </cell>
          <cell r="DV81">
            <v>2.8478500000000002</v>
          </cell>
          <cell r="DW81">
            <v>6.81942</v>
          </cell>
          <cell r="DX81" t="e">
            <v>#N/A</v>
          </cell>
          <cell r="DY81">
            <v>25.292809999999999</v>
          </cell>
          <cell r="DZ81">
            <v>25.737950000000001</v>
          </cell>
          <cell r="EA81">
            <v>25.416799999999999</v>
          </cell>
          <cell r="EB81">
            <v>25.92456</v>
          </cell>
          <cell r="EC81">
            <v>25.610109999999999</v>
          </cell>
          <cell r="ED81">
            <v>25.204660000000001</v>
          </cell>
          <cell r="EE81" t="e">
            <v>#N/A</v>
          </cell>
          <cell r="EF81">
            <v>3758946</v>
          </cell>
          <cell r="EG81">
            <v>4443685</v>
          </cell>
          <cell r="EH81">
            <v>3765994</v>
          </cell>
          <cell r="EI81">
            <v>4484052</v>
          </cell>
          <cell r="EJ81">
            <v>4408910</v>
          </cell>
          <cell r="EK81">
            <v>3817479</v>
          </cell>
          <cell r="EL81" t="e">
            <v>#N/A</v>
          </cell>
          <cell r="EM81">
            <v>0.24896000590238987</v>
          </cell>
          <cell r="EN81">
            <v>0.30280107601612388</v>
          </cell>
          <cell r="EO81">
            <v>0.24891154135269711</v>
          </cell>
          <cell r="EP81">
            <v>0.30152397584280799</v>
          </cell>
          <cell r="EQ81">
            <v>0.30378378701207093</v>
          </cell>
          <cell r="ER81">
            <v>0.2927949782985298</v>
          </cell>
          <cell r="ES81" t="e">
            <v>#N/A</v>
          </cell>
          <cell r="ET81">
            <v>90.181409023788405</v>
          </cell>
          <cell r="EU81">
            <v>102.50786049269084</v>
          </cell>
          <cell r="EV81">
            <v>90.722927498148678</v>
          </cell>
          <cell r="EW81">
            <v>103.14380227718816</v>
          </cell>
          <cell r="EX81">
            <v>102.03450637225328</v>
          </cell>
          <cell r="EY81">
            <v>92.112696855024794</v>
          </cell>
        </row>
        <row r="119">
          <cell r="C119" t="str">
            <v>c_t_0</v>
          </cell>
          <cell r="D119" t="str">
            <v>c_t_ev</v>
          </cell>
          <cell r="E119" t="str">
            <v>c_t_EXP</v>
          </cell>
          <cell r="F119" t="str">
            <v>c_t_EV_LOWP</v>
          </cell>
          <cell r="G119" t="str">
            <v>c_t_EV_HIGHP</v>
          </cell>
          <cell r="H119" t="str">
            <v>c_t_EV_ASI</v>
          </cell>
          <cell r="J119" t="str">
            <v>co2_cons_0</v>
          </cell>
          <cell r="K119" t="str">
            <v>co2_cons_ev</v>
          </cell>
          <cell r="L119" t="str">
            <v>co2_cons_EXP</v>
          </cell>
          <cell r="M119" t="str">
            <v>co2_cons_EV_LOWP</v>
          </cell>
          <cell r="N119" t="str">
            <v>co2_cons_EV_HIGHP</v>
          </cell>
          <cell r="O119" t="str">
            <v>co2_cons_EV_ASI</v>
          </cell>
          <cell r="Q119" t="str">
            <v>co2_terr_0</v>
          </cell>
          <cell r="R119" t="str">
            <v>co2_terr_ev</v>
          </cell>
          <cell r="S119" t="str">
            <v>co2_terr_EXP</v>
          </cell>
          <cell r="T119" t="str">
            <v>co2_terr_EV_LOWP</v>
          </cell>
          <cell r="U119" t="str">
            <v>co2_terr_EV_HIGHP</v>
          </cell>
          <cell r="V119" t="str">
            <v>co2_terr_EV_ASI</v>
          </cell>
          <cell r="X119" t="str">
            <v>cpi_0</v>
          </cell>
          <cell r="Y119" t="str">
            <v>cpi_ev</v>
          </cell>
          <cell r="Z119" t="str">
            <v>cpi_EXP</v>
          </cell>
          <cell r="AA119" t="str">
            <v>cpi_EV_LOWP</v>
          </cell>
          <cell r="AB119" t="str">
            <v>cpi_EV_HIGHP</v>
          </cell>
          <cell r="AC119" t="str">
            <v>cpi_EV_ASI</v>
          </cell>
          <cell r="AE119" t="str">
            <v>fen_k_foss_0</v>
          </cell>
          <cell r="AF119" t="str">
            <v>fen_k_foss_ev</v>
          </cell>
          <cell r="AG119" t="str">
            <v>fen_k_foss_EXP</v>
          </cell>
          <cell r="AH119" t="str">
            <v>fen_k_foss_EV_LOWP</v>
          </cell>
          <cell r="AI119" t="str">
            <v>fen_k_foss_EV_HIGHP</v>
          </cell>
          <cell r="AJ119" t="str">
            <v>fen_k_foss_EV_ASI</v>
          </cell>
          <cell r="AL119" t="str">
            <v>fen_s_tpt_0</v>
          </cell>
          <cell r="AM119" t="str">
            <v>fen_s_tpt_ev</v>
          </cell>
          <cell r="AN119" t="str">
            <v>fen_s_tpt_EXP</v>
          </cell>
          <cell r="AO119" t="str">
            <v>fen_s_tpt_EV_LOWP</v>
          </cell>
          <cell r="AP119" t="str">
            <v>fen_s_tpt_EV_HIGHP</v>
          </cell>
          <cell r="AQ119" t="str">
            <v>fen_s_tpt_EV_ASI</v>
          </cell>
          <cell r="AS119" t="str">
            <v>fen_t_0</v>
          </cell>
          <cell r="AT119" t="str">
            <v>fen_t_ev</v>
          </cell>
          <cell r="AU119" t="str">
            <v>fen_t_EXP</v>
          </cell>
          <cell r="AV119" t="str">
            <v>fen_t_EV_LOWP</v>
          </cell>
          <cell r="AW119" t="str">
            <v>fen_t_EV_HIGHP</v>
          </cell>
          <cell r="AX119" t="str">
            <v>fen_t_EV_ASI</v>
          </cell>
          <cell r="AZ119" t="str">
            <v>g_0</v>
          </cell>
          <cell r="BA119" t="str">
            <v>g_ev</v>
          </cell>
          <cell r="BB119" t="str">
            <v>g_EXP</v>
          </cell>
          <cell r="BC119" t="str">
            <v>g_EV_LOWP</v>
          </cell>
          <cell r="BD119" t="str">
            <v>g_EV_HIGHP</v>
          </cell>
          <cell r="BE119" t="str">
            <v>g_EV_ASI</v>
          </cell>
          <cell r="BG119" t="str">
            <v>i_0</v>
          </cell>
          <cell r="BH119" t="str">
            <v>i_ev</v>
          </cell>
          <cell r="BI119" t="str">
            <v>i_EXP</v>
          </cell>
          <cell r="BJ119" t="str">
            <v>i_EV_LOWP</v>
          </cell>
          <cell r="BK119" t="str">
            <v>i_EV_HIGHP</v>
          </cell>
          <cell r="BL119" t="str">
            <v>i_EV_ASI</v>
          </cell>
          <cell r="BN119" t="str">
            <v>l_0</v>
          </cell>
          <cell r="BO119" t="str">
            <v>l_ev</v>
          </cell>
          <cell r="BP119" t="str">
            <v>l_EXP</v>
          </cell>
          <cell r="BQ119" t="str">
            <v>l_EV_LOWP</v>
          </cell>
          <cell r="BR119" t="str">
            <v>l_EV_HIGHP</v>
          </cell>
          <cell r="BS119" t="str">
            <v>l_EV_ASI</v>
          </cell>
          <cell r="BU119" t="str">
            <v>save_0</v>
          </cell>
          <cell r="BV119" t="str">
            <v>save_ev</v>
          </cell>
          <cell r="BW119" t="str">
            <v>save_EXP</v>
          </cell>
          <cell r="BX119" t="str">
            <v>save_EV_LOWP</v>
          </cell>
          <cell r="BY119" t="str">
            <v>save_EV_HIGHP</v>
          </cell>
          <cell r="BZ119" t="str">
            <v>save_EV_ASI</v>
          </cell>
          <cell r="CB119" t="str">
            <v>s_y_0</v>
          </cell>
          <cell r="CC119" t="str">
            <v>s_y_ev</v>
          </cell>
          <cell r="CD119" t="str">
            <v>s_y_EXP</v>
          </cell>
          <cell r="CE119" t="str">
            <v>s_y_EV_LOWP</v>
          </cell>
          <cell r="CF119" t="str">
            <v>s_y_EV_HIGHP</v>
          </cell>
          <cell r="CG119" t="str">
            <v>s_y_EV_ASI</v>
          </cell>
          <cell r="CI119" t="str">
            <v>tb_0</v>
          </cell>
          <cell r="CJ119" t="str">
            <v>tb_ev</v>
          </cell>
          <cell r="CK119" t="str">
            <v>tb_EXP</v>
          </cell>
          <cell r="CL119" t="str">
            <v>tb_EV_LOWP</v>
          </cell>
          <cell r="CM119" t="str">
            <v>tb_EV_HIGHP</v>
          </cell>
          <cell r="CN119" t="str">
            <v>tb_EV_ASI</v>
          </cell>
          <cell r="CP119" t="str">
            <v>tb_y_0</v>
          </cell>
          <cell r="CQ119" t="str">
            <v>tb_y_ev</v>
          </cell>
          <cell r="CR119" t="str">
            <v>tb_y_EXP</v>
          </cell>
          <cell r="CS119" t="str">
            <v>tb_y_EV_LOWP</v>
          </cell>
          <cell r="CT119" t="str">
            <v>tb_y_EV_HIGHP</v>
          </cell>
          <cell r="CU119" t="str">
            <v>tb_y_EV_ASI</v>
          </cell>
          <cell r="CW119" t="str">
            <v>uex_eff_tpt_0</v>
          </cell>
          <cell r="CX119" t="str">
            <v>uex_eff_tpt_ev</v>
          </cell>
          <cell r="CY119" t="str">
            <v>uex_eff_tpt_EXP</v>
          </cell>
          <cell r="CZ119" t="str">
            <v>uex_eff_tpt_EV_LOWP</v>
          </cell>
          <cell r="DA119" t="str">
            <v>uex_eff_tpt_EV_HIGHP</v>
          </cell>
          <cell r="DB119" t="str">
            <v>uex_eff_tpt_EV_ASI</v>
          </cell>
          <cell r="DD119" t="str">
            <v>uex_s_tpt_0</v>
          </cell>
          <cell r="DE119" t="str">
            <v>uex_s_tpt_ev</v>
          </cell>
          <cell r="DF119" t="str">
            <v>uex_s_tpt_EXP</v>
          </cell>
          <cell r="DG119" t="str">
            <v>uex_s_tpt_EV_LOWP</v>
          </cell>
          <cell r="DH119" t="str">
            <v>uex_s_tpt_EV_HIGHP</v>
          </cell>
          <cell r="DI119" t="str">
            <v>uex_s_tpt_EV_ASI</v>
          </cell>
          <cell r="DK119" t="str">
            <v>uex_tot_0</v>
          </cell>
          <cell r="DL119" t="str">
            <v>uex_tot_ev</v>
          </cell>
          <cell r="DM119" t="str">
            <v>uex_tot_EXP</v>
          </cell>
          <cell r="DN119" t="str">
            <v>uex_tot_EV_LOWP</v>
          </cell>
          <cell r="DO119" t="str">
            <v>uex_tot_EV_HIGHP</v>
          </cell>
          <cell r="DP119" t="str">
            <v>uex_tot_EV_ASI</v>
          </cell>
          <cell r="DR119" t="str">
            <v>ur_0</v>
          </cell>
          <cell r="DS119" t="str">
            <v>ur_ev</v>
          </cell>
          <cell r="DT119" t="str">
            <v>ur_EXP</v>
          </cell>
          <cell r="DU119" t="str">
            <v>ur_EV_LOWP</v>
          </cell>
          <cell r="DV119" t="str">
            <v>ur_EV_HIGHP</v>
          </cell>
          <cell r="DW119" t="str">
            <v>ur_EV_ASI</v>
          </cell>
          <cell r="DY119" t="str">
            <v>w_hour_0</v>
          </cell>
          <cell r="DZ119" t="str">
            <v>w_hour_ev</v>
          </cell>
          <cell r="EA119" t="str">
            <v>w_hour_EXP</v>
          </cell>
          <cell r="EB119" t="str">
            <v>w_hour_EV_LOWP</v>
          </cell>
          <cell r="EC119" t="str">
            <v>w_hour_EV_HIGHP</v>
          </cell>
          <cell r="ED119" t="str">
            <v>w_hour_EV_ASI</v>
          </cell>
          <cell r="EF119" t="str">
            <v>y_0</v>
          </cell>
          <cell r="EG119" t="str">
            <v>y_ev</v>
          </cell>
          <cell r="EH119" t="str">
            <v>y_EXP</v>
          </cell>
          <cell r="EI119" t="str">
            <v>y_EV_LOWP</v>
          </cell>
          <cell r="EJ119" t="str">
            <v>y_EV_HIGHP</v>
          </cell>
          <cell r="EK119" t="str">
            <v>y_EV_ASI</v>
          </cell>
          <cell r="EM119" t="str">
            <v>UEX_EFF_0</v>
          </cell>
          <cell r="EN119" t="str">
            <v>UEX_EFF_ev</v>
          </cell>
          <cell r="EO119" t="str">
            <v>UEX_EFF_EV_LOWP</v>
          </cell>
          <cell r="EP119" t="str">
            <v>UEX_EFF_EV_HIGHP</v>
          </cell>
          <cell r="EQ119" t="str">
            <v>UEX_EFF_EXP</v>
          </cell>
          <cell r="ER119" t="str">
            <v>UEX_EFF_EV_ASI</v>
          </cell>
          <cell r="ET119" t="str">
            <v>yl_0</v>
          </cell>
          <cell r="EU119" t="str">
            <v>yl_ev</v>
          </cell>
          <cell r="EV119" t="str">
            <v>yl_exp</v>
          </cell>
          <cell r="EW119" t="str">
            <v>yl_ev_lowp</v>
          </cell>
          <cell r="EX119" t="str">
            <v>yl_ev_highp</v>
          </cell>
          <cell r="EY119" t="str">
            <v>yl_ev_asi</v>
          </cell>
        </row>
        <row r="120">
          <cell r="A120">
            <v>2018</v>
          </cell>
          <cell r="C120">
            <v>100</v>
          </cell>
          <cell r="D120">
            <v>100</v>
          </cell>
          <cell r="E120">
            <v>100</v>
          </cell>
          <cell r="F120">
            <v>100</v>
          </cell>
          <cell r="G120">
            <v>100</v>
          </cell>
          <cell r="H120">
            <v>100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  <cell r="N120">
            <v>100</v>
          </cell>
          <cell r="O120">
            <v>100</v>
          </cell>
          <cell r="Q120">
            <v>100</v>
          </cell>
          <cell r="R120">
            <v>100</v>
          </cell>
          <cell r="S120">
            <v>100</v>
          </cell>
          <cell r="T120">
            <v>100</v>
          </cell>
          <cell r="U120">
            <v>100</v>
          </cell>
          <cell r="V120">
            <v>100</v>
          </cell>
          <cell r="X120">
            <v>100</v>
          </cell>
          <cell r="Y120">
            <v>100</v>
          </cell>
          <cell r="Z120">
            <v>100</v>
          </cell>
          <cell r="AA120">
            <v>100</v>
          </cell>
          <cell r="AB120">
            <v>100</v>
          </cell>
          <cell r="AC120">
            <v>100</v>
          </cell>
          <cell r="AE120">
            <v>100</v>
          </cell>
          <cell r="AF120">
            <v>100</v>
          </cell>
          <cell r="AG120">
            <v>100</v>
          </cell>
          <cell r="AH120">
            <v>100</v>
          </cell>
          <cell r="AI120">
            <v>100</v>
          </cell>
          <cell r="AJ120">
            <v>100</v>
          </cell>
          <cell r="AL120">
            <v>100</v>
          </cell>
          <cell r="AM120">
            <v>100</v>
          </cell>
          <cell r="AN120">
            <v>100</v>
          </cell>
          <cell r="AO120">
            <v>100</v>
          </cell>
          <cell r="AP120">
            <v>100</v>
          </cell>
          <cell r="AQ120">
            <v>100</v>
          </cell>
          <cell r="AS120">
            <v>100</v>
          </cell>
          <cell r="AT120">
            <v>100</v>
          </cell>
          <cell r="AU120">
            <v>100</v>
          </cell>
          <cell r="AV120">
            <v>100</v>
          </cell>
          <cell r="AW120">
            <v>100</v>
          </cell>
          <cell r="AX120">
            <v>100</v>
          </cell>
          <cell r="AZ120">
            <v>100</v>
          </cell>
          <cell r="BA120">
            <v>100</v>
          </cell>
          <cell r="BB120">
            <v>100</v>
          </cell>
          <cell r="BC120">
            <v>100</v>
          </cell>
          <cell r="BD120">
            <v>100</v>
          </cell>
          <cell r="BE120">
            <v>100</v>
          </cell>
          <cell r="BG120">
            <v>100</v>
          </cell>
          <cell r="BH120">
            <v>100</v>
          </cell>
          <cell r="BI120">
            <v>100</v>
          </cell>
          <cell r="BJ120">
            <v>100</v>
          </cell>
          <cell r="BK120">
            <v>100</v>
          </cell>
          <cell r="BL120">
            <v>100</v>
          </cell>
          <cell r="BN120">
            <v>100</v>
          </cell>
          <cell r="BO120">
            <v>100</v>
          </cell>
          <cell r="BP120">
            <v>100</v>
          </cell>
          <cell r="BQ120">
            <v>100</v>
          </cell>
          <cell r="BR120">
            <v>100</v>
          </cell>
          <cell r="BS120">
            <v>100</v>
          </cell>
          <cell r="BU120">
            <v>100</v>
          </cell>
          <cell r="BV120">
            <v>100.00010750913694</v>
          </cell>
          <cell r="BW120">
            <v>100</v>
          </cell>
          <cell r="BX120">
            <v>100.00010750913694</v>
          </cell>
          <cell r="BY120">
            <v>100.00010750913694</v>
          </cell>
          <cell r="BZ120">
            <v>100.00010750913694</v>
          </cell>
          <cell r="CB120">
            <v>100</v>
          </cell>
          <cell r="CC120">
            <v>100.00010750913692</v>
          </cell>
          <cell r="CD120">
            <v>99.999998924909789</v>
          </cell>
          <cell r="CE120">
            <v>100.00000107509138</v>
          </cell>
          <cell r="CF120">
            <v>100</v>
          </cell>
          <cell r="CG120">
            <v>100</v>
          </cell>
          <cell r="CI120">
            <v>100</v>
          </cell>
          <cell r="CJ120">
            <v>99.999973169826674</v>
          </cell>
          <cell r="CK120">
            <v>100</v>
          </cell>
          <cell r="CL120">
            <v>99.999973169826674</v>
          </cell>
          <cell r="CM120">
            <v>99.999973169826674</v>
          </cell>
          <cell r="CN120">
            <v>99.999973169826674</v>
          </cell>
          <cell r="CP120">
            <v>100</v>
          </cell>
          <cell r="CQ120">
            <v>99.99997316982666</v>
          </cell>
          <cell r="CR120">
            <v>100</v>
          </cell>
          <cell r="CS120">
            <v>99.99997316982666</v>
          </cell>
          <cell r="CT120">
            <v>99.99997316982666</v>
          </cell>
          <cell r="CU120">
            <v>99.99997316982666</v>
          </cell>
          <cell r="CW120">
            <v>100</v>
          </cell>
          <cell r="CX120">
            <v>100</v>
          </cell>
          <cell r="CY120">
            <v>100</v>
          </cell>
          <cell r="CZ120">
            <v>100</v>
          </cell>
          <cell r="DA120">
            <v>100</v>
          </cell>
          <cell r="DB120">
            <v>100</v>
          </cell>
          <cell r="DD120">
            <v>100</v>
          </cell>
          <cell r="DE120">
            <v>99.999979913442999</v>
          </cell>
          <cell r="DF120">
            <v>100</v>
          </cell>
          <cell r="DG120">
            <v>99.999979913442999</v>
          </cell>
          <cell r="DH120">
            <v>99.999979913442999</v>
          </cell>
          <cell r="DI120">
            <v>99.999979913442999</v>
          </cell>
          <cell r="DK120">
            <v>100</v>
          </cell>
          <cell r="DL120">
            <v>100</v>
          </cell>
          <cell r="DM120">
            <v>100</v>
          </cell>
          <cell r="DN120">
            <v>100</v>
          </cell>
          <cell r="DO120">
            <v>100</v>
          </cell>
          <cell r="DP120">
            <v>100</v>
          </cell>
          <cell r="DR120">
            <v>100</v>
          </cell>
          <cell r="DS120">
            <v>99.99996210586788</v>
          </cell>
          <cell r="DT120">
            <v>100</v>
          </cell>
          <cell r="DU120">
            <v>99.99996210586788</v>
          </cell>
          <cell r="DV120">
            <v>99.99996210586788</v>
          </cell>
          <cell r="DW120">
            <v>99.99996210586788</v>
          </cell>
          <cell r="DY120">
            <v>100</v>
          </cell>
          <cell r="DZ120">
            <v>100</v>
          </cell>
          <cell r="EA120">
            <v>100</v>
          </cell>
          <cell r="EB120">
            <v>100</v>
          </cell>
          <cell r="EC120">
            <v>100</v>
          </cell>
          <cell r="ED120">
            <v>100</v>
          </cell>
          <cell r="EF120">
            <v>100</v>
          </cell>
          <cell r="EG120">
            <v>100</v>
          </cell>
          <cell r="EH120">
            <v>100</v>
          </cell>
          <cell r="EI120">
            <v>100</v>
          </cell>
          <cell r="EJ120">
            <v>100</v>
          </cell>
          <cell r="EK120">
            <v>100</v>
          </cell>
          <cell r="EM120">
            <v>100</v>
          </cell>
          <cell r="EN120">
            <v>100</v>
          </cell>
          <cell r="EO120">
            <v>100</v>
          </cell>
          <cell r="EP120">
            <v>100</v>
          </cell>
          <cell r="EQ120">
            <v>100</v>
          </cell>
          <cell r="ER120">
            <v>100</v>
          </cell>
          <cell r="ET120">
            <v>100</v>
          </cell>
          <cell r="EU120">
            <v>100</v>
          </cell>
          <cell r="EV120">
            <v>100</v>
          </cell>
          <cell r="EW120">
            <v>100</v>
          </cell>
          <cell r="EX120">
            <v>100</v>
          </cell>
          <cell r="EY120">
            <v>100</v>
          </cell>
        </row>
        <row r="121">
          <cell r="A121">
            <v>2019</v>
          </cell>
          <cell r="C121">
            <v>100</v>
          </cell>
          <cell r="D121">
            <v>99.934404179351404</v>
          </cell>
          <cell r="E121">
            <v>100</v>
          </cell>
          <cell r="F121">
            <v>99.941723291971144</v>
          </cell>
          <cell r="G121">
            <v>99.91168731093731</v>
          </cell>
          <cell r="H121">
            <v>99.934404179351404</v>
          </cell>
          <cell r="J121">
            <v>100</v>
          </cell>
          <cell r="K121">
            <v>99.897744919359653</v>
          </cell>
          <cell r="L121">
            <v>100</v>
          </cell>
          <cell r="M121">
            <v>99.905430402499476</v>
          </cell>
          <cell r="N121">
            <v>99.87388903434173</v>
          </cell>
          <cell r="O121">
            <v>99.897744919359653</v>
          </cell>
          <cell r="Q121">
            <v>100</v>
          </cell>
          <cell r="R121">
            <v>99.849277584018054</v>
          </cell>
          <cell r="S121">
            <v>100</v>
          </cell>
          <cell r="T121">
            <v>99.86082366371744</v>
          </cell>
          <cell r="U121">
            <v>99.813446792087078</v>
          </cell>
          <cell r="V121">
            <v>99.849277584018054</v>
          </cell>
          <cell r="X121">
            <v>100</v>
          </cell>
          <cell r="Y121">
            <v>100.00326282661635</v>
          </cell>
          <cell r="Z121">
            <v>100</v>
          </cell>
          <cell r="AA121">
            <v>99.998912391127874</v>
          </cell>
          <cell r="AB121">
            <v>100.01690737428478</v>
          </cell>
          <cell r="AC121">
            <v>100.00326282661635</v>
          </cell>
          <cell r="AE121">
            <v>100</v>
          </cell>
          <cell r="AF121">
            <v>99.850750556775225</v>
          </cell>
          <cell r="AG121">
            <v>100</v>
          </cell>
          <cell r="AH121">
            <v>99.858453274472353</v>
          </cell>
          <cell r="AI121">
            <v>99.826874608672213</v>
          </cell>
          <cell r="AJ121">
            <v>99.850750556775225</v>
          </cell>
          <cell r="AL121">
            <v>100</v>
          </cell>
          <cell r="AM121">
            <v>99.637919530415232</v>
          </cell>
          <cell r="AN121">
            <v>100</v>
          </cell>
          <cell r="AO121">
            <v>99.638502778594329</v>
          </cell>
          <cell r="AP121">
            <v>99.636169785877925</v>
          </cell>
          <cell r="AQ121">
            <v>99.637919530415232</v>
          </cell>
          <cell r="AS121">
            <v>100</v>
          </cell>
          <cell r="AT121">
            <v>99.881326720493433</v>
          </cell>
          <cell r="AU121">
            <v>100</v>
          </cell>
          <cell r="AV121">
            <v>99.891831737102862</v>
          </cell>
          <cell r="AW121">
            <v>99.848772305064202</v>
          </cell>
          <cell r="AX121">
            <v>99.881326720493433</v>
          </cell>
          <cell r="AZ121">
            <v>100</v>
          </cell>
          <cell r="BA121">
            <v>99.920479361455648</v>
          </cell>
          <cell r="BB121">
            <v>100</v>
          </cell>
          <cell r="BC121">
            <v>99.930274869023449</v>
          </cell>
          <cell r="BD121">
            <v>99.890077882546436</v>
          </cell>
          <cell r="BE121">
            <v>99.920479361455648</v>
          </cell>
          <cell r="BG121">
            <v>100</v>
          </cell>
          <cell r="BH121">
            <v>99.814966000065311</v>
          </cell>
          <cell r="BI121">
            <v>100</v>
          </cell>
          <cell r="BJ121">
            <v>99.836167289224264</v>
          </cell>
          <cell r="BK121">
            <v>99.74922693166603</v>
          </cell>
          <cell r="BL121">
            <v>99.814966000065311</v>
          </cell>
          <cell r="BN121">
            <v>100</v>
          </cell>
          <cell r="BO121">
            <v>99.991999232407565</v>
          </cell>
          <cell r="BP121">
            <v>100</v>
          </cell>
          <cell r="BQ121">
            <v>99.992991808838227</v>
          </cell>
          <cell r="BR121">
            <v>99.989021503115652</v>
          </cell>
          <cell r="BS121">
            <v>99.991999232407565</v>
          </cell>
          <cell r="BU121">
            <v>100</v>
          </cell>
          <cell r="BV121">
            <v>104.13395112245925</v>
          </cell>
          <cell r="BW121">
            <v>100</v>
          </cell>
          <cell r="BX121">
            <v>103.73127860412998</v>
          </cell>
          <cell r="BY121">
            <v>105.38369322029868</v>
          </cell>
          <cell r="BZ121">
            <v>104.13395112245925</v>
          </cell>
          <cell r="CB121">
            <v>100</v>
          </cell>
          <cell r="CC121">
            <v>104.21679454781605</v>
          </cell>
          <cell r="CD121">
            <v>100</v>
          </cell>
          <cell r="CE121">
            <v>103.80365445761855</v>
          </cell>
          <cell r="CF121">
            <v>105.49961052458052</v>
          </cell>
          <cell r="CG121">
            <v>104.21679454781605</v>
          </cell>
          <cell r="CI121">
            <v>100</v>
          </cell>
          <cell r="CJ121">
            <v>99.423289110834716</v>
          </cell>
          <cell r="CK121">
            <v>100</v>
          </cell>
          <cell r="CL121">
            <v>99.455240163167858</v>
          </cell>
          <cell r="CM121">
            <v>99.324072685168673</v>
          </cell>
          <cell r="CN121">
            <v>99.423289110834716</v>
          </cell>
          <cell r="CP121">
            <v>100</v>
          </cell>
          <cell r="CQ121">
            <v>99.502384984384122</v>
          </cell>
          <cell r="CR121">
            <v>100</v>
          </cell>
          <cell r="CS121">
            <v>99.52463251991486</v>
          </cell>
          <cell r="CT121">
            <v>99.433324680464466</v>
          </cell>
          <cell r="CU121">
            <v>99.502384984384122</v>
          </cell>
          <cell r="CW121">
            <v>100</v>
          </cell>
          <cell r="CX121">
            <v>100.18996773812408</v>
          </cell>
          <cell r="CY121">
            <v>100</v>
          </cell>
          <cell r="CZ121">
            <v>100.18996773812408</v>
          </cell>
          <cell r="DA121">
            <v>100.18996773812408</v>
          </cell>
          <cell r="DB121">
            <v>100.18996773812408</v>
          </cell>
          <cell r="DD121">
            <v>100</v>
          </cell>
          <cell r="DE121">
            <v>99.827192129774645</v>
          </cell>
          <cell r="DF121">
            <v>100</v>
          </cell>
          <cell r="DG121">
            <v>99.827778193186717</v>
          </cell>
          <cell r="DH121">
            <v>99.82543393953847</v>
          </cell>
          <cell r="DI121">
            <v>99.827192129774645</v>
          </cell>
          <cell r="DK121">
            <v>100</v>
          </cell>
          <cell r="DL121">
            <v>99.920611922614626</v>
          </cell>
          <cell r="DM121">
            <v>100</v>
          </cell>
          <cell r="DN121">
            <v>99.933986155953846</v>
          </cell>
          <cell r="DO121">
            <v>99.87920323862204</v>
          </cell>
          <cell r="DP121">
            <v>99.920611922614626</v>
          </cell>
          <cell r="DR121">
            <v>100</v>
          </cell>
          <cell r="DS121">
            <v>100.30995625505017</v>
          </cell>
          <cell r="DT121">
            <v>100</v>
          </cell>
          <cell r="DU121">
            <v>100.27254019241408</v>
          </cell>
          <cell r="DV121">
            <v>100.42602565786594</v>
          </cell>
          <cell r="DW121">
            <v>100.30995625505017</v>
          </cell>
          <cell r="DY121">
            <v>100</v>
          </cell>
          <cell r="DZ121">
            <v>99.964829987959078</v>
          </cell>
          <cell r="EA121">
            <v>100</v>
          </cell>
          <cell r="EB121">
            <v>99.969644326783126</v>
          </cell>
          <cell r="EC121">
            <v>99.949930876229942</v>
          </cell>
          <cell r="ED121">
            <v>99.964829987959078</v>
          </cell>
          <cell r="EF121">
            <v>100</v>
          </cell>
          <cell r="EG121">
            <v>99.920508565134583</v>
          </cell>
          <cell r="EH121">
            <v>100</v>
          </cell>
          <cell r="EI121">
            <v>99.930276198977054</v>
          </cell>
          <cell r="EJ121">
            <v>99.890125372306642</v>
          </cell>
          <cell r="EK121">
            <v>99.920508565134583</v>
          </cell>
          <cell r="EM121">
            <v>100</v>
          </cell>
          <cell r="EN121">
            <v>100.03933187855137</v>
          </cell>
          <cell r="EO121">
            <v>100</v>
          </cell>
          <cell r="EP121">
            <v>100.04220006592924</v>
          </cell>
          <cell r="EQ121">
            <v>100.03047702325759</v>
          </cell>
          <cell r="ER121">
            <v>100.03933187855137</v>
          </cell>
          <cell r="ET121">
            <v>100</v>
          </cell>
          <cell r="EU121">
            <v>99.92850361246721</v>
          </cell>
          <cell r="EV121">
            <v>100</v>
          </cell>
          <cell r="EW121">
            <v>99.937279994600956</v>
          </cell>
          <cell r="EX121">
            <v>99.901093010690261</v>
          </cell>
          <cell r="EY121">
            <v>99.92850361246721</v>
          </cell>
        </row>
        <row r="122">
          <cell r="A122">
            <v>2020</v>
          </cell>
          <cell r="C122">
            <v>100</v>
          </cell>
          <cell r="D122">
            <v>100.13173852332723</v>
          </cell>
          <cell r="E122">
            <v>100.01208053057151</v>
          </cell>
          <cell r="F122">
            <v>100.14678856979342</v>
          </cell>
          <cell r="G122">
            <v>100.08523860397659</v>
          </cell>
          <cell r="H122">
            <v>100.13173852332723</v>
          </cell>
          <cell r="J122">
            <v>100</v>
          </cell>
          <cell r="K122">
            <v>99.213623663956994</v>
          </cell>
          <cell r="L122">
            <v>100.01439356745556</v>
          </cell>
          <cell r="M122">
            <v>99.233932396120309</v>
          </cell>
          <cell r="N122">
            <v>99.150779520122413</v>
          </cell>
          <cell r="O122">
            <v>99.213623663956994</v>
          </cell>
          <cell r="Q122">
            <v>100</v>
          </cell>
          <cell r="R122">
            <v>98.741995353592074</v>
          </cell>
          <cell r="S122">
            <v>100.01298197267444</v>
          </cell>
          <cell r="T122">
            <v>98.768853672841274</v>
          </cell>
          <cell r="U122">
            <v>98.658899887579906</v>
          </cell>
          <cell r="V122">
            <v>98.741995353592074</v>
          </cell>
          <cell r="X122">
            <v>100</v>
          </cell>
          <cell r="Y122">
            <v>99.996227119657377</v>
          </cell>
          <cell r="Z122">
            <v>99.997001043830238</v>
          </cell>
          <cell r="AA122">
            <v>99.983747592370278</v>
          </cell>
          <cell r="AB122">
            <v>100.03482658777799</v>
          </cell>
          <cell r="AC122">
            <v>99.996227119657377</v>
          </cell>
          <cell r="AE122">
            <v>100</v>
          </cell>
          <cell r="AF122">
            <v>98.325942810849895</v>
          </cell>
          <cell r="AG122">
            <v>100.00658719591672</v>
          </cell>
          <cell r="AH122">
            <v>98.344844130476616</v>
          </cell>
          <cell r="AI122">
            <v>98.267444578455098</v>
          </cell>
          <cell r="AJ122">
            <v>98.325942810849895</v>
          </cell>
          <cell r="AL122">
            <v>100</v>
          </cell>
          <cell r="AM122">
            <v>96.942134245003871</v>
          </cell>
          <cell r="AN122">
            <v>100.00671032462216</v>
          </cell>
          <cell r="AO122">
            <v>96.942134245003871</v>
          </cell>
          <cell r="AP122">
            <v>96.942134245003871</v>
          </cell>
          <cell r="AQ122">
            <v>96.942134245003871</v>
          </cell>
          <cell r="AS122">
            <v>100</v>
          </cell>
          <cell r="AT122">
            <v>99.030552599555449</v>
          </cell>
          <cell r="AU122">
            <v>100.00599889627669</v>
          </cell>
          <cell r="AV122">
            <v>99.055431457733633</v>
          </cell>
          <cell r="AW122">
            <v>98.953597433208458</v>
          </cell>
          <cell r="AX122">
            <v>99.030552599555449</v>
          </cell>
          <cell r="AZ122">
            <v>100</v>
          </cell>
          <cell r="BA122">
            <v>100.15604144592902</v>
          </cell>
          <cell r="BB122">
            <v>100.03146514753301</v>
          </cell>
          <cell r="BC122">
            <v>100.17574156380866</v>
          </cell>
          <cell r="BD122">
            <v>100.09508345602906</v>
          </cell>
          <cell r="BE122">
            <v>100.15604144592902</v>
          </cell>
          <cell r="BG122">
            <v>100</v>
          </cell>
          <cell r="BH122">
            <v>100.50291214164089</v>
          </cell>
          <cell r="BI122">
            <v>100.15595035033969</v>
          </cell>
          <cell r="BJ122">
            <v>100.54342224845641</v>
          </cell>
          <cell r="BK122">
            <v>100.37765873773171</v>
          </cell>
          <cell r="BL122">
            <v>100.50291214164089</v>
          </cell>
          <cell r="BN122">
            <v>100</v>
          </cell>
          <cell r="BO122">
            <v>100.01136807512073</v>
          </cell>
          <cell r="BP122">
            <v>100.00276039421991</v>
          </cell>
          <cell r="BQ122">
            <v>100.01383165275786</v>
          </cell>
          <cell r="BR122">
            <v>100.00373988894312</v>
          </cell>
          <cell r="BS122">
            <v>100.01136807512073</v>
          </cell>
          <cell r="BU122">
            <v>100</v>
          </cell>
          <cell r="BV122">
            <v>28.055882576285235</v>
          </cell>
          <cell r="BW122">
            <v>102.12548108087994</v>
          </cell>
          <cell r="BX122">
            <v>24.011901487107558</v>
          </cell>
          <cell r="BY122">
            <v>40.56225047033152</v>
          </cell>
          <cell r="BZ122">
            <v>28.055882576285235</v>
          </cell>
          <cell r="CB122">
            <v>100</v>
          </cell>
          <cell r="CC122">
            <v>28.012177467866771</v>
          </cell>
          <cell r="CD122">
            <v>102.09337201033036</v>
          </cell>
          <cell r="CE122">
            <v>23.969779876038334</v>
          </cell>
          <cell r="CF122">
            <v>40.523730288597704</v>
          </cell>
          <cell r="CG122">
            <v>28.012177467866771</v>
          </cell>
          <cell r="CI122">
            <v>100</v>
          </cell>
          <cell r="CJ122">
            <v>97.796584113966006</v>
          </cell>
          <cell r="CK122">
            <v>99.534349474476414</v>
          </cell>
          <cell r="CL122">
            <v>97.748977181487604</v>
          </cell>
          <cell r="CM122">
            <v>97.944504927998636</v>
          </cell>
          <cell r="CN122">
            <v>97.796584113966006</v>
          </cell>
          <cell r="CP122">
            <v>100</v>
          </cell>
          <cell r="CQ122">
            <v>97.949168121994617</v>
          </cell>
          <cell r="CR122">
            <v>99.565653714765972</v>
          </cell>
          <cell r="CS122">
            <v>97.920749488974209</v>
          </cell>
          <cell r="CT122">
            <v>98.037606922873906</v>
          </cell>
          <cell r="CU122">
            <v>97.949168121994617</v>
          </cell>
          <cell r="CW122">
            <v>100</v>
          </cell>
          <cell r="CX122">
            <v>103.154287486432</v>
          </cell>
          <cell r="CY122">
            <v>99.99872503919643</v>
          </cell>
          <cell r="CZ122">
            <v>103.154287486432</v>
          </cell>
          <cell r="DA122">
            <v>103.154287486432</v>
          </cell>
          <cell r="DB122">
            <v>103.154287486432</v>
          </cell>
          <cell r="DD122">
            <v>100</v>
          </cell>
          <cell r="DE122">
            <v>100</v>
          </cell>
          <cell r="DF122">
            <v>100.00544891630908</v>
          </cell>
          <cell r="DG122">
            <v>100</v>
          </cell>
          <cell r="DH122">
            <v>100</v>
          </cell>
          <cell r="DI122">
            <v>100</v>
          </cell>
          <cell r="DK122">
            <v>100</v>
          </cell>
          <cell r="DL122">
            <v>100.00795636526149</v>
          </cell>
          <cell r="DM122">
            <v>100.00609423722157</v>
          </cell>
          <cell r="DN122">
            <v>100.03724256079848</v>
          </cell>
          <cell r="DO122">
            <v>99.917304586590646</v>
          </cell>
          <cell r="DP122">
            <v>100.00795636526149</v>
          </cell>
          <cell r="DR122">
            <v>100</v>
          </cell>
          <cell r="DS122">
            <v>99.585168099400562</v>
          </cell>
          <cell r="DT122">
            <v>99.899227775616339</v>
          </cell>
          <cell r="DU122">
            <v>99.495275973703158</v>
          </cell>
          <cell r="DV122">
            <v>99.863436002696744</v>
          </cell>
          <cell r="DW122">
            <v>99.585168099400562</v>
          </cell>
          <cell r="DY122">
            <v>100</v>
          </cell>
          <cell r="DZ122">
            <v>100.05938084169078</v>
          </cell>
          <cell r="EA122">
            <v>100.02331024580754</v>
          </cell>
          <cell r="EB122">
            <v>100.07028240061371</v>
          </cell>
          <cell r="EC122">
            <v>100.02567141294755</v>
          </cell>
          <cell r="ED122">
            <v>100.05938084169078</v>
          </cell>
          <cell r="EF122">
            <v>100</v>
          </cell>
          <cell r="EG122">
            <v>100.15602181754201</v>
          </cell>
          <cell r="EH122">
            <v>100.03145069059558</v>
          </cell>
          <cell r="EI122">
            <v>100.17572798451658</v>
          </cell>
          <cell r="EJ122">
            <v>100.09505586346441</v>
          </cell>
          <cell r="EK122">
            <v>100.15602181754201</v>
          </cell>
          <cell r="EM122">
            <v>100</v>
          </cell>
          <cell r="EN122">
            <v>100.98697193951679</v>
          </cell>
          <cell r="EO122">
            <v>100.00009533522581</v>
          </cell>
          <cell r="EP122">
            <v>100.99117341534551</v>
          </cell>
          <cell r="EQ122">
            <v>100.9738980475497</v>
          </cell>
          <cell r="ER122">
            <v>100.98697193951679</v>
          </cell>
          <cell r="ET122">
            <v>100</v>
          </cell>
          <cell r="EU122">
            <v>100.14463729994436</v>
          </cell>
          <cell r="EV122">
            <v>100.02868950443226</v>
          </cell>
          <cell r="EW122">
            <v>100.16187394191716</v>
          </cell>
          <cell r="EX122">
            <v>100.09131255953298</v>
          </cell>
          <cell r="EY122">
            <v>100.14463729994436</v>
          </cell>
        </row>
        <row r="123">
          <cell r="A123">
            <v>2021</v>
          </cell>
          <cell r="C123">
            <v>100</v>
          </cell>
          <cell r="D123">
            <v>100.30878464582216</v>
          </cell>
          <cell r="E123">
            <v>100.02251829859397</v>
          </cell>
          <cell r="F123">
            <v>100.33249159360876</v>
          </cell>
          <cell r="G123">
            <v>100.23561668440836</v>
          </cell>
          <cell r="H123">
            <v>100.30878464582216</v>
          </cell>
          <cell r="J123">
            <v>100</v>
          </cell>
          <cell r="K123">
            <v>99.059000725553418</v>
          </cell>
          <cell r="L123">
            <v>100.03554057282309</v>
          </cell>
          <cell r="M123">
            <v>99.095145186170612</v>
          </cell>
          <cell r="N123">
            <v>98.947441336297118</v>
          </cell>
          <cell r="O123">
            <v>99.059000725553418</v>
          </cell>
          <cell r="Q123">
            <v>100</v>
          </cell>
          <cell r="R123">
            <v>98.320833334463401</v>
          </cell>
          <cell r="S123">
            <v>100.02299931083432</v>
          </cell>
          <cell r="T123">
            <v>98.366099666754081</v>
          </cell>
          <cell r="U123">
            <v>98.181210159728579</v>
          </cell>
          <cell r="V123">
            <v>98.320833334463401</v>
          </cell>
          <cell r="X123">
            <v>100</v>
          </cell>
          <cell r="Y123">
            <v>99.986688003894713</v>
          </cell>
          <cell r="Z123">
            <v>99.992298059396234</v>
          </cell>
          <cell r="AA123">
            <v>99.964533038948048</v>
          </cell>
          <cell r="AB123">
            <v>100.05533986952342</v>
          </cell>
          <cell r="AC123">
            <v>99.986688003894713</v>
          </cell>
          <cell r="AE123">
            <v>100</v>
          </cell>
          <cell r="AF123">
            <v>97.712029164860553</v>
          </cell>
          <cell r="AG123">
            <v>100.0125727409818</v>
          </cell>
          <cell r="AH123">
            <v>97.745020427049226</v>
          </cell>
          <cell r="AI123">
            <v>97.610302045482626</v>
          </cell>
          <cell r="AJ123">
            <v>97.712029164860553</v>
          </cell>
          <cell r="AL123">
            <v>100</v>
          </cell>
          <cell r="AM123">
            <v>95.906632292717234</v>
          </cell>
          <cell r="AN123">
            <v>100.01284663386221</v>
          </cell>
          <cell r="AO123">
            <v>95.906632292717234</v>
          </cell>
          <cell r="AP123">
            <v>95.906632292717234</v>
          </cell>
          <cell r="AQ123">
            <v>95.906632292717234</v>
          </cell>
          <cell r="AS123">
            <v>100</v>
          </cell>
          <cell r="AT123">
            <v>98.710971230367107</v>
          </cell>
          <cell r="AU123">
            <v>100.01166888375458</v>
          </cell>
          <cell r="AV123">
            <v>98.753143305561395</v>
          </cell>
          <cell r="AW123">
            <v>98.580899641765271</v>
          </cell>
          <cell r="AX123">
            <v>98.710971230367107</v>
          </cell>
          <cell r="AZ123">
            <v>100</v>
          </cell>
          <cell r="BA123">
            <v>100.30797528556207</v>
          </cell>
          <cell r="BB123">
            <v>100.051040784756</v>
          </cell>
          <cell r="BC123">
            <v>100.33836152113675</v>
          </cell>
          <cell r="BD123">
            <v>100.21425442583838</v>
          </cell>
          <cell r="BE123">
            <v>100.30797528556207</v>
          </cell>
          <cell r="BG123">
            <v>100</v>
          </cell>
          <cell r="BH123">
            <v>101.0448376627462</v>
          </cell>
          <cell r="BI123">
            <v>100.2748452029615</v>
          </cell>
          <cell r="BJ123">
            <v>101.10257499803994</v>
          </cell>
          <cell r="BK123">
            <v>100.86690697271487</v>
          </cell>
          <cell r="BL123">
            <v>101.0448376627462</v>
          </cell>
          <cell r="BN123">
            <v>100</v>
          </cell>
          <cell r="BO123">
            <v>100.03786010661075</v>
          </cell>
          <cell r="BP123">
            <v>100.00584734875893</v>
          </cell>
          <cell r="BQ123">
            <v>100.04223085214774</v>
          </cell>
          <cell r="BR123">
            <v>100.02430488903329</v>
          </cell>
          <cell r="BS123">
            <v>100.03786010661075</v>
          </cell>
          <cell r="BU123">
            <v>100</v>
          </cell>
          <cell r="BV123">
            <v>-151.28168054775531</v>
          </cell>
          <cell r="BW123">
            <v>98.733426765379164</v>
          </cell>
          <cell r="BX123">
            <v>65.49392820911406</v>
          </cell>
          <cell r="BY123">
            <v>68.044517947191864</v>
          </cell>
          <cell r="BZ123">
            <v>66.101856905557597</v>
          </cell>
          <cell r="CB123">
            <v>100</v>
          </cell>
          <cell r="CC123">
            <v>66.305422235099783</v>
          </cell>
          <cell r="CD123">
            <v>98.683060120963006</v>
          </cell>
          <cell r="CE123">
            <v>65.715525310642164</v>
          </cell>
          <cell r="CF123">
            <v>68.190298045078379</v>
          </cell>
          <cell r="CG123">
            <v>66.305422235099783</v>
          </cell>
          <cell r="CI123">
            <v>100</v>
          </cell>
          <cell r="CJ123">
            <v>94.24291912899011</v>
          </cell>
          <cell r="CK123">
            <v>99.024514694933529</v>
          </cell>
          <cell r="CL123">
            <v>94.195627263765957</v>
          </cell>
          <cell r="CM123">
            <v>94.389592900766701</v>
          </cell>
          <cell r="CN123">
            <v>94.24291912899011</v>
          </cell>
          <cell r="CP123">
            <v>100</v>
          </cell>
          <cell r="CQ123">
            <v>94.533146844028778</v>
          </cell>
          <cell r="CR123">
            <v>99.075055613648573</v>
          </cell>
          <cell r="CS123">
            <v>94.514335860868684</v>
          </cell>
          <cell r="CT123">
            <v>94.591815276759178</v>
          </cell>
          <cell r="CU123">
            <v>94.533146844028778</v>
          </cell>
          <cell r="CW123">
            <v>100</v>
          </cell>
          <cell r="CX123">
            <v>104.26807461398431</v>
          </cell>
          <cell r="CY123">
            <v>99.996193933816286</v>
          </cell>
          <cell r="CZ123">
            <v>104.26807461398431</v>
          </cell>
          <cell r="DA123">
            <v>104.26807461398431</v>
          </cell>
          <cell r="DB123">
            <v>104.26807461398431</v>
          </cell>
          <cell r="DD123">
            <v>100</v>
          </cell>
          <cell r="DE123">
            <v>100</v>
          </cell>
          <cell r="DF123">
            <v>100.00904911897658</v>
          </cell>
          <cell r="DG123">
            <v>100</v>
          </cell>
          <cell r="DH123">
            <v>100</v>
          </cell>
          <cell r="DI123">
            <v>100</v>
          </cell>
          <cell r="DK123">
            <v>100</v>
          </cell>
          <cell r="DL123">
            <v>100.01712383119411</v>
          </cell>
          <cell r="DM123">
            <v>100.01069195313583</v>
          </cell>
          <cell r="DN123">
            <v>100.06465290411823</v>
          </cell>
          <cell r="DO123">
            <v>99.870694191763519</v>
          </cell>
          <cell r="DP123">
            <v>100.01712383119411</v>
          </cell>
          <cell r="DR123">
            <v>100</v>
          </cell>
          <cell r="DS123">
            <v>98.377375253295298</v>
          </cell>
          <cell r="DT123">
            <v>99.748864364392659</v>
          </cell>
          <cell r="DU123">
            <v>98.189385298720737</v>
          </cell>
          <cell r="DV123">
            <v>98.95800856062489</v>
          </cell>
          <cell r="DW123">
            <v>98.377375253295298</v>
          </cell>
          <cell r="DY123">
            <v>100</v>
          </cell>
          <cell r="DZ123">
            <v>100.10394494146206</v>
          </cell>
          <cell r="EA123">
            <v>100.0430579380065</v>
          </cell>
          <cell r="EB123">
            <v>100.1224692908005</v>
          </cell>
          <cell r="EC123">
            <v>100.04683233626312</v>
          </cell>
          <cell r="ED123">
            <v>100.10394494146206</v>
          </cell>
          <cell r="EF123">
            <v>100</v>
          </cell>
          <cell r="EG123">
            <v>100.30795705154401</v>
          </cell>
          <cell r="EH123">
            <v>100.05103879465679</v>
          </cell>
          <cell r="EI123">
            <v>100.33834755005164</v>
          </cell>
          <cell r="EJ123">
            <v>100.21424223770629</v>
          </cell>
          <cell r="EK123">
            <v>100.30795705154401</v>
          </cell>
          <cell r="EM123">
            <v>100</v>
          </cell>
          <cell r="EN123">
            <v>101.32320914741966</v>
          </cell>
          <cell r="EO123">
            <v>99.999023183364841</v>
          </cell>
          <cell r="EP123">
            <v>101.32806871220167</v>
          </cell>
          <cell r="EQ123">
            <v>101.30836151291503</v>
          </cell>
          <cell r="ER123">
            <v>101.32320914741966</v>
          </cell>
          <cell r="ET123">
            <v>100</v>
          </cell>
          <cell r="EU123">
            <v>100.26999472464267</v>
          </cell>
          <cell r="EV123">
            <v>100.04518880355091</v>
          </cell>
          <cell r="EW123">
            <v>100.29599169808752</v>
          </cell>
          <cell r="EX123">
            <v>100.18989119582858</v>
          </cell>
          <cell r="EY123">
            <v>100.26999472464267</v>
          </cell>
        </row>
        <row r="124">
          <cell r="A124">
            <v>2022</v>
          </cell>
          <cell r="C124">
            <v>100</v>
          </cell>
          <cell r="D124">
            <v>100.66917934859906</v>
          </cell>
          <cell r="E124">
            <v>100.03432849329592</v>
          </cell>
          <cell r="F124">
            <v>100.70273205673575</v>
          </cell>
          <cell r="G124">
            <v>100.56587062489494</v>
          </cell>
          <cell r="H124">
            <v>100.52940872241113</v>
          </cell>
          <cell r="J124">
            <v>100</v>
          </cell>
          <cell r="K124">
            <v>99.127810204398671</v>
          </cell>
          <cell r="L124">
            <v>100.0572617841088</v>
          </cell>
          <cell r="M124">
            <v>99.182218586777054</v>
          </cell>
          <cell r="N124">
            <v>98.96030495466789</v>
          </cell>
          <cell r="O124">
            <v>99.008636648175909</v>
          </cell>
          <cell r="Q124">
            <v>100</v>
          </cell>
          <cell r="R124">
            <v>98.011756696412235</v>
          </cell>
          <cell r="S124">
            <v>100.03136962720575</v>
          </cell>
          <cell r="T124">
            <v>98.077912176431255</v>
          </cell>
          <cell r="U124">
            <v>97.808328595353771</v>
          </cell>
          <cell r="V124">
            <v>97.848482802693184</v>
          </cell>
          <cell r="X124">
            <v>100</v>
          </cell>
          <cell r="Y124">
            <v>99.975927854750367</v>
          </cell>
          <cell r="Z124">
            <v>99.987542430668469</v>
          </cell>
          <cell r="AA124">
            <v>99.943706773171073</v>
          </cell>
          <cell r="AB124">
            <v>100.07558840940257</v>
          </cell>
          <cell r="AC124">
            <v>99.982203472383532</v>
          </cell>
          <cell r="AE124">
            <v>100</v>
          </cell>
          <cell r="AF124">
            <v>97.132789582886176</v>
          </cell>
          <cell r="AG124">
            <v>100.01774150196559</v>
          </cell>
          <cell r="AH124">
            <v>97.181953363537389</v>
          </cell>
          <cell r="AI124">
            <v>96.981430883555802</v>
          </cell>
          <cell r="AJ124">
            <v>96.991703551587648</v>
          </cell>
          <cell r="AL124">
            <v>100</v>
          </cell>
          <cell r="AM124">
            <v>95.182210241028329</v>
          </cell>
          <cell r="AN124">
            <v>100.01799107388199</v>
          </cell>
          <cell r="AO124">
            <v>95.182210241028329</v>
          </cell>
          <cell r="AP124">
            <v>95.182210241028329</v>
          </cell>
          <cell r="AQ124">
            <v>94.832685905353074</v>
          </cell>
          <cell r="AS124">
            <v>100</v>
          </cell>
          <cell r="AT124">
            <v>98.496821611199678</v>
          </cell>
          <cell r="AU124">
            <v>100.01665175963538</v>
          </cell>
          <cell r="AV124">
            <v>98.558547026395303</v>
          </cell>
          <cell r="AW124">
            <v>98.306962623218055</v>
          </cell>
          <cell r="AX124">
            <v>98.381253698507692</v>
          </cell>
          <cell r="AZ124">
            <v>100</v>
          </cell>
          <cell r="BA124">
            <v>100.63450153647497</v>
          </cell>
          <cell r="BB124">
            <v>100.06637183752528</v>
          </cell>
          <cell r="BC124">
            <v>100.67661788520363</v>
          </cell>
          <cell r="BD124">
            <v>100.50493312541235</v>
          </cell>
          <cell r="BE124">
            <v>100.4662786964483</v>
          </cell>
          <cell r="BG124">
            <v>100</v>
          </cell>
          <cell r="BH124">
            <v>101.9703942175683</v>
          </cell>
          <cell r="BI124">
            <v>100.36986897683296</v>
          </cell>
          <cell r="BJ124">
            <v>102.04516209273513</v>
          </cell>
          <cell r="BK124">
            <v>101.74068510909029</v>
          </cell>
          <cell r="BL124">
            <v>101.57318689098624</v>
          </cell>
          <cell r="BN124">
            <v>100</v>
          </cell>
          <cell r="BO124">
            <v>100.08810982349961</v>
          </cell>
          <cell r="BP124">
            <v>100.00886069582489</v>
          </cell>
          <cell r="BQ124">
            <v>100.09483576422478</v>
          </cell>
          <cell r="BR124">
            <v>100.06728865047216</v>
          </cell>
          <cell r="BS124">
            <v>100.07126572846617</v>
          </cell>
          <cell r="BU124">
            <v>100</v>
          </cell>
          <cell r="BV124">
            <v>-149.31969117526111</v>
          </cell>
          <cell r="BW124">
            <v>98.765917564492696</v>
          </cell>
          <cell r="BX124">
            <v>66.717536570602562</v>
          </cell>
          <cell r="BY124">
            <v>67.75322045231735</v>
          </cell>
          <cell r="BZ124">
            <v>72.151004415236187</v>
          </cell>
          <cell r="CB124">
            <v>100</v>
          </cell>
          <cell r="CC124">
            <v>67.395343144273411</v>
          </cell>
          <cell r="CD124">
            <v>98.700380876592419</v>
          </cell>
          <cell r="CE124">
            <v>67.168975335380424</v>
          </cell>
          <cell r="CF124">
            <v>68.095328982715984</v>
          </cell>
          <cell r="CG124">
            <v>72.487428428758861</v>
          </cell>
          <cell r="CI124">
            <v>100</v>
          </cell>
          <cell r="CJ124">
            <v>89.300328825671087</v>
          </cell>
          <cell r="CK124">
            <v>98.522061421891308</v>
          </cell>
          <cell r="CL124">
            <v>89.260834286916918</v>
          </cell>
          <cell r="CM124">
            <v>89.422505540829917</v>
          </cell>
          <cell r="CN124">
            <v>90.207209778644156</v>
          </cell>
          <cell r="CP124">
            <v>100</v>
          </cell>
          <cell r="CQ124">
            <v>89.866955708966145</v>
          </cell>
          <cell r="CR124">
            <v>98.587479706333099</v>
          </cell>
          <cell r="CS124">
            <v>89.864810435390041</v>
          </cell>
          <cell r="CT124">
            <v>89.874029494243587</v>
          </cell>
          <cell r="CU124">
            <v>90.627825843636941</v>
          </cell>
          <cell r="CW124">
            <v>100</v>
          </cell>
          <cell r="CX124">
            <v>105.44889931304449</v>
          </cell>
          <cell r="CY124">
            <v>99.994054404251315</v>
          </cell>
          <cell r="CZ124">
            <v>105.44889931304449</v>
          </cell>
          <cell r="DA124">
            <v>105.44889931304449</v>
          </cell>
          <cell r="DB124">
            <v>105.44889931304449</v>
          </cell>
          <cell r="DD124">
            <v>100</v>
          </cell>
          <cell r="DE124">
            <v>100.36859696934896</v>
          </cell>
          <cell r="DF124">
            <v>100.01201839209332</v>
          </cell>
          <cell r="DG124">
            <v>100.36859696934896</v>
          </cell>
          <cell r="DH124">
            <v>100.36859696934896</v>
          </cell>
          <cell r="DI124">
            <v>100</v>
          </cell>
          <cell r="DK124">
            <v>100</v>
          </cell>
          <cell r="DL124">
            <v>100.19334359766039</v>
          </cell>
          <cell r="DM124">
            <v>100.01461221895212</v>
          </cell>
          <cell r="DN124">
            <v>100.26079095858633</v>
          </cell>
          <cell r="DO124">
            <v>99.986048220322544</v>
          </cell>
          <cell r="DP124">
            <v>100.02691290044291</v>
          </cell>
          <cell r="DR124">
            <v>100</v>
          </cell>
          <cell r="DS124">
            <v>96.476615714580859</v>
          </cell>
          <cell r="DT124">
            <v>99.645611900553249</v>
          </cell>
          <cell r="DU124">
            <v>96.206756043249698</v>
          </cell>
          <cell r="DV124">
            <v>97.308413161182841</v>
          </cell>
          <cell r="DW124">
            <v>97.149932606820656</v>
          </cell>
          <cell r="DY124">
            <v>100</v>
          </cell>
          <cell r="DZ124">
            <v>100.19957263333747</v>
          </cell>
          <cell r="EA124">
            <v>100.06024182578616</v>
          </cell>
          <cell r="EB124">
            <v>100.22685660521277</v>
          </cell>
          <cell r="EC124">
            <v>100.11564851731595</v>
          </cell>
          <cell r="ED124">
            <v>100.1259108430846</v>
          </cell>
          <cell r="EF124">
            <v>100</v>
          </cell>
          <cell r="EG124">
            <v>100.63451824953658</v>
          </cell>
          <cell r="EH124">
            <v>100.06639963019212</v>
          </cell>
          <cell r="EI124">
            <v>100.6766418365884</v>
          </cell>
          <cell r="EJ124">
            <v>100.50493323876672</v>
          </cell>
          <cell r="EK124">
            <v>100.46627765787781</v>
          </cell>
          <cell r="EM124">
            <v>100</v>
          </cell>
          <cell r="EN124">
            <v>101.72241292532003</v>
          </cell>
          <cell r="EO124">
            <v>99.997960798879632</v>
          </cell>
          <cell r="EP124">
            <v>101.72713984078432</v>
          </cell>
          <cell r="EQ124">
            <v>101.70800272157724</v>
          </cell>
          <cell r="ER124">
            <v>101.6727365631855</v>
          </cell>
          <cell r="ET124">
            <v>100</v>
          </cell>
          <cell r="EU124">
            <v>100.54592741035927</v>
          </cell>
          <cell r="EV124">
            <v>100.05753383646901</v>
          </cell>
          <cell r="EW124">
            <v>100.58125483489886</v>
          </cell>
          <cell r="EX124">
            <v>100.43735030117907</v>
          </cell>
          <cell r="EY124">
            <v>100.39473062175857</v>
          </cell>
        </row>
        <row r="125">
          <cell r="A125">
            <v>2023</v>
          </cell>
          <cell r="C125">
            <v>100</v>
          </cell>
          <cell r="D125">
            <v>100.99827071711852</v>
          </cell>
          <cell r="E125">
            <v>100.0487762654187</v>
          </cell>
          <cell r="F125">
            <v>101.04294017262501</v>
          </cell>
          <cell r="G125">
            <v>100.86116644774211</v>
          </cell>
          <cell r="H125">
            <v>100.7967211229661</v>
          </cell>
          <cell r="J125">
            <v>100</v>
          </cell>
          <cell r="K125">
            <v>99.236698508886377</v>
          </cell>
          <cell r="L125">
            <v>100.0794828094096</v>
          </cell>
          <cell r="M125">
            <v>99.311534738879772</v>
          </cell>
          <cell r="N125">
            <v>99.006894471797878</v>
          </cell>
          <cell r="O125">
            <v>99.032091206216947</v>
          </cell>
          <cell r="Q125">
            <v>100</v>
          </cell>
          <cell r="R125">
            <v>97.613497339794961</v>
          </cell>
          <cell r="S125">
            <v>100.04069903712364</v>
          </cell>
          <cell r="T125">
            <v>97.702672127527265</v>
          </cell>
          <cell r="U125">
            <v>97.340038829374294</v>
          </cell>
          <cell r="V125">
            <v>97.402740275382371</v>
          </cell>
          <cell r="X125">
            <v>100</v>
          </cell>
          <cell r="Y125">
            <v>99.973791550543552</v>
          </cell>
          <cell r="Z125">
            <v>99.983573577453356</v>
          </cell>
          <cell r="AA125">
            <v>99.931433528358653</v>
          </cell>
          <cell r="AB125">
            <v>100.10446466473488</v>
          </cell>
          <cell r="AC125">
            <v>99.986526642180834</v>
          </cell>
          <cell r="AE125">
            <v>100</v>
          </cell>
          <cell r="AF125">
            <v>96.406758133125635</v>
          </cell>
          <cell r="AG125">
            <v>100.02350967587323</v>
          </cell>
          <cell r="AH125">
            <v>96.473932059193572</v>
          </cell>
          <cell r="AI125">
            <v>96.200491282727214</v>
          </cell>
          <cell r="AJ125">
            <v>96.226301599664495</v>
          </cell>
          <cell r="AL125">
            <v>100</v>
          </cell>
          <cell r="AM125">
            <v>94.39436007129305</v>
          </cell>
          <cell r="AN125">
            <v>100.02307013435909</v>
          </cell>
          <cell r="AO125">
            <v>94.39436007129305</v>
          </cell>
          <cell r="AP125">
            <v>94.39436007129305</v>
          </cell>
          <cell r="AQ125">
            <v>93.959997192462453</v>
          </cell>
          <cell r="AS125">
            <v>100</v>
          </cell>
          <cell r="AT125">
            <v>98.274778807686872</v>
          </cell>
          <cell r="AU125">
            <v>100.02227513936747</v>
          </cell>
          <cell r="AV125">
            <v>98.358001452274578</v>
          </cell>
          <cell r="AW125">
            <v>98.019430086168768</v>
          </cell>
          <cell r="AX125">
            <v>98.12353007376781</v>
          </cell>
          <cell r="AZ125">
            <v>100</v>
          </cell>
          <cell r="BA125">
            <v>100.86322538480461</v>
          </cell>
          <cell r="BB125">
            <v>100.08321675859818</v>
          </cell>
          <cell r="BC125">
            <v>100.91827846491537</v>
          </cell>
          <cell r="BD125">
            <v>100.69441609718369</v>
          </cell>
          <cell r="BE125">
            <v>100.64757022399411</v>
          </cell>
          <cell r="BG125">
            <v>100</v>
          </cell>
          <cell r="BH125">
            <v>102.66121608161541</v>
          </cell>
          <cell r="BI125">
            <v>100.46501011137606</v>
          </cell>
          <cell r="BJ125">
            <v>102.75353426549154</v>
          </cell>
          <cell r="BK125">
            <v>102.37860217771876</v>
          </cell>
          <cell r="BL125">
            <v>102.14781850834567</v>
          </cell>
          <cell r="BN125">
            <v>100</v>
          </cell>
          <cell r="BO125">
            <v>100.14392996316414</v>
          </cell>
          <cell r="BP125">
            <v>100.01190964663991</v>
          </cell>
          <cell r="BQ125">
            <v>100.15352143040943</v>
          </cell>
          <cell r="BR125">
            <v>100.11451806209476</v>
          </cell>
          <cell r="BS125">
            <v>100.11275045030635</v>
          </cell>
          <cell r="BU125">
            <v>100</v>
          </cell>
          <cell r="BV125">
            <v>-149.38538163618804</v>
          </cell>
          <cell r="BW125">
            <v>98.494104907857931</v>
          </cell>
          <cell r="BX125">
            <v>66.831926765231316</v>
          </cell>
          <cell r="BY125">
            <v>67.267045229622923</v>
          </cell>
          <cell r="BZ125">
            <v>71.432715159033847</v>
          </cell>
          <cell r="CB125">
            <v>100</v>
          </cell>
          <cell r="CC125">
            <v>67.518795231681466</v>
          </cell>
          <cell r="CD125">
            <v>98.412203891741413</v>
          </cell>
          <cell r="CE125">
            <v>67.445647632737689</v>
          </cell>
          <cell r="CF125">
            <v>67.734150203450383</v>
          </cell>
          <cell r="CG125">
            <v>71.895309037393716</v>
          </cell>
          <cell r="CI125">
            <v>100</v>
          </cell>
          <cell r="CJ125">
            <v>84.491037536537107</v>
          </cell>
          <cell r="CK125">
            <v>98.032124627012877</v>
          </cell>
          <cell r="CL125">
            <v>84.459697305667518</v>
          </cell>
          <cell r="CM125">
            <v>84.587685086554089</v>
          </cell>
          <cell r="CN125">
            <v>86.002046470916383</v>
          </cell>
          <cell r="CP125">
            <v>100</v>
          </cell>
          <cell r="CQ125">
            <v>85.220372565050354</v>
          </cell>
          <cell r="CR125">
            <v>98.113709331973311</v>
          </cell>
          <cell r="CS125">
            <v>85.235294856249084</v>
          </cell>
          <cell r="CT125">
            <v>85.175065256050232</v>
          </cell>
          <cell r="CU125">
            <v>86.558990444490618</v>
          </cell>
          <cell r="CW125">
            <v>100</v>
          </cell>
          <cell r="CX125">
            <v>106.42825112107623</v>
          </cell>
          <cell r="CY125">
            <v>99.992458214431295</v>
          </cell>
          <cell r="CZ125">
            <v>106.42825112107623</v>
          </cell>
          <cell r="DA125">
            <v>106.42825112107623</v>
          </cell>
          <cell r="DB125">
            <v>106.42825112107623</v>
          </cell>
          <cell r="DD125">
            <v>100</v>
          </cell>
          <cell r="DE125">
            <v>100.46230821850875</v>
          </cell>
          <cell r="DF125">
            <v>100.01555751001661</v>
          </cell>
          <cell r="DG125">
            <v>100.46230821850875</v>
          </cell>
          <cell r="DH125">
            <v>100.46230821850875</v>
          </cell>
          <cell r="DI125">
            <v>100</v>
          </cell>
          <cell r="DK125">
            <v>100</v>
          </cell>
          <cell r="DL125">
            <v>100.25511473230488</v>
          </cell>
          <cell r="DM125">
            <v>100.01932934512668</v>
          </cell>
          <cell r="DN125">
            <v>100.34409496662222</v>
          </cell>
          <cell r="DO125">
            <v>99.982383381656703</v>
          </cell>
          <cell r="DP125">
            <v>100.0432259616757</v>
          </cell>
          <cell r="DR125">
            <v>100</v>
          </cell>
          <cell r="DS125">
            <v>94.102018236490096</v>
          </cell>
          <cell r="DT125">
            <v>99.511684482865732</v>
          </cell>
          <cell r="DU125">
            <v>93.709989103772713</v>
          </cell>
          <cell r="DV125">
            <v>95.307654725587994</v>
          </cell>
          <cell r="DW125">
            <v>95.380058393033124</v>
          </cell>
          <cell r="DY125">
            <v>100</v>
          </cell>
          <cell r="DZ125">
            <v>100.21941500718614</v>
          </cell>
          <cell r="EA125">
            <v>100.07696118023412</v>
          </cell>
          <cell r="EB125">
            <v>100.25655353487045</v>
          </cell>
          <cell r="EC125">
            <v>100.10541290380829</v>
          </cell>
          <cell r="ED125">
            <v>100.12171286208233</v>
          </cell>
          <cell r="EF125">
            <v>100</v>
          </cell>
          <cell r="EG125">
            <v>100.86320993300367</v>
          </cell>
          <cell r="EH125">
            <v>100.08322241843769</v>
          </cell>
          <cell r="EI125">
            <v>100.91830491385092</v>
          </cell>
          <cell r="EJ125">
            <v>100.69440388266344</v>
          </cell>
          <cell r="EK125">
            <v>100.64759386134209</v>
          </cell>
          <cell r="EM125">
            <v>100</v>
          </cell>
          <cell r="EN125">
            <v>102.01510087190663</v>
          </cell>
          <cell r="EO125">
            <v>99.997054861792861</v>
          </cell>
          <cell r="EP125">
            <v>102.01924956284448</v>
          </cell>
          <cell r="EQ125">
            <v>102.00261651568704</v>
          </cell>
          <cell r="ER125">
            <v>101.95640728219284</v>
          </cell>
          <cell r="ET125">
            <v>100</v>
          </cell>
          <cell r="EU125">
            <v>100.71824619835081</v>
          </cell>
          <cell r="EV125">
            <v>100.07130427971002</v>
          </cell>
          <cell r="EW125">
            <v>100.76361117664035</v>
          </cell>
          <cell r="EX125">
            <v>100.57922250617938</v>
          </cell>
          <cell r="EY125">
            <v>100.53424105184403</v>
          </cell>
        </row>
        <row r="126">
          <cell r="A126">
            <v>2024</v>
          </cell>
          <cell r="C126">
            <v>100</v>
          </cell>
          <cell r="D126">
            <v>101.37045536676746</v>
          </cell>
          <cell r="E126">
            <v>100.06597459236906</v>
          </cell>
          <cell r="F126">
            <v>101.4276580564058</v>
          </cell>
          <cell r="G126">
            <v>101.19544972989334</v>
          </cell>
          <cell r="H126">
            <v>101.11656437927978</v>
          </cell>
          <cell r="J126">
            <v>100</v>
          </cell>
          <cell r="K126">
            <v>99.337653411158442</v>
          </cell>
          <cell r="L126">
            <v>100.10368746874627</v>
          </cell>
          <cell r="M126">
            <v>99.434987309486942</v>
          </cell>
          <cell r="N126">
            <v>99.039665707680086</v>
          </cell>
          <cell r="O126">
            <v>99.07190613938684</v>
          </cell>
          <cell r="Q126">
            <v>100</v>
          </cell>
          <cell r="R126">
            <v>97.145199575746474</v>
          </cell>
          <cell r="S126">
            <v>100.05205664369529</v>
          </cell>
          <cell r="T126">
            <v>97.259225834829309</v>
          </cell>
          <cell r="U126">
            <v>96.796376727592616</v>
          </cell>
          <cell r="V126">
            <v>96.907748693708669</v>
          </cell>
          <cell r="X126">
            <v>100</v>
          </cell>
          <cell r="Y126">
            <v>99.983482969762022</v>
          </cell>
          <cell r="Z126">
            <v>99.980034359053008</v>
          </cell>
          <cell r="AA126">
            <v>99.930846279992693</v>
          </cell>
          <cell r="AB126">
            <v>100.14520466143264</v>
          </cell>
          <cell r="AC126">
            <v>99.998910965039258</v>
          </cell>
          <cell r="AE126">
            <v>100</v>
          </cell>
          <cell r="AF126">
            <v>95.503796539510191</v>
          </cell>
          <cell r="AG126">
            <v>100.03055861432129</v>
          </cell>
          <cell r="AH126">
            <v>95.59055353864477</v>
          </cell>
          <cell r="AI126">
            <v>95.238155210196211</v>
          </cell>
          <cell r="AJ126">
            <v>95.303217018914495</v>
          </cell>
          <cell r="AL126">
            <v>100</v>
          </cell>
          <cell r="AM126">
            <v>93.604594618406168</v>
          </cell>
          <cell r="AN126">
            <v>100.02889085435692</v>
          </cell>
          <cell r="AO126">
            <v>93.604594618406168</v>
          </cell>
          <cell r="AP126">
            <v>93.604594618406168</v>
          </cell>
          <cell r="AQ126">
            <v>93.13278694339337</v>
          </cell>
          <cell r="AS126">
            <v>100</v>
          </cell>
          <cell r="AT126">
            <v>98.063198552079541</v>
          </cell>
          <cell r="AU126">
            <v>100.02925612180351</v>
          </cell>
          <cell r="AV126">
            <v>98.169653887822406</v>
          </cell>
          <cell r="AW126">
            <v>97.737544343807571</v>
          </cell>
          <cell r="AX126">
            <v>97.890592762422699</v>
          </cell>
          <cell r="AZ126">
            <v>100</v>
          </cell>
          <cell r="BA126">
            <v>101.10205343724225</v>
          </cell>
          <cell r="BB126">
            <v>100.1031766339528</v>
          </cell>
          <cell r="BC126">
            <v>101.17119765531893</v>
          </cell>
          <cell r="BD126">
            <v>100.89068419759373</v>
          </cell>
          <cell r="BE126">
            <v>100.85872589661552</v>
          </cell>
          <cell r="BG126">
            <v>100</v>
          </cell>
          <cell r="BH126">
            <v>103.34986295454033</v>
          </cell>
          <cell r="BI126">
            <v>100.57296578859896</v>
          </cell>
          <cell r="BJ126">
            <v>103.46080839933653</v>
          </cell>
          <cell r="BK126">
            <v>103.01148284188982</v>
          </cell>
          <cell r="BL126">
            <v>102.79783774013237</v>
          </cell>
          <cell r="BN126">
            <v>100</v>
          </cell>
          <cell r="BO126">
            <v>100.20655324855451</v>
          </cell>
          <cell r="BP126">
            <v>100.0150758314321</v>
          </cell>
          <cell r="BQ126">
            <v>100.21938924217386</v>
          </cell>
          <cell r="BR126">
            <v>100.1670976440065</v>
          </cell>
          <cell r="BS126">
            <v>100.16287641120552</v>
          </cell>
          <cell r="BU126">
            <v>100</v>
          </cell>
          <cell r="BV126">
            <v>-147.3488930557094</v>
          </cell>
          <cell r="BW126">
            <v>98.371196322761037</v>
          </cell>
          <cell r="BX126">
            <v>67.860681384830286</v>
          </cell>
          <cell r="BY126">
            <v>67.869710013969879</v>
          </cell>
          <cell r="BZ126">
            <v>71.053056350631635</v>
          </cell>
          <cell r="CB126">
            <v>100</v>
          </cell>
          <cell r="CC126">
            <v>68.614068259009329</v>
          </cell>
          <cell r="CD126">
            <v>98.269793287375137</v>
          </cell>
          <cell r="CE126">
            <v>68.655466099515607</v>
          </cell>
          <cell r="CF126">
            <v>68.474225695046471</v>
          </cell>
          <cell r="CG126">
            <v>71.663197942031218</v>
          </cell>
          <cell r="CI126">
            <v>100</v>
          </cell>
          <cell r="CJ126">
            <v>79.622851597031257</v>
          </cell>
          <cell r="CK126">
            <v>97.486124240965538</v>
          </cell>
          <cell r="CL126">
            <v>79.594573873049143</v>
          </cell>
          <cell r="CM126">
            <v>79.709673140644043</v>
          </cell>
          <cell r="CN126">
            <v>81.479642311349266</v>
          </cell>
          <cell r="CP126">
            <v>100</v>
          </cell>
          <cell r="CQ126">
            <v>80.500351205511137</v>
          </cell>
          <cell r="CR126">
            <v>97.586718620737258</v>
          </cell>
          <cell r="CS126">
            <v>80.526786008194804</v>
          </cell>
          <cell r="CT126">
            <v>80.419647403641349</v>
          </cell>
          <cell r="CU126">
            <v>82.179318316575376</v>
          </cell>
          <cell r="CW126">
            <v>100</v>
          </cell>
          <cell r="CX126">
            <v>107.37356316405761</v>
          </cell>
          <cell r="CY126">
            <v>99.991018720228411</v>
          </cell>
          <cell r="CZ126">
            <v>107.37356316405761</v>
          </cell>
          <cell r="DA126">
            <v>107.37356316405761</v>
          </cell>
          <cell r="DB126">
            <v>107.37356316405761</v>
          </cell>
          <cell r="DD126">
            <v>100</v>
          </cell>
          <cell r="DE126">
            <v>100.50657191341242</v>
          </cell>
          <cell r="DF126">
            <v>100.01991518180088</v>
          </cell>
          <cell r="DG126">
            <v>100.50657191341242</v>
          </cell>
          <cell r="DH126">
            <v>100.50657191341242</v>
          </cell>
          <cell r="DI126">
            <v>100</v>
          </cell>
          <cell r="DK126">
            <v>100</v>
          </cell>
          <cell r="DL126">
            <v>100.30359712693451</v>
          </cell>
          <cell r="DM126">
            <v>100.02535341860667</v>
          </cell>
          <cell r="DN126">
            <v>100.41539362993345</v>
          </cell>
          <cell r="DO126">
            <v>99.962251576741181</v>
          </cell>
          <cell r="DP126">
            <v>100.06760911628446</v>
          </cell>
          <cell r="DR126">
            <v>100</v>
          </cell>
          <cell r="DS126">
            <v>91.351425738270194</v>
          </cell>
          <cell r="DT126">
            <v>99.368510675513534</v>
          </cell>
          <cell r="DU126">
            <v>90.813137893174996</v>
          </cell>
          <cell r="DV126">
            <v>93.003244045973133</v>
          </cell>
          <cell r="DW126">
            <v>93.179443714923522</v>
          </cell>
          <cell r="DY126">
            <v>100</v>
          </cell>
          <cell r="DZ126">
            <v>100.20473934751935</v>
          </cell>
          <cell r="EA126">
            <v>100.09553533474447</v>
          </cell>
          <cell r="EB126">
            <v>100.25267666160474</v>
          </cell>
          <cell r="EC126">
            <v>100.05811611687398</v>
          </cell>
          <cell r="ED126">
            <v>100.09776497726008</v>
          </cell>
          <cell r="EF126">
            <v>100</v>
          </cell>
          <cell r="EG126">
            <v>101.10207006013911</v>
          </cell>
          <cell r="EH126">
            <v>100.10318840815034</v>
          </cell>
          <cell r="EI126">
            <v>101.17120061052465</v>
          </cell>
          <cell r="EJ126">
            <v>100.89070025634729</v>
          </cell>
          <cell r="EK126">
            <v>100.85871266168856</v>
          </cell>
          <cell r="EM126">
            <v>100</v>
          </cell>
          <cell r="EN126">
            <v>102.28464766388905</v>
          </cell>
          <cell r="EO126">
            <v>99.996098438248822</v>
          </cell>
          <cell r="EP126">
            <v>102.28761094001334</v>
          </cell>
          <cell r="EQ126">
            <v>102.27620537007543</v>
          </cell>
          <cell r="ER126">
            <v>102.22392805317392</v>
          </cell>
          <cell r="ET126">
            <v>100</v>
          </cell>
          <cell r="EU126">
            <v>100.89367090529831</v>
          </cell>
          <cell r="EV126">
            <v>100.08809929501705</v>
          </cell>
          <cell r="EW126">
            <v>100.94972776779831</v>
          </cell>
          <cell r="EX126">
            <v>100.72239550646907</v>
          </cell>
          <cell r="EY126">
            <v>100.69470474033352</v>
          </cell>
        </row>
        <row r="127">
          <cell r="A127">
            <v>2025</v>
          </cell>
          <cell r="C127">
            <v>100</v>
          </cell>
          <cell r="D127">
            <v>101.84456099967514</v>
          </cell>
          <cell r="E127">
            <v>100.0903953847027</v>
          </cell>
          <cell r="F127">
            <v>101.9159353114444</v>
          </cell>
          <cell r="G127">
            <v>101.62675461849766</v>
          </cell>
          <cell r="H127">
            <v>101.54420920040241</v>
          </cell>
          <cell r="J127">
            <v>100</v>
          </cell>
          <cell r="K127">
            <v>99.434918798233809</v>
          </cell>
          <cell r="L127">
            <v>100.13602899291818</v>
          </cell>
          <cell r="M127">
            <v>99.55679013577172</v>
          </cell>
          <cell r="N127">
            <v>99.062899715324363</v>
          </cell>
          <cell r="O127">
            <v>99.121367857012217</v>
          </cell>
          <cell r="Q127">
            <v>100</v>
          </cell>
          <cell r="R127">
            <v>96.596077251272305</v>
          </cell>
          <cell r="S127">
            <v>100.07011673855143</v>
          </cell>
          <cell r="T127">
            <v>96.736743714796177</v>
          </cell>
          <cell r="U127">
            <v>96.16717713961593</v>
          </cell>
          <cell r="V127">
            <v>96.337990282702251</v>
          </cell>
          <cell r="X127">
            <v>100</v>
          </cell>
          <cell r="Y127">
            <v>100.00196172671184</v>
          </cell>
          <cell r="Z127">
            <v>99.975478416101851</v>
          </cell>
          <cell r="AA127">
            <v>99.938205608576666</v>
          </cell>
          <cell r="AB127">
            <v>100.19786688970903</v>
          </cell>
          <cell r="AC127">
            <v>100.0157829830908</v>
          </cell>
          <cell r="AE127">
            <v>100</v>
          </cell>
          <cell r="AF127">
            <v>94.363350851684899</v>
          </cell>
          <cell r="AG127">
            <v>100.04143070908223</v>
          </cell>
          <cell r="AH127">
            <v>94.471084827433671</v>
          </cell>
          <cell r="AI127">
            <v>94.034401856208831</v>
          </cell>
          <cell r="AJ127">
            <v>94.149343220803061</v>
          </cell>
          <cell r="AL127">
            <v>100</v>
          </cell>
          <cell r="AM127">
            <v>92.81354046319224</v>
          </cell>
          <cell r="AN127">
            <v>100.03782856096173</v>
          </cell>
          <cell r="AO127">
            <v>92.81354046319224</v>
          </cell>
          <cell r="AP127">
            <v>92.81354046319224</v>
          </cell>
          <cell r="AQ127">
            <v>92.322906871771423</v>
          </cell>
          <cell r="AS127">
            <v>100</v>
          </cell>
          <cell r="AT127">
            <v>97.866727167568612</v>
          </cell>
          <cell r="AU127">
            <v>100.03981372387159</v>
          </cell>
          <cell r="AV127">
            <v>97.99792588451767</v>
          </cell>
          <cell r="AW127">
            <v>97.466512997191913</v>
          </cell>
          <cell r="AX127">
            <v>97.676124684896024</v>
          </cell>
          <cell r="AZ127">
            <v>100</v>
          </cell>
          <cell r="BA127">
            <v>101.42289677331999</v>
          </cell>
          <cell r="BB127">
            <v>100.13739200285649</v>
          </cell>
          <cell r="BC127">
            <v>101.50747600357228</v>
          </cell>
          <cell r="BD127">
            <v>101.16511570185727</v>
          </cell>
          <cell r="BE127">
            <v>101.15688379344586</v>
          </cell>
          <cell r="BG127">
            <v>100</v>
          </cell>
          <cell r="BH127">
            <v>104.2905018880961</v>
          </cell>
          <cell r="BI127">
            <v>100.75424876284653</v>
          </cell>
          <cell r="BJ127">
            <v>104.42187572283804</v>
          </cell>
          <cell r="BK127">
            <v>103.89120184273209</v>
          </cell>
          <cell r="BL127">
            <v>103.71547668010862</v>
          </cell>
          <cell r="BN127">
            <v>100</v>
          </cell>
          <cell r="BO127">
            <v>100.28266330764453</v>
          </cell>
          <cell r="BP127">
            <v>100.0192388638711</v>
          </cell>
          <cell r="BQ127">
            <v>100.29928386459825</v>
          </cell>
          <cell r="BR127">
            <v>100.23172016218703</v>
          </cell>
          <cell r="BS127">
            <v>100.22736580394402</v>
          </cell>
          <cell r="BU127">
            <v>100</v>
          </cell>
          <cell r="BV127">
            <v>-150.82730322067997</v>
          </cell>
          <cell r="BW127">
            <v>98.170907632103862</v>
          </cell>
          <cell r="BX127">
            <v>66.365679276214877</v>
          </cell>
          <cell r="BY127">
            <v>66.089316622946981</v>
          </cell>
          <cell r="BZ127">
            <v>68.448155802478013</v>
          </cell>
          <cell r="CB127">
            <v>100</v>
          </cell>
          <cell r="CC127">
            <v>67.244364130416599</v>
          </cell>
          <cell r="CD127">
            <v>98.036238666574619</v>
          </cell>
          <cell r="CE127">
            <v>67.366110269539291</v>
          </cell>
          <cell r="CF127">
            <v>66.859329766936369</v>
          </cell>
          <cell r="CG127">
            <v>69.240017056783941</v>
          </cell>
          <cell r="CI127">
            <v>100</v>
          </cell>
          <cell r="CJ127">
            <v>74.222715689649064</v>
          </cell>
          <cell r="CK127">
            <v>96.716927786561115</v>
          </cell>
          <cell r="CL127">
            <v>74.190858406290062</v>
          </cell>
          <cell r="CM127">
            <v>74.320060482074112</v>
          </cell>
          <cell r="CN127">
            <v>76.225297936918324</v>
          </cell>
          <cell r="CP127">
            <v>100</v>
          </cell>
          <cell r="CQ127">
            <v>75.278801753799527</v>
          </cell>
          <cell r="CR127">
            <v>96.849784460698544</v>
          </cell>
          <cell r="CS127">
            <v>75.30925024647722</v>
          </cell>
          <cell r="CT127">
            <v>75.185970834268829</v>
          </cell>
          <cell r="CU127">
            <v>77.107131191978596</v>
          </cell>
          <cell r="CW127">
            <v>100</v>
          </cell>
          <cell r="CX127">
            <v>108.31545521590303</v>
          </cell>
          <cell r="CY127">
            <v>99.98909529903375</v>
          </cell>
          <cell r="CZ127">
            <v>108.31545521590303</v>
          </cell>
          <cell r="DA127">
            <v>108.31545521590303</v>
          </cell>
          <cell r="DB127">
            <v>108.31545521590303</v>
          </cell>
          <cell r="DD127">
            <v>100</v>
          </cell>
          <cell r="DE127">
            <v>100.53142838819716</v>
          </cell>
          <cell r="DF127">
            <v>100.02698846176457</v>
          </cell>
          <cell r="DG127">
            <v>100.53142838819716</v>
          </cell>
          <cell r="DH127">
            <v>100.53142838819716</v>
          </cell>
          <cell r="DI127">
            <v>100</v>
          </cell>
          <cell r="DK127">
            <v>100</v>
          </cell>
          <cell r="DL127">
            <v>100.35821943262997</v>
          </cell>
          <cell r="DM127">
            <v>100.03494048999272</v>
          </cell>
          <cell r="DN127">
            <v>100.49401088237443</v>
          </cell>
          <cell r="DO127">
            <v>99.944889318056923</v>
          </cell>
          <cell r="DP127">
            <v>100.10426559854648</v>
          </cell>
          <cell r="DR127">
            <v>100</v>
          </cell>
          <cell r="DS127">
            <v>87.954032835309178</v>
          </cell>
          <cell r="DT127">
            <v>99.179880598082619</v>
          </cell>
          <cell r="DU127">
            <v>87.245053962914469</v>
          </cell>
          <cell r="DV127">
            <v>90.124500947180763</v>
          </cell>
          <cell r="DW127">
            <v>90.310491221075864</v>
          </cell>
          <cell r="DY127">
            <v>100</v>
          </cell>
          <cell r="DZ127">
            <v>100.18270176603697</v>
          </cell>
          <cell r="EA127">
            <v>100.12532514619267</v>
          </cell>
          <cell r="EB127">
            <v>100.24224082130257</v>
          </cell>
          <cell r="EC127">
            <v>100.00096108240946</v>
          </cell>
          <cell r="ED127">
            <v>100.07914513641845</v>
          </cell>
          <cell r="EF127">
            <v>100</v>
          </cell>
          <cell r="EG127">
            <v>101.42286098580162</v>
          </cell>
          <cell r="EH127">
            <v>100.13736651605664</v>
          </cell>
          <cell r="EI127">
            <v>101.50745235223256</v>
          </cell>
          <cell r="EJ127">
            <v>101.16510985940812</v>
          </cell>
          <cell r="EK127">
            <v>101.15687741330976</v>
          </cell>
          <cell r="EM127">
            <v>100</v>
          </cell>
          <cell r="EN127">
            <v>102.54580114934814</v>
          </cell>
          <cell r="EO127">
            <v>99.995128705564852</v>
          </cell>
          <cell r="EP127">
            <v>102.54707941553599</v>
          </cell>
          <cell r="EQ127">
            <v>102.54279777192441</v>
          </cell>
          <cell r="ER127">
            <v>102.48591037112053</v>
          </cell>
          <cell r="ET127">
            <v>100</v>
          </cell>
          <cell r="EU127">
            <v>101.13698384202185</v>
          </cell>
          <cell r="EV127">
            <v>100.11810493013881</v>
          </cell>
          <cell r="EW127">
            <v>101.2045634236684</v>
          </cell>
          <cell r="EX127">
            <v>100.93123184527886</v>
          </cell>
          <cell r="EY127">
            <v>100.92740301205158</v>
          </cell>
        </row>
        <row r="128">
          <cell r="A128">
            <v>2026</v>
          </cell>
          <cell r="C128">
            <v>100</v>
          </cell>
          <cell r="D128">
            <v>102.20159645997221</v>
          </cell>
          <cell r="E128">
            <v>100.10088559726753</v>
          </cell>
          <cell r="F128">
            <v>102.28908180529139</v>
          </cell>
          <cell r="G128">
            <v>101.9354804433063</v>
          </cell>
          <cell r="H128">
            <v>101.85714504975803</v>
          </cell>
          <cell r="J128">
            <v>100</v>
          </cell>
          <cell r="K128">
            <v>99.442425516447031</v>
          </cell>
          <cell r="L128">
            <v>100.1550501666382</v>
          </cell>
          <cell r="M128">
            <v>99.590906503050277</v>
          </cell>
          <cell r="N128">
            <v>98.990606072550023</v>
          </cell>
          <cell r="O128">
            <v>99.087024117649648</v>
          </cell>
          <cell r="Q128">
            <v>100</v>
          </cell>
          <cell r="R128">
            <v>95.872665036357546</v>
          </cell>
          <cell r="S128">
            <v>100.07182839906203</v>
          </cell>
          <cell r="T128">
            <v>96.041463125835676</v>
          </cell>
          <cell r="U128">
            <v>95.359566423562086</v>
          </cell>
          <cell r="V128">
            <v>95.593894072440435</v>
          </cell>
          <cell r="X128">
            <v>100</v>
          </cell>
          <cell r="Y128">
            <v>100.03120680027736</v>
          </cell>
          <cell r="Z128">
            <v>99.973088517738347</v>
          </cell>
          <cell r="AA128">
            <v>99.954329373751406</v>
          </cell>
          <cell r="AB128">
            <v>100.26657269562764</v>
          </cell>
          <cell r="AC128">
            <v>100.04067403182218</v>
          </cell>
          <cell r="AE128">
            <v>100</v>
          </cell>
          <cell r="AF128">
            <v>92.902286253952383</v>
          </cell>
          <cell r="AG128">
            <v>100.04458318919659</v>
          </cell>
          <cell r="AH128">
            <v>93.032254420154771</v>
          </cell>
          <cell r="AI128">
            <v>92.50654625937706</v>
          </cell>
          <cell r="AJ128">
            <v>92.676149114195056</v>
          </cell>
          <cell r="AL128">
            <v>100</v>
          </cell>
          <cell r="AM128">
            <v>92.027020606521333</v>
          </cell>
          <cell r="AN128">
            <v>100.03868813292428</v>
          </cell>
          <cell r="AO128">
            <v>92.027020606521333</v>
          </cell>
          <cell r="AP128">
            <v>92.027020606521333</v>
          </cell>
          <cell r="AQ128">
            <v>91.519097457895541</v>
          </cell>
          <cell r="AS128">
            <v>100</v>
          </cell>
          <cell r="AT128">
            <v>97.678508997922378</v>
          </cell>
          <cell r="AU128">
            <v>100.04359247314922</v>
          </cell>
          <cell r="AV128">
            <v>97.835842952012527</v>
          </cell>
          <cell r="AW128">
            <v>97.20005544962585</v>
          </cell>
          <cell r="AX128">
            <v>97.4686373951928</v>
          </cell>
          <cell r="AZ128">
            <v>100</v>
          </cell>
          <cell r="BA128">
            <v>101.57188373521279</v>
          </cell>
          <cell r="BB128">
            <v>100.12839664486565</v>
          </cell>
          <cell r="BC128">
            <v>101.67330083191681</v>
          </cell>
          <cell r="BD128">
            <v>101.26379273530971</v>
          </cell>
          <cell r="BE128">
            <v>101.28317412758848</v>
          </cell>
          <cell r="BG128">
            <v>100</v>
          </cell>
          <cell r="BH128">
            <v>104.63676002512123</v>
          </cell>
          <cell r="BI128">
            <v>100.71774301961135</v>
          </cell>
          <cell r="BJ128">
            <v>104.79077656773987</v>
          </cell>
          <cell r="BK128">
            <v>104.17045680201062</v>
          </cell>
          <cell r="BL128">
            <v>104.03925499757636</v>
          </cell>
          <cell r="BN128">
            <v>100</v>
          </cell>
          <cell r="BO128">
            <v>100.34944362076396</v>
          </cell>
          <cell r="BP128">
            <v>100.01974576481553</v>
          </cell>
          <cell r="BQ128">
            <v>100.37037413146844</v>
          </cell>
          <cell r="BR128">
            <v>100.28549555099711</v>
          </cell>
          <cell r="BS128">
            <v>100.28298501804198</v>
          </cell>
          <cell r="BU128">
            <v>100</v>
          </cell>
          <cell r="BV128">
            <v>-147.37531321824343</v>
          </cell>
          <cell r="BW128">
            <v>98.245018487763318</v>
          </cell>
          <cell r="BX128">
            <v>67.966773116147635</v>
          </cell>
          <cell r="BY128">
            <v>67.494808084023006</v>
          </cell>
          <cell r="BZ128">
            <v>69.535710363810466</v>
          </cell>
          <cell r="CB128">
            <v>100</v>
          </cell>
          <cell r="CC128">
            <v>68.920583292157204</v>
          </cell>
          <cell r="CD128">
            <v>98.119002506166055</v>
          </cell>
          <cell r="CE128">
            <v>69.104071262937325</v>
          </cell>
          <cell r="CF128">
            <v>68.347822122051895</v>
          </cell>
          <cell r="CG128">
            <v>70.42798410819718</v>
          </cell>
          <cell r="CI128">
            <v>100</v>
          </cell>
          <cell r="CJ128">
            <v>70.352486801311258</v>
          </cell>
          <cell r="CK128">
            <v>96.432704925976026</v>
          </cell>
          <cell r="CL128">
            <v>70.30652963836603</v>
          </cell>
          <cell r="CM128">
            <v>70.492339457936751</v>
          </cell>
          <cell r="CN128">
            <v>72.47259582115349</v>
          </cell>
          <cell r="CP128">
            <v>100</v>
          </cell>
          <cell r="CQ128">
            <v>71.458375480280395</v>
          </cell>
          <cell r="CR128">
            <v>96.55655516557222</v>
          </cell>
          <cell r="CS128">
            <v>71.482979279844344</v>
          </cell>
          <cell r="CT128">
            <v>71.383236948248353</v>
          </cell>
          <cell r="CU128">
            <v>73.402555321105922</v>
          </cell>
          <cell r="CW128">
            <v>100</v>
          </cell>
          <cell r="CX128">
            <v>109.26683395204027</v>
          </cell>
          <cell r="CY128">
            <v>99.988163770735923</v>
          </cell>
          <cell r="CZ128">
            <v>109.26683395204027</v>
          </cell>
          <cell r="DA128">
            <v>109.26683395204027</v>
          </cell>
          <cell r="DB128">
            <v>109.26683395204027</v>
          </cell>
          <cell r="DD128">
            <v>100</v>
          </cell>
          <cell r="DE128">
            <v>100.55502395592848</v>
          </cell>
          <cell r="DF128">
            <v>100.02685447702227</v>
          </cell>
          <cell r="DG128">
            <v>100.55502395592848</v>
          </cell>
          <cell r="DH128">
            <v>100.55502395592848</v>
          </cell>
          <cell r="DI128">
            <v>100</v>
          </cell>
          <cell r="DK128">
            <v>100</v>
          </cell>
          <cell r="DL128">
            <v>100.41239116367322</v>
          </cell>
          <cell r="DM128">
            <v>100.0368989814001</v>
          </cell>
          <cell r="DN128">
            <v>100.57322685117724</v>
          </cell>
          <cell r="DO128">
            <v>99.924243492539517</v>
          </cell>
          <cell r="DP128">
            <v>100.13913501266786</v>
          </cell>
          <cell r="DR128">
            <v>100</v>
          </cell>
          <cell r="DS128">
            <v>84.88453247168799</v>
          </cell>
          <cell r="DT128">
            <v>99.145981528204914</v>
          </cell>
          <cell r="DU128">
            <v>83.978733846915731</v>
          </cell>
          <cell r="DV128">
            <v>87.651008849980499</v>
          </cell>
          <cell r="DW128">
            <v>87.759614401609525</v>
          </cell>
          <cell r="DY128">
            <v>100</v>
          </cell>
          <cell r="DZ128">
            <v>100.05682064442135</v>
          </cell>
          <cell r="EA128">
            <v>100.12602466482727</v>
          </cell>
          <cell r="EB128">
            <v>100.12869185350087</v>
          </cell>
          <cell r="EC128">
            <v>99.838111173186761</v>
          </cell>
          <cell r="ED128">
            <v>99.960658967064504</v>
          </cell>
          <cell r="EF128">
            <v>100</v>
          </cell>
          <cell r="EG128">
            <v>101.57192549865704</v>
          </cell>
          <cell r="EH128">
            <v>100.12843178016345</v>
          </cell>
          <cell r="EI128">
            <v>101.67331490763316</v>
          </cell>
          <cell r="EJ128">
            <v>101.26382171050402</v>
          </cell>
          <cell r="EK128">
            <v>101.28318778900559</v>
          </cell>
          <cell r="EM128">
            <v>100</v>
          </cell>
          <cell r="EN128">
            <v>102.79885738817839</v>
          </cell>
          <cell r="EO128">
            <v>99.99330942483806</v>
          </cell>
          <cell r="EP128">
            <v>102.79793562008493</v>
          </cell>
          <cell r="EQ128">
            <v>102.80266099675785</v>
          </cell>
          <cell r="ER128">
            <v>102.73985323776238</v>
          </cell>
          <cell r="ET128">
            <v>100</v>
          </cell>
          <cell r="EU128">
            <v>101.21822486880248</v>
          </cell>
          <cell r="EV128">
            <v>100.1086645586997</v>
          </cell>
          <cell r="EW128">
            <v>101.29813282797778</v>
          </cell>
          <cell r="EX128">
            <v>100.97554103325879</v>
          </cell>
          <cell r="EY128">
            <v>100.99738033404536</v>
          </cell>
        </row>
        <row r="129">
          <cell r="A129">
            <v>2027</v>
          </cell>
          <cell r="C129">
            <v>100</v>
          </cell>
          <cell r="D129">
            <v>102.71323761292597</v>
          </cell>
          <cell r="E129">
            <v>100.19669291557683</v>
          </cell>
          <cell r="F129">
            <v>102.85242408221566</v>
          </cell>
          <cell r="G129">
            <v>102.43735739328844</v>
          </cell>
          <cell r="H129">
            <v>102.19857810673939</v>
          </cell>
          <cell r="J129">
            <v>100</v>
          </cell>
          <cell r="K129">
            <v>99.500887847123209</v>
          </cell>
          <cell r="L129">
            <v>100.26304035377102</v>
          </cell>
          <cell r="M129">
            <v>99.708633850577286</v>
          </cell>
          <cell r="N129">
            <v>99.002463127992755</v>
          </cell>
          <cell r="O129">
            <v>99.006376212395182</v>
          </cell>
          <cell r="Q129">
            <v>100</v>
          </cell>
          <cell r="R129">
            <v>95.163605850840881</v>
          </cell>
          <cell r="S129">
            <v>100.16344694032054</v>
          </cell>
          <cell r="T129">
            <v>95.404226259243629</v>
          </cell>
          <cell r="U129">
            <v>94.615894257408414</v>
          </cell>
          <cell r="V129">
            <v>94.731314907137843</v>
          </cell>
          <cell r="X129">
            <v>100</v>
          </cell>
          <cell r="Y129">
            <v>100.03988446426894</v>
          </cell>
          <cell r="Z129">
            <v>99.954430061342819</v>
          </cell>
          <cell r="AA129">
            <v>99.931515876687229</v>
          </cell>
          <cell r="AB129">
            <v>100.29874583603609</v>
          </cell>
          <cell r="AC129">
            <v>100.04918796781332</v>
          </cell>
          <cell r="AE129">
            <v>100</v>
          </cell>
          <cell r="AF129">
            <v>91.172784846900242</v>
          </cell>
          <cell r="AG129">
            <v>100.09259194701063</v>
          </cell>
          <cell r="AH129">
            <v>91.353692406019405</v>
          </cell>
          <cell r="AI129">
            <v>90.741711696008366</v>
          </cell>
          <cell r="AJ129">
            <v>90.831584451804076</v>
          </cell>
          <cell r="AL129">
            <v>100</v>
          </cell>
          <cell r="AM129">
            <v>91.572759115419657</v>
          </cell>
          <cell r="AN129">
            <v>100.08415275502912</v>
          </cell>
          <cell r="AO129">
            <v>91.572759115419657</v>
          </cell>
          <cell r="AP129">
            <v>91.572759115419657</v>
          </cell>
          <cell r="AQ129">
            <v>90.740431363297205</v>
          </cell>
          <cell r="AS129">
            <v>100</v>
          </cell>
          <cell r="AT129">
            <v>97.625101503069786</v>
          </cell>
          <cell r="AU129">
            <v>100.08802283734467</v>
          </cell>
          <cell r="AV129">
            <v>97.847588248881792</v>
          </cell>
          <cell r="AW129">
            <v>97.112635737306675</v>
          </cell>
          <cell r="AX129">
            <v>97.29614391595068</v>
          </cell>
          <cell r="AZ129">
            <v>100</v>
          </cell>
          <cell r="BA129">
            <v>102.03487732225665</v>
          </cell>
          <cell r="BB129">
            <v>100.34191766041636</v>
          </cell>
          <cell r="BC129">
            <v>102.19624116691033</v>
          </cell>
          <cell r="BD129">
            <v>101.72753762855179</v>
          </cell>
          <cell r="BE129">
            <v>101.57279722543834</v>
          </cell>
          <cell r="BG129">
            <v>100</v>
          </cell>
          <cell r="BH129">
            <v>106.29279952863131</v>
          </cell>
          <cell r="BI129">
            <v>101.84728775022381</v>
          </cell>
          <cell r="BJ129">
            <v>106.57011142374174</v>
          </cell>
          <cell r="BK129">
            <v>105.88108102196418</v>
          </cell>
          <cell r="BL129">
            <v>105.30510802085524</v>
          </cell>
          <cell r="BN129">
            <v>100</v>
          </cell>
          <cell r="BO129">
            <v>100.43876839356886</v>
          </cell>
          <cell r="BP129">
            <v>100.03745925012679</v>
          </cell>
          <cell r="BQ129">
            <v>100.4686182963958</v>
          </cell>
          <cell r="BR129">
            <v>100.36569627905715</v>
          </cell>
          <cell r="BS129">
            <v>100.34675683743217</v>
          </cell>
          <cell r="BU129">
            <v>100</v>
          </cell>
          <cell r="BV129">
            <v>-151.80485460759746</v>
          </cell>
          <cell r="BW129">
            <v>96.842920524348557</v>
          </cell>
          <cell r="BX129">
            <v>65.509784010358928</v>
          </cell>
          <cell r="BY129">
            <v>64.714446818201097</v>
          </cell>
          <cell r="BZ129">
            <v>69.599364276416082</v>
          </cell>
          <cell r="CB129">
            <v>100</v>
          </cell>
          <cell r="CC129">
            <v>67.214494644158904</v>
          </cell>
          <cell r="CD129">
            <v>96.512953856191089</v>
          </cell>
          <cell r="CE129">
            <v>66.948519794593366</v>
          </cell>
          <cell r="CF129">
            <v>65.832401400049406</v>
          </cell>
          <cell r="CG129">
            <v>70.694003193627196</v>
          </cell>
          <cell r="CI129">
            <v>100</v>
          </cell>
          <cell r="CJ129">
            <v>64.802734149206543</v>
          </cell>
          <cell r="CK129">
            <v>93.11224894339378</v>
          </cell>
          <cell r="CL129">
            <v>64.644015815168089</v>
          </cell>
          <cell r="CM129">
            <v>64.870981688191478</v>
          </cell>
          <cell r="CN129">
            <v>67.419966747410797</v>
          </cell>
          <cell r="CP129">
            <v>100</v>
          </cell>
          <cell r="CQ129">
            <v>66.121382869103925</v>
          </cell>
          <cell r="CR129">
            <v>93.430588993313705</v>
          </cell>
          <cell r="CS129">
            <v>66.063737467359658</v>
          </cell>
          <cell r="CT129">
            <v>65.99164044018616</v>
          </cell>
          <cell r="CU129">
            <v>68.480328722926771</v>
          </cell>
          <cell r="CW129">
            <v>100</v>
          </cell>
          <cell r="CX129">
            <v>110.20445547440613</v>
          </cell>
          <cell r="CY129">
            <v>99.980986124508433</v>
          </cell>
          <cell r="CZ129">
            <v>110.20445547440613</v>
          </cell>
          <cell r="DA129">
            <v>110.20445547440613</v>
          </cell>
          <cell r="DB129">
            <v>110.20445547440613</v>
          </cell>
          <cell r="DD129">
            <v>100</v>
          </cell>
          <cell r="DE129">
            <v>100.91726498660336</v>
          </cell>
          <cell r="DF129">
            <v>100.06517438635402</v>
          </cell>
          <cell r="DG129">
            <v>100.91726498660336</v>
          </cell>
          <cell r="DH129">
            <v>100.91726498660336</v>
          </cell>
          <cell r="DI129">
            <v>100</v>
          </cell>
          <cell r="DK129">
            <v>100</v>
          </cell>
          <cell r="DL129">
            <v>100.64866233293237</v>
          </cell>
          <cell r="DM129">
            <v>100.08192730291437</v>
          </cell>
          <cell r="DN129">
            <v>100.88396065315087</v>
          </cell>
          <cell r="DO129">
            <v>100.14482883406188</v>
          </cell>
          <cell r="DP129">
            <v>100.20446880433508</v>
          </cell>
          <cell r="DR129">
            <v>100</v>
          </cell>
          <cell r="DS129">
            <v>81.23251837786303</v>
          </cell>
          <cell r="DT129">
            <v>98.397315523198955</v>
          </cell>
          <cell r="DU129">
            <v>79.955632244887582</v>
          </cell>
          <cell r="DV129">
            <v>84.357871293239512</v>
          </cell>
          <cell r="DW129">
            <v>85.168361973647237</v>
          </cell>
          <cell r="DY129">
            <v>100</v>
          </cell>
          <cell r="DZ129">
            <v>100.12081190900791</v>
          </cell>
          <cell r="EA129">
            <v>100.28670359455636</v>
          </cell>
          <cell r="EB129">
            <v>100.22416900422415</v>
          </cell>
          <cell r="EC129">
            <v>99.888885209765235</v>
          </cell>
          <cell r="ED129">
            <v>99.96835428068664</v>
          </cell>
          <cell r="EF129">
            <v>100</v>
          </cell>
          <cell r="EG129">
            <v>102.03486586979683</v>
          </cell>
          <cell r="EH129">
            <v>100.34188847711481</v>
          </cell>
          <cell r="EI129">
            <v>102.19621512415142</v>
          </cell>
          <cell r="EJ129">
            <v>101.72751933581216</v>
          </cell>
          <cell r="EK129">
            <v>101.57277143058911</v>
          </cell>
          <cell r="EM129">
            <v>100</v>
          </cell>
          <cell r="EN129">
            <v>103.09711414719249</v>
          </cell>
          <cell r="EO129">
            <v>99.993909826313384</v>
          </cell>
          <cell r="EP129">
            <v>103.10316529881743</v>
          </cell>
          <cell r="EQ129">
            <v>103.1223466171358</v>
          </cell>
          <cell r="ER129">
            <v>102.98914712477892</v>
          </cell>
          <cell r="ET129">
            <v>100</v>
          </cell>
          <cell r="EU129">
            <v>101.58912489843927</v>
          </cell>
          <cell r="EV129">
            <v>100.30431523278378</v>
          </cell>
          <cell r="EW129">
            <v>101.71953875453822</v>
          </cell>
          <cell r="EX129">
            <v>101.35686106632349</v>
          </cell>
          <cell r="EY129">
            <v>101.22177799442304</v>
          </cell>
        </row>
        <row r="130">
          <cell r="A130">
            <v>2028</v>
          </cell>
          <cell r="C130">
            <v>100</v>
          </cell>
          <cell r="D130">
            <v>103.21811551681255</v>
          </cell>
          <cell r="E130">
            <v>100.23477638758537</v>
          </cell>
          <cell r="F130">
            <v>103.33217415456312</v>
          </cell>
          <cell r="G130">
            <v>102.84537598655884</v>
          </cell>
          <cell r="H130">
            <v>102.47918173741357</v>
          </cell>
          <cell r="J130">
            <v>100</v>
          </cell>
          <cell r="K130">
            <v>99.500750972422125</v>
          </cell>
          <cell r="L130">
            <v>100.36134544660268</v>
          </cell>
          <cell r="M130">
            <v>99.719497037020702</v>
          </cell>
          <cell r="N130">
            <v>98.905629340503211</v>
          </cell>
          <cell r="O130">
            <v>98.800454069729795</v>
          </cell>
          <cell r="Q130">
            <v>100</v>
          </cell>
          <cell r="R130">
            <v>94.22791106797294</v>
          </cell>
          <cell r="S130">
            <v>100.18917579959771</v>
          </cell>
          <cell r="T130">
            <v>94.459305069272006</v>
          </cell>
          <cell r="U130">
            <v>93.564935009928789</v>
          </cell>
          <cell r="V130">
            <v>93.613301493431308</v>
          </cell>
          <cell r="X130">
            <v>100</v>
          </cell>
          <cell r="Y130">
            <v>100.02303690817591</v>
          </cell>
          <cell r="Z130">
            <v>99.93529339027063</v>
          </cell>
          <cell r="AA130">
            <v>99.906666644081469</v>
          </cell>
          <cell r="AB130">
            <v>100.33208719469745</v>
          </cell>
          <cell r="AC130">
            <v>100.0380278373933</v>
          </cell>
          <cell r="AE130">
            <v>100</v>
          </cell>
          <cell r="AF130">
            <v>88.988666814831049</v>
          </cell>
          <cell r="AG130">
            <v>100.11334807406767</v>
          </cell>
          <cell r="AH130">
            <v>89.173022555826421</v>
          </cell>
          <cell r="AI130">
            <v>88.475877439469087</v>
          </cell>
          <cell r="AJ130">
            <v>88.521253748817799</v>
          </cell>
          <cell r="AL130">
            <v>100</v>
          </cell>
          <cell r="AM130">
            <v>91.216780393857093</v>
          </cell>
          <cell r="AN130">
            <v>100.10238548020538</v>
          </cell>
          <cell r="AO130">
            <v>91.216780393857093</v>
          </cell>
          <cell r="AP130">
            <v>91.216780393857093</v>
          </cell>
          <cell r="AQ130">
            <v>89.987252556677078</v>
          </cell>
          <cell r="AS130">
            <v>100</v>
          </cell>
          <cell r="AT130">
            <v>97.598332221746304</v>
          </cell>
          <cell r="AU130">
            <v>100.10907789922329</v>
          </cell>
          <cell r="AV130">
            <v>97.815744464443597</v>
          </cell>
          <cell r="AW130">
            <v>96.982650769329467</v>
          </cell>
          <cell r="AX130">
            <v>97.120710050781398</v>
          </cell>
          <cell r="AZ130">
            <v>100</v>
          </cell>
          <cell r="BA130">
            <v>102.36356146212897</v>
          </cell>
          <cell r="BB130">
            <v>100.3629447062178</v>
          </cell>
          <cell r="BC130">
            <v>102.48647941862681</v>
          </cell>
          <cell r="BD130">
            <v>101.95103210123933</v>
          </cell>
          <cell r="BE130">
            <v>101.6880050033634</v>
          </cell>
          <cell r="BG130">
            <v>100</v>
          </cell>
          <cell r="BH130">
            <v>107.20218393963133</v>
          </cell>
          <cell r="BI130">
            <v>102.12797857074176</v>
          </cell>
          <cell r="BJ130">
            <v>107.36122636750285</v>
          </cell>
          <cell r="BK130">
            <v>106.58465272470667</v>
          </cell>
          <cell r="BL130">
            <v>105.7180309909437</v>
          </cell>
          <cell r="BN130">
            <v>100</v>
          </cell>
          <cell r="BO130">
            <v>100.52660324670676</v>
          </cell>
          <cell r="BP130">
            <v>100.04634663620554</v>
          </cell>
          <cell r="BQ130">
            <v>100.55835208013139</v>
          </cell>
          <cell r="BR130">
            <v>100.43574163776246</v>
          </cell>
          <cell r="BS130">
            <v>100.39713794257568</v>
          </cell>
          <cell r="BU130">
            <v>100</v>
          </cell>
          <cell r="BV130">
            <v>-154.15791591393199</v>
          </cell>
          <cell r="BW130">
            <v>96.797394416645929</v>
          </cell>
          <cell r="BX130">
            <v>65.433964731172082</v>
          </cell>
          <cell r="BY130">
            <v>64.538842675763718</v>
          </cell>
          <cell r="BZ130">
            <v>70.658220796434676</v>
          </cell>
          <cell r="CB130">
            <v>100</v>
          </cell>
          <cell r="CC130">
            <v>66.401736742910145</v>
          </cell>
          <cell r="CD130">
            <v>96.447361708851787</v>
          </cell>
          <cell r="CE130">
            <v>67.060962524739367</v>
          </cell>
          <cell r="CF130">
            <v>65.798005893678507</v>
          </cell>
          <cell r="CG130">
            <v>71.850924505251584</v>
          </cell>
          <cell r="CI130">
            <v>100</v>
          </cell>
          <cell r="CJ130">
            <v>59.862896635706697</v>
          </cell>
          <cell r="CK130">
            <v>90.772126626589824</v>
          </cell>
          <cell r="CL130">
            <v>59.81726157717641</v>
          </cell>
          <cell r="CM130">
            <v>60.140505757626066</v>
          </cell>
          <cell r="CN130">
            <v>63.270174872908591</v>
          </cell>
          <cell r="CP130">
            <v>100</v>
          </cell>
          <cell r="CQ130">
            <v>61.277776247886436</v>
          </cell>
          <cell r="CR130">
            <v>91.101562421539327</v>
          </cell>
          <cell r="CS130">
            <v>61.304601569535762</v>
          </cell>
          <cell r="CT130">
            <v>61.313856713688899</v>
          </cell>
          <cell r="CU130">
            <v>64.338169104546822</v>
          </cell>
          <cell r="CW130">
            <v>100</v>
          </cell>
          <cell r="CX130">
            <v>111.12688549595215</v>
          </cell>
          <cell r="CY130">
            <v>99.969829432655146</v>
          </cell>
          <cell r="CZ130">
            <v>111.12688549595215</v>
          </cell>
          <cell r="DA130">
            <v>111.12688549595215</v>
          </cell>
          <cell r="DB130">
            <v>111.12688549595215</v>
          </cell>
          <cell r="DD130">
            <v>100</v>
          </cell>
          <cell r="DE130">
            <v>101.36635153218576</v>
          </cell>
          <cell r="DF130">
            <v>100.07219538906676</v>
          </cell>
          <cell r="DG130">
            <v>101.36635153218576</v>
          </cell>
          <cell r="DH130">
            <v>101.36635153218576</v>
          </cell>
          <cell r="DI130">
            <v>100</v>
          </cell>
          <cell r="DK130">
            <v>100</v>
          </cell>
          <cell r="DL130">
            <v>100.9164759426027</v>
          </cell>
          <cell r="DM130">
            <v>100.09542616246766</v>
          </cell>
          <cell r="DN130">
            <v>101.12602871711837</v>
          </cell>
          <cell r="DO130">
            <v>100.29728327871982</v>
          </cell>
          <cell r="DP130">
            <v>100.26042107563755</v>
          </cell>
          <cell r="DR130">
            <v>100</v>
          </cell>
          <cell r="DS130">
            <v>77.985756116185357</v>
          </cell>
          <cell r="DT130">
            <v>98.061807960532477</v>
          </cell>
          <cell r="DU130">
            <v>76.658658280760903</v>
          </cell>
          <cell r="DV130">
            <v>81.784795709114533</v>
          </cell>
          <cell r="DW130">
            <v>83.398243633846832</v>
          </cell>
          <cell r="DY130">
            <v>100</v>
          </cell>
          <cell r="DZ130">
            <v>100.10725477093547</v>
          </cell>
          <cell r="EA130">
            <v>100.33665037339594</v>
          </cell>
          <cell r="EB130">
            <v>100.20168968527489</v>
          </cell>
          <cell r="EC130">
            <v>99.820991599472009</v>
          </cell>
          <cell r="ED130">
            <v>99.878140923565027</v>
          </cell>
          <cell r="EF130">
            <v>100</v>
          </cell>
          <cell r="EG130">
            <v>102.36353349352595</v>
          </cell>
          <cell r="EH130">
            <v>100.362926161579</v>
          </cell>
          <cell r="EI130">
            <v>102.48647288950259</v>
          </cell>
          <cell r="EJ130">
            <v>101.95101611015974</v>
          </cell>
          <cell r="EK130">
            <v>101.68799001074917</v>
          </cell>
          <cell r="EM130">
            <v>100</v>
          </cell>
          <cell r="EN130">
            <v>103.39979551424862</v>
          </cell>
          <cell r="EO130">
            <v>99.986363138046912</v>
          </cell>
          <cell r="EP130">
            <v>103.38420391400086</v>
          </cell>
          <cell r="EQ130">
            <v>103.41775821045984</v>
          </cell>
          <cell r="ER130">
            <v>103.23279249422134</v>
          </cell>
          <cell r="ET130">
            <v>100</v>
          </cell>
          <cell r="EU130">
            <v>101.82730758574533</v>
          </cell>
          <cell r="EV130">
            <v>100.31643286938264</v>
          </cell>
          <cell r="EW130">
            <v>101.91741488348451</v>
          </cell>
          <cell r="EX130">
            <v>101.50870043640674</v>
          </cell>
          <cell r="EY130">
            <v>101.28574588342529</v>
          </cell>
        </row>
        <row r="131">
          <cell r="A131">
            <v>2029</v>
          </cell>
          <cell r="C131">
            <v>100</v>
          </cell>
          <cell r="D131">
            <v>103.62223281076631</v>
          </cell>
          <cell r="E131">
            <v>100.26340867604424</v>
          </cell>
          <cell r="F131">
            <v>103.87087717885393</v>
          </cell>
          <cell r="G131">
            <v>103.30161244139018</v>
          </cell>
          <cell r="H131">
            <v>102.65612137155946</v>
          </cell>
          <cell r="J131">
            <v>100</v>
          </cell>
          <cell r="K131">
            <v>99.32968189012162</v>
          </cell>
          <cell r="L131">
            <v>100.40852228725022</v>
          </cell>
          <cell r="M131">
            <v>99.65543909000111</v>
          </cell>
          <cell r="N131">
            <v>98.728376632201602</v>
          </cell>
          <cell r="O131">
            <v>98.411967357046876</v>
          </cell>
          <cell r="Q131">
            <v>100</v>
          </cell>
          <cell r="R131">
            <v>92.991230990620153</v>
          </cell>
          <cell r="S131">
            <v>100.18814711684767</v>
          </cell>
          <cell r="T131">
            <v>93.362930230382545</v>
          </cell>
          <cell r="U131">
            <v>92.360836343925669</v>
          </cell>
          <cell r="V131">
            <v>92.228021758809589</v>
          </cell>
          <cell r="X131">
            <v>100</v>
          </cell>
          <cell r="Y131">
            <v>100.01524432149024</v>
          </cell>
          <cell r="Z131">
            <v>99.927110484677783</v>
          </cell>
          <cell r="AA131">
            <v>99.841808926174991</v>
          </cell>
          <cell r="AB131">
            <v>100.33087674841121</v>
          </cell>
          <cell r="AC131">
            <v>100.03756933875464</v>
          </cell>
          <cell r="AE131">
            <v>100</v>
          </cell>
          <cell r="AF131">
            <v>86.283664378526183</v>
          </cell>
          <cell r="AG131">
            <v>100.11730457483218</v>
          </cell>
          <cell r="AH131">
            <v>86.558985659897189</v>
          </cell>
          <cell r="AI131">
            <v>85.776207654528079</v>
          </cell>
          <cell r="AJ131">
            <v>85.730594346261654</v>
          </cell>
          <cell r="AL131">
            <v>100</v>
          </cell>
          <cell r="AM131">
            <v>90.802799255723059</v>
          </cell>
          <cell r="AN131">
            <v>100.10181465343058</v>
          </cell>
          <cell r="AO131">
            <v>90.802799255723059</v>
          </cell>
          <cell r="AP131">
            <v>90.802799255723059</v>
          </cell>
          <cell r="AQ131">
            <v>89.244680479840255</v>
          </cell>
          <cell r="AS131">
            <v>100</v>
          </cell>
          <cell r="AT131">
            <v>97.542298713936958</v>
          </cell>
          <cell r="AU131">
            <v>100.11459728643837</v>
          </cell>
          <cell r="AV131">
            <v>97.882589181146855</v>
          </cell>
          <cell r="AW131">
            <v>96.950287476365602</v>
          </cell>
          <cell r="AX131">
            <v>96.930641734455108</v>
          </cell>
          <cell r="AZ131">
            <v>100</v>
          </cell>
          <cell r="BA131">
            <v>102.53954334258304</v>
          </cell>
          <cell r="BB131">
            <v>100.33438978760441</v>
          </cell>
          <cell r="BC131">
            <v>102.81717044919701</v>
          </cell>
          <cell r="BD131">
            <v>102.20792672319922</v>
          </cell>
          <cell r="BE131">
            <v>101.67823220028403</v>
          </cell>
          <cell r="BG131">
            <v>100</v>
          </cell>
          <cell r="BH131">
            <v>107.38003435404727</v>
          </cell>
          <cell r="BI131">
            <v>102.00820284934365</v>
          </cell>
          <cell r="BJ131">
            <v>107.89288338770294</v>
          </cell>
          <cell r="BK131">
            <v>107.0067486374171</v>
          </cell>
          <cell r="BL131">
            <v>105.49051616773674</v>
          </cell>
          <cell r="BN131">
            <v>100</v>
          </cell>
          <cell r="BO131">
            <v>100.59790728319975</v>
          </cell>
          <cell r="BP131">
            <v>100.04640384008988</v>
          </cell>
          <cell r="BQ131">
            <v>100.64717521787084</v>
          </cell>
          <cell r="BR131">
            <v>100.50284137460015</v>
          </cell>
          <cell r="BS131">
            <v>100.4257586752461</v>
          </cell>
          <cell r="BU131">
            <v>100</v>
          </cell>
          <cell r="BV131">
            <v>-148.31707779548836</v>
          </cell>
          <cell r="BW131">
            <v>96.284967676564179</v>
          </cell>
          <cell r="BX131">
            <v>66.345689651105559</v>
          </cell>
          <cell r="BY131">
            <v>65.558836805838808</v>
          </cell>
          <cell r="BZ131">
            <v>74.478585249786349</v>
          </cell>
          <cell r="CB131">
            <v>100</v>
          </cell>
          <cell r="CC131">
            <v>69.135363429427017</v>
          </cell>
          <cell r="CD131">
            <v>95.96407691768205</v>
          </cell>
          <cell r="CE131">
            <v>68.214765139536411</v>
          </cell>
          <cell r="CF131">
            <v>67.006345817952734</v>
          </cell>
          <cell r="CG131">
            <v>75.728525743328063</v>
          </cell>
          <cell r="CI131">
            <v>100</v>
          </cell>
          <cell r="CJ131">
            <v>56.2558371956111</v>
          </cell>
          <cell r="CK131">
            <v>89.613776478427468</v>
          </cell>
          <cell r="CL131">
            <v>55.86955209736999</v>
          </cell>
          <cell r="CM131">
            <v>56.352557568604205</v>
          </cell>
          <cell r="CN131">
            <v>60.581260465923435</v>
          </cell>
          <cell r="CP131">
            <v>100</v>
          </cell>
          <cell r="CQ131">
            <v>57.684482737678699</v>
          </cell>
          <cell r="CR131">
            <v>89.913432700464853</v>
          </cell>
          <cell r="CS131">
            <v>57.443496251450597</v>
          </cell>
          <cell r="CT131">
            <v>57.596796162675162</v>
          </cell>
          <cell r="CU131">
            <v>61.597968427711322</v>
          </cell>
          <cell r="CW131">
            <v>100</v>
          </cell>
          <cell r="CX131">
            <v>112.0514805426854</v>
          </cell>
          <cell r="CY131">
            <v>99.967911254686271</v>
          </cell>
          <cell r="CZ131">
            <v>112.0514805426854</v>
          </cell>
          <cell r="DA131">
            <v>112.0514805426854</v>
          </cell>
          <cell r="DB131">
            <v>112.0514805426854</v>
          </cell>
          <cell r="DD131">
            <v>100</v>
          </cell>
          <cell r="DE131">
            <v>101.74590659746383</v>
          </cell>
          <cell r="DF131">
            <v>100.06972150204872</v>
          </cell>
          <cell r="DG131">
            <v>101.74590659746383</v>
          </cell>
          <cell r="DH131">
            <v>101.74590659746383</v>
          </cell>
          <cell r="DI131">
            <v>100</v>
          </cell>
          <cell r="DK131">
            <v>100</v>
          </cell>
          <cell r="DL131">
            <v>101.15184838236935</v>
          </cell>
          <cell r="DM131">
            <v>100.09719078888052</v>
          </cell>
          <cell r="DN131">
            <v>101.51562616999524</v>
          </cell>
          <cell r="DO131">
            <v>100.59567562115764</v>
          </cell>
          <cell r="DP131">
            <v>100.31013947489467</v>
          </cell>
          <cell r="DR131">
            <v>100</v>
          </cell>
          <cell r="DS131">
            <v>75.857331725049704</v>
          </cell>
          <cell r="DT131">
            <v>98.126997854472407</v>
          </cell>
          <cell r="DU131">
            <v>73.868094535628799</v>
          </cell>
          <cell r="DV131">
            <v>79.695653703155813</v>
          </cell>
          <cell r="DW131">
            <v>82.807765278866853</v>
          </cell>
          <cell r="DY131">
            <v>100</v>
          </cell>
          <cell r="DZ131">
            <v>100.02434130425559</v>
          </cell>
          <cell r="EA131">
            <v>100.3360685436206</v>
          </cell>
          <cell r="EB131">
            <v>100.18754928298073</v>
          </cell>
          <cell r="EC131">
            <v>99.762322552125127</v>
          </cell>
          <cell r="ED131">
            <v>99.732292284039701</v>
          </cell>
          <cell r="EF131">
            <v>100</v>
          </cell>
          <cell r="EG131">
            <v>102.53955076181687</v>
          </cell>
          <cell r="EH131">
            <v>100.33438633412523</v>
          </cell>
          <cell r="EI131">
            <v>102.81717696848102</v>
          </cell>
          <cell r="EJ131">
            <v>102.20795408008981</v>
          </cell>
          <cell r="EK131">
            <v>101.6782548827286</v>
          </cell>
          <cell r="EM131">
            <v>100</v>
          </cell>
          <cell r="EN131">
            <v>103.70049682652871</v>
          </cell>
          <cell r="EO131">
            <v>99.982613426983036</v>
          </cell>
          <cell r="EP131">
            <v>103.71162738873294</v>
          </cell>
          <cell r="EQ131">
            <v>103.76005913925805</v>
          </cell>
          <cell r="ER131">
            <v>103.48651126204012</v>
          </cell>
          <cell r="ET131">
            <v>100</v>
          </cell>
          <cell r="EU131">
            <v>101.93010325070787</v>
          </cell>
          <cell r="EV131">
            <v>100.2878489210823</v>
          </cell>
          <cell r="EW131">
            <v>102.15604834006794</v>
          </cell>
          <cell r="EX131">
            <v>101.69658159129477</v>
          </cell>
          <cell r="EY131">
            <v>101.24718620402241</v>
          </cell>
        </row>
        <row r="132">
          <cell r="A132">
            <v>2030</v>
          </cell>
          <cell r="C132">
            <v>100</v>
          </cell>
          <cell r="D132">
            <v>104.1353036199508</v>
          </cell>
          <cell r="E132">
            <v>100.29228801696107</v>
          </cell>
          <cell r="F132">
            <v>104.39328243401802</v>
          </cell>
          <cell r="G132">
            <v>104.5626841233064</v>
          </cell>
          <cell r="H132">
            <v>102.89071529189764</v>
          </cell>
          <cell r="J132">
            <v>100</v>
          </cell>
          <cell r="K132">
            <v>99.087715596046536</v>
          </cell>
          <cell r="L132">
            <v>100.42510692254098</v>
          </cell>
          <cell r="M132">
            <v>99.488299917954791</v>
          </cell>
          <cell r="N132">
            <v>99.044528167335841</v>
          </cell>
          <cell r="O132">
            <v>97.923164943596191</v>
          </cell>
          <cell r="Q132">
            <v>100</v>
          </cell>
          <cell r="R132">
            <v>91.582984068534003</v>
          </cell>
          <cell r="S132">
            <v>100.18971906770908</v>
          </cell>
          <cell r="T132">
            <v>92.004347844170809</v>
          </cell>
          <cell r="U132">
            <v>91.658738598347099</v>
          </cell>
          <cell r="V132">
            <v>90.654325591970917</v>
          </cell>
          <cell r="X132">
            <v>100</v>
          </cell>
          <cell r="Y132">
            <v>99.993279834257777</v>
          </cell>
          <cell r="Z132">
            <v>99.92870068053972</v>
          </cell>
          <cell r="AA132">
            <v>99.773399289301508</v>
          </cell>
          <cell r="AB132">
            <v>100.30306308432662</v>
          </cell>
          <cell r="AC132">
            <v>100.02106198287505</v>
          </cell>
          <cell r="AE132">
            <v>100</v>
          </cell>
          <cell r="AF132">
            <v>83.188025166432567</v>
          </cell>
          <cell r="AG132">
            <v>100.12127483329039</v>
          </cell>
          <cell r="AH132">
            <v>83.512740668094352</v>
          </cell>
          <cell r="AI132">
            <v>83.142798172635523</v>
          </cell>
          <cell r="AJ132">
            <v>82.555816897857639</v>
          </cell>
          <cell r="AL132">
            <v>100</v>
          </cell>
          <cell r="AM132">
            <v>90.451112263061489</v>
          </cell>
          <cell r="AN132">
            <v>100.09816566270818</v>
          </cell>
          <cell r="AO132">
            <v>90.451112263061489</v>
          </cell>
          <cell r="AP132">
            <v>92.402168865180201</v>
          </cell>
          <cell r="AQ132">
            <v>88.505621755220034</v>
          </cell>
          <cell r="AS132">
            <v>100</v>
          </cell>
          <cell r="AT132">
            <v>97.506088882186589</v>
          </cell>
          <cell r="AU132">
            <v>100.12022830984199</v>
          </cell>
          <cell r="AV132">
            <v>97.89729568933997</v>
          </cell>
          <cell r="AW132">
            <v>97.492953973765992</v>
          </cell>
          <cell r="AX132">
            <v>96.734468960644847</v>
          </cell>
          <cell r="AZ132">
            <v>100</v>
          </cell>
          <cell r="BA132">
            <v>102.84368717378119</v>
          </cell>
          <cell r="BB132">
            <v>100.31796453795718</v>
          </cell>
          <cell r="BC132">
            <v>103.11683945617862</v>
          </cell>
          <cell r="BD132">
            <v>103.40324821997355</v>
          </cell>
          <cell r="BE132">
            <v>101.75677030853792</v>
          </cell>
          <cell r="BG132">
            <v>100</v>
          </cell>
          <cell r="BH132">
            <v>107.79207752639552</v>
          </cell>
          <cell r="BI132">
            <v>101.85602403664768</v>
          </cell>
          <cell r="BJ132">
            <v>108.26503686766736</v>
          </cell>
          <cell r="BK132">
            <v>109.68658208398921</v>
          </cell>
          <cell r="BL132">
            <v>105.42297227829532</v>
          </cell>
          <cell r="BN132">
            <v>100</v>
          </cell>
          <cell r="BO132">
            <v>100.67123982281412</v>
          </cell>
          <cell r="BP132">
            <v>100.04182264737356</v>
          </cell>
          <cell r="BQ132">
            <v>100.73074825636461</v>
          </cell>
          <cell r="BR132">
            <v>100.65888437404752</v>
          </cell>
          <cell r="BS132">
            <v>100.44785768272465</v>
          </cell>
          <cell r="BU132">
            <v>100</v>
          </cell>
          <cell r="BV132">
            <v>-146.08601389610217</v>
          </cell>
          <cell r="BW132">
            <v>96.27639434315455</v>
          </cell>
          <cell r="BX132">
            <v>68.094941165886453</v>
          </cell>
          <cell r="BY132">
            <v>58.481216244279032</v>
          </cell>
          <cell r="BZ132">
            <v>76.266169014019269</v>
          </cell>
          <cell r="CB132">
            <v>100</v>
          </cell>
          <cell r="CC132">
            <v>70.399397851082114</v>
          </cell>
          <cell r="CD132">
            <v>95.971233963944371</v>
          </cell>
          <cell r="CE132">
            <v>70.217350175585537</v>
          </cell>
          <cell r="CF132">
            <v>60.471486663833836</v>
          </cell>
          <cell r="CG132">
            <v>77.605990625983381</v>
          </cell>
          <cell r="CI132">
            <v>100</v>
          </cell>
          <cell r="CJ132">
            <v>52.43475442055238</v>
          </cell>
          <cell r="CK132">
            <v>88.867419722999387</v>
          </cell>
          <cell r="CL132">
            <v>52.041535486406183</v>
          </cell>
          <cell r="CM132">
            <v>50.509397278029809</v>
          </cell>
          <cell r="CN132">
            <v>57.764218516821138</v>
          </cell>
          <cell r="CP132">
            <v>100</v>
          </cell>
          <cell r="CQ132">
            <v>53.925827965829924</v>
          </cell>
          <cell r="CR132">
            <v>89.149992056208006</v>
          </cell>
          <cell r="CS132">
            <v>53.66358584585722</v>
          </cell>
          <cell r="CT132">
            <v>52.22836561979782</v>
          </cell>
          <cell r="CU132">
            <v>58.77900330760864</v>
          </cell>
          <cell r="CW132">
            <v>100</v>
          </cell>
          <cell r="CX132">
            <v>112.98712130456342</v>
          </cell>
          <cell r="CY132">
            <v>99.971473709079874</v>
          </cell>
          <cell r="CZ132">
            <v>112.98712130456342</v>
          </cell>
          <cell r="DA132">
            <v>112.98712130456342</v>
          </cell>
          <cell r="DB132">
            <v>112.98712130456342</v>
          </cell>
          <cell r="DD132">
            <v>100</v>
          </cell>
          <cell r="DE132">
            <v>102.19811699448965</v>
          </cell>
          <cell r="DF132">
            <v>100.06962741305696</v>
          </cell>
          <cell r="DG132">
            <v>102.19811699448965</v>
          </cell>
          <cell r="DH132">
            <v>104.40256541254605</v>
          </cell>
          <cell r="DI132">
            <v>100</v>
          </cell>
          <cell r="DK132">
            <v>100</v>
          </cell>
          <cell r="DL132">
            <v>101.42966455361659</v>
          </cell>
          <cell r="DM132">
            <v>100.10237890660845</v>
          </cell>
          <cell r="DN132">
            <v>101.82454378821672</v>
          </cell>
          <cell r="DO132">
            <v>101.7925409003732</v>
          </cell>
          <cell r="DP132">
            <v>100.36545477847859</v>
          </cell>
          <cell r="DR132">
            <v>100</v>
          </cell>
          <cell r="DS132">
            <v>74.057477535199865</v>
          </cell>
          <cell r="DT132">
            <v>98.383573179899201</v>
          </cell>
          <cell r="DU132">
            <v>71.757511791442909</v>
          </cell>
          <cell r="DV132">
            <v>74.534804977305242</v>
          </cell>
          <cell r="DW132">
            <v>82.691081640874032</v>
          </cell>
          <cell r="DY132">
            <v>100</v>
          </cell>
          <cell r="DZ132">
            <v>99.987592265166256</v>
          </cell>
          <cell r="EA132">
            <v>100.3248696840611</v>
          </cell>
          <cell r="EB132">
            <v>100.15736526380557</v>
          </cell>
          <cell r="EC132">
            <v>100.09773406057472</v>
          </cell>
          <cell r="ED132">
            <v>99.628462417758229</v>
          </cell>
          <cell r="EF132">
            <v>100</v>
          </cell>
          <cell r="EG132">
            <v>102.84367412750407</v>
          </cell>
          <cell r="EH132">
            <v>100.31797067371754</v>
          </cell>
          <cell r="EI132">
            <v>103.11683801081298</v>
          </cell>
          <cell r="EJ132">
            <v>103.40326441098854</v>
          </cell>
          <cell r="EK132">
            <v>101.75677056981561</v>
          </cell>
          <cell r="EM132">
            <v>100</v>
          </cell>
          <cell r="EN132">
            <v>104.02392888117042</v>
          </cell>
          <cell r="EO132">
            <v>99.982172031032221</v>
          </cell>
          <cell r="EP132">
            <v>104.0116001889768</v>
          </cell>
          <cell r="EQ132">
            <v>104.41015145336979</v>
          </cell>
          <cell r="ER132">
            <v>103.75355946731972</v>
          </cell>
          <cell r="ET132">
            <v>100</v>
          </cell>
          <cell r="EU132">
            <v>102.15794928970135</v>
          </cell>
          <cell r="EV132">
            <v>100.27603258221046</v>
          </cell>
          <cell r="EW132">
            <v>102.36877993636625</v>
          </cell>
          <cell r="EX132">
            <v>102.72641610723889</v>
          </cell>
          <cell r="EY132">
            <v>101.30307695682799</v>
          </cell>
        </row>
        <row r="133">
          <cell r="A133">
            <v>2031</v>
          </cell>
          <cell r="C133">
            <v>100</v>
          </cell>
          <cell r="D133">
            <v>105.24518271419707</v>
          </cell>
          <cell r="E133">
            <v>100.31547736151316</v>
          </cell>
          <cell r="F133">
            <v>105.51109818766714</v>
          </cell>
          <cell r="G133">
            <v>105.74355803551161</v>
          </cell>
          <cell r="H133">
            <v>103.08688950239215</v>
          </cell>
          <cell r="J133">
            <v>100</v>
          </cell>
          <cell r="K133">
            <v>98.932386372632166</v>
          </cell>
          <cell r="L133">
            <v>100.42759038659871</v>
          </cell>
          <cell r="M133">
            <v>99.366898914804835</v>
          </cell>
          <cell r="N133">
            <v>99.099990905465802</v>
          </cell>
          <cell r="O133">
            <v>97.093744028260062</v>
          </cell>
          <cell r="Q133">
            <v>100</v>
          </cell>
          <cell r="R133">
            <v>90.070620735262167</v>
          </cell>
          <cell r="S133">
            <v>100.19361497847699</v>
          </cell>
          <cell r="T133">
            <v>90.511134606673679</v>
          </cell>
          <cell r="U133">
            <v>90.068191122810489</v>
          </cell>
          <cell r="V133">
            <v>88.479643478110319</v>
          </cell>
          <cell r="X133">
            <v>100</v>
          </cell>
          <cell r="Y133">
            <v>99.931285889412223</v>
          </cell>
          <cell r="Z133">
            <v>99.934189302535643</v>
          </cell>
          <cell r="AA133">
            <v>99.692480160010319</v>
          </cell>
          <cell r="AB133">
            <v>100.27509839344474</v>
          </cell>
          <cell r="AC133">
            <v>99.981289115426804</v>
          </cell>
          <cell r="AE133">
            <v>100</v>
          </cell>
          <cell r="AF133">
            <v>79.799719922160662</v>
          </cell>
          <cell r="AG133">
            <v>100.12685987030156</v>
          </cell>
          <cell r="AH133">
            <v>80.146407257508955</v>
          </cell>
          <cell r="AI133">
            <v>79.660648694928511</v>
          </cell>
          <cell r="AJ133">
            <v>78.819171000930368</v>
          </cell>
          <cell r="AL133">
            <v>100</v>
          </cell>
          <cell r="AM133">
            <v>89.705421814545048</v>
          </cell>
          <cell r="AN133">
            <v>100.09428657056171</v>
          </cell>
          <cell r="AO133">
            <v>89.705421814545048</v>
          </cell>
          <cell r="AP133">
            <v>91.640373060530862</v>
          </cell>
          <cell r="AQ133">
            <v>86.035373178389065</v>
          </cell>
          <cell r="AS133">
            <v>100</v>
          </cell>
          <cell r="AT133">
            <v>97.365377646721399</v>
          </cell>
          <cell r="AU133">
            <v>100.12743075889998</v>
          </cell>
          <cell r="AV133">
            <v>97.775457385402476</v>
          </cell>
          <cell r="AW133">
            <v>97.314267951507617</v>
          </cell>
          <cell r="AX133">
            <v>95.994346333446103</v>
          </cell>
          <cell r="AZ133">
            <v>100</v>
          </cell>
          <cell r="BA133">
            <v>103.84122798934048</v>
          </cell>
          <cell r="BB133">
            <v>100.30477816790821</v>
          </cell>
          <cell r="BC133">
            <v>104.10833673417575</v>
          </cell>
          <cell r="BD133">
            <v>104.35208780379553</v>
          </cell>
          <cell r="BE133">
            <v>101.80926069760838</v>
          </cell>
          <cell r="BG133">
            <v>100</v>
          </cell>
          <cell r="BH133">
            <v>109.92530497831021</v>
          </cell>
          <cell r="BI133">
            <v>101.69137421680151</v>
          </cell>
          <cell r="BJ133">
            <v>110.32587384481707</v>
          </cell>
          <cell r="BK133">
            <v>111.75616482563386</v>
          </cell>
          <cell r="BL133">
            <v>105.28420453249784</v>
          </cell>
          <cell r="BN133">
            <v>100</v>
          </cell>
          <cell r="BO133">
            <v>100.81107147295987</v>
          </cell>
          <cell r="BP133">
            <v>100.03326999551155</v>
          </cell>
          <cell r="BQ133">
            <v>100.8774215047916</v>
          </cell>
          <cell r="BR133">
            <v>100.83891406300459</v>
          </cell>
          <cell r="BS133">
            <v>100.45940273573801</v>
          </cell>
          <cell r="BU133">
            <v>100</v>
          </cell>
          <cell r="BV133">
            <v>-157.30742273312993</v>
          </cell>
          <cell r="BW133">
            <v>96.823801728023511</v>
          </cell>
          <cell r="BX133">
            <v>63.801637421078709</v>
          </cell>
          <cell r="BY133">
            <v>57.224741369521062</v>
          </cell>
          <cell r="BZ133">
            <v>78.130687739891343</v>
          </cell>
          <cell r="CB133">
            <v>100</v>
          </cell>
          <cell r="CC133">
            <v>66.011648675713346</v>
          </cell>
          <cell r="CD133">
            <v>96.529580658103384</v>
          </cell>
          <cell r="CE133">
            <v>66.422817983103002</v>
          </cell>
          <cell r="CF133">
            <v>59.715216475280201</v>
          </cell>
          <cell r="CG133">
            <v>79.54428976503462</v>
          </cell>
          <cell r="CI133">
            <v>100</v>
          </cell>
          <cell r="CJ133">
            <v>47.31234413483736</v>
          </cell>
          <cell r="CK133">
            <v>88.388816618030333</v>
          </cell>
          <cell r="CL133">
            <v>46.996795157553045</v>
          </cell>
          <cell r="CM133">
            <v>44.796212549721247</v>
          </cell>
          <cell r="CN133">
            <v>55.19501187886474</v>
          </cell>
          <cell r="CP133">
            <v>100</v>
          </cell>
          <cell r="CQ133">
            <v>49.129716890963266</v>
          </cell>
          <cell r="CR133">
            <v>88.658224731243237</v>
          </cell>
          <cell r="CS133">
            <v>48.927577672293296</v>
          </cell>
          <cell r="CT133">
            <v>46.745786274606573</v>
          </cell>
          <cell r="CU133">
            <v>56.193643566704523</v>
          </cell>
          <cell r="CW133">
            <v>100</v>
          </cell>
          <cell r="CX133">
            <v>116.23128789922613</v>
          </cell>
          <cell r="CY133">
            <v>99.975890185597223</v>
          </cell>
          <cell r="CZ133">
            <v>116.23128789922613</v>
          </cell>
          <cell r="DA133">
            <v>116.23128789922613</v>
          </cell>
          <cell r="DB133">
            <v>116.23128789922613</v>
          </cell>
          <cell r="DD133">
            <v>100</v>
          </cell>
          <cell r="DE133">
            <v>104.2657465490615</v>
          </cell>
          <cell r="DF133">
            <v>100.07018827280589</v>
          </cell>
          <cell r="DG133">
            <v>104.2657465490615</v>
          </cell>
          <cell r="DH133">
            <v>106.51481035870366</v>
          </cell>
          <cell r="DI133">
            <v>100</v>
          </cell>
          <cell r="DK133">
            <v>100</v>
          </cell>
          <cell r="DL133">
            <v>102.43083960296788</v>
          </cell>
          <cell r="DM133">
            <v>100.10995221857387</v>
          </cell>
          <cell r="DN133">
            <v>102.82978327898438</v>
          </cell>
          <cell r="DO133">
            <v>102.74978382084336</v>
          </cell>
          <cell r="DP133">
            <v>100.42001596978835</v>
          </cell>
          <cell r="DR133">
            <v>100</v>
          </cell>
          <cell r="DS133">
            <v>70.138442955436403</v>
          </cell>
          <cell r="DT133">
            <v>98.775350134971305</v>
          </cell>
          <cell r="DU133">
            <v>67.695647865986246</v>
          </cell>
          <cell r="DV133">
            <v>69.113054435521988</v>
          </cell>
          <cell r="DW133">
            <v>83.086005719545611</v>
          </cell>
          <cell r="DY133">
            <v>100</v>
          </cell>
          <cell r="DZ133">
            <v>100.24389907687782</v>
          </cell>
          <cell r="EA133">
            <v>100.31346637197825</v>
          </cell>
          <cell r="EB133">
            <v>100.41850655467282</v>
          </cell>
          <cell r="EC133">
            <v>100.3482040701922</v>
          </cell>
          <cell r="ED133">
            <v>99.532924996898416</v>
          </cell>
          <cell r="EF133">
            <v>100</v>
          </cell>
          <cell r="EG133">
            <v>103.84122323541294</v>
          </cell>
          <cell r="EH133">
            <v>100.30479886881746</v>
          </cell>
          <cell r="EI133">
            <v>104.10832804293877</v>
          </cell>
          <cell r="EJ133">
            <v>104.35209499624862</v>
          </cell>
          <cell r="EK133">
            <v>101.80927887112598</v>
          </cell>
          <cell r="EM133">
            <v>100</v>
          </cell>
          <cell r="EN133">
            <v>105.20252894681506</v>
          </cell>
          <cell r="EO133">
            <v>99.98254370436392</v>
          </cell>
          <cell r="EP133">
            <v>105.1693196112182</v>
          </cell>
          <cell r="EQ133">
            <v>105.58552819001248</v>
          </cell>
          <cell r="ER133">
            <v>104.61034405189784</v>
          </cell>
          <cell r="ET133">
            <v>100</v>
          </cell>
          <cell r="EU133">
            <v>103.00577279675659</v>
          </cell>
          <cell r="EV133">
            <v>100.27143856570729</v>
          </cell>
          <cell r="EW133">
            <v>103.20280444320605</v>
          </cell>
          <cell r="EX133">
            <v>103.48395355690657</v>
          </cell>
          <cell r="EY133">
            <v>101.3437031264648</v>
          </cell>
        </row>
        <row r="134">
          <cell r="A134">
            <v>2032</v>
          </cell>
          <cell r="C134">
            <v>100</v>
          </cell>
          <cell r="D134">
            <v>106.55592483661172</v>
          </cell>
          <cell r="E134">
            <v>100.33596432808727</v>
          </cell>
          <cell r="F134">
            <v>106.70197319295697</v>
          </cell>
          <cell r="G134">
            <v>107.01504776046795</v>
          </cell>
          <cell r="H134">
            <v>103.33882475153192</v>
          </cell>
          <cell r="J134">
            <v>100</v>
          </cell>
          <cell r="K134">
            <v>99.114381030281507</v>
          </cell>
          <cell r="L134">
            <v>100.42655464168871</v>
          </cell>
          <cell r="M134">
            <v>99.470646974411366</v>
          </cell>
          <cell r="N134">
            <v>99.266353573188795</v>
          </cell>
          <cell r="O134">
            <v>96.390940708551042</v>
          </cell>
          <cell r="Q134">
            <v>100</v>
          </cell>
          <cell r="R134">
            <v>88.579858331701388</v>
          </cell>
          <cell r="S134">
            <v>100.20111492630703</v>
          </cell>
          <cell r="T134">
            <v>88.917466176700742</v>
          </cell>
          <cell r="U134">
            <v>88.377591447867317</v>
          </cell>
          <cell r="V134">
            <v>86.370797146179768</v>
          </cell>
          <cell r="X134">
            <v>100</v>
          </cell>
          <cell r="Y134">
            <v>99.81605704455454</v>
          </cell>
          <cell r="Z134">
            <v>99.938526836133505</v>
          </cell>
          <cell r="AA134">
            <v>99.629969676416067</v>
          </cell>
          <cell r="AB134">
            <v>100.28822495047994</v>
          </cell>
          <cell r="AC134">
            <v>99.900324521120879</v>
          </cell>
          <cell r="AE134">
            <v>100</v>
          </cell>
          <cell r="AF134">
            <v>76.490791778183834</v>
          </cell>
          <cell r="AG134">
            <v>100.13431456950067</v>
          </cell>
          <cell r="AH134">
            <v>76.778214847710572</v>
          </cell>
          <cell r="AI134">
            <v>76.175798150429102</v>
          </cell>
          <cell r="AJ134">
            <v>75.261512488658738</v>
          </cell>
          <cell r="AL134">
            <v>100</v>
          </cell>
          <cell r="AM134">
            <v>88.906519273170304</v>
          </cell>
          <cell r="AN134">
            <v>100.09232622904743</v>
          </cell>
          <cell r="AO134">
            <v>88.906519273170304</v>
          </cell>
          <cell r="AP134">
            <v>90.824262146022136</v>
          </cell>
          <cell r="AQ134">
            <v>83.594093808823672</v>
          </cell>
          <cell r="AS134">
            <v>100</v>
          </cell>
          <cell r="AT134">
            <v>97.242202109677564</v>
          </cell>
          <cell r="AU134">
            <v>100.13604638723068</v>
          </cell>
          <cell r="AV134">
            <v>97.564139760789089</v>
          </cell>
          <cell r="AW134">
            <v>97.044311787234946</v>
          </cell>
          <cell r="AX134">
            <v>95.254346663243254</v>
          </cell>
          <cell r="AZ134">
            <v>100</v>
          </cell>
          <cell r="BA134">
            <v>104.94084672475017</v>
          </cell>
          <cell r="BB134">
            <v>100.30095185158937</v>
          </cell>
          <cell r="BC134">
            <v>105.06335531432121</v>
          </cell>
          <cell r="BD134">
            <v>105.28380046401909</v>
          </cell>
          <cell r="BE134">
            <v>101.92786814145717</v>
          </cell>
          <cell r="BG134">
            <v>100</v>
          </cell>
          <cell r="BH134">
            <v>112.39313954278722</v>
          </cell>
          <cell r="BI134">
            <v>101.57314724607473</v>
          </cell>
          <cell r="BJ134">
            <v>112.37077735233477</v>
          </cell>
          <cell r="BK134">
            <v>113.65496069057707</v>
          </cell>
          <cell r="BL134">
            <v>105.36105761605909</v>
          </cell>
          <cell r="BN134">
            <v>100</v>
          </cell>
          <cell r="BO134">
            <v>100.99645888515907</v>
          </cell>
          <cell r="BP134">
            <v>100.02166214967737</v>
          </cell>
          <cell r="BQ134">
            <v>101.05438627546548</v>
          </cell>
          <cell r="BR134">
            <v>101.03692722945686</v>
          </cell>
          <cell r="BS134">
            <v>100.4684035723148</v>
          </cell>
          <cell r="BU134">
            <v>100</v>
          </cell>
          <cell r="BV134">
            <v>-165.10958709489509</v>
          </cell>
          <cell r="BW134">
            <v>97.480157393032528</v>
          </cell>
          <cell r="BX134">
            <v>61.99738930882166</v>
          </cell>
          <cell r="BY134">
            <v>57.768066249763741</v>
          </cell>
          <cell r="BZ134">
            <v>78.589460324842264</v>
          </cell>
          <cell r="CB134">
            <v>100</v>
          </cell>
          <cell r="CC134">
            <v>63.558286358437897</v>
          </cell>
          <cell r="CD134">
            <v>97.187675773380278</v>
          </cell>
          <cell r="CE134">
            <v>65.136522693985285</v>
          </cell>
          <cell r="CF134">
            <v>60.820408462634305</v>
          </cell>
          <cell r="CG134">
            <v>80.10455434118856</v>
          </cell>
          <cell r="CI134">
            <v>100</v>
          </cell>
          <cell r="CJ134">
            <v>41.716719481608322</v>
          </cell>
          <cell r="CK134">
            <v>87.980869639815694</v>
          </cell>
          <cell r="CL134">
            <v>41.768060396955256</v>
          </cell>
          <cell r="CM134">
            <v>39.471499760502191</v>
          </cell>
          <cell r="CN134">
            <v>52.424376966024774</v>
          </cell>
          <cell r="CP134">
            <v>100</v>
          </cell>
          <cell r="CQ134">
            <v>43.777869241107162</v>
          </cell>
          <cell r="CR134">
            <v>88.245643820758843</v>
          </cell>
          <cell r="CS134">
            <v>43.88291578501844</v>
          </cell>
          <cell r="CT134">
            <v>41.55709016962868</v>
          </cell>
          <cell r="CU134">
            <v>53.435045057186095</v>
          </cell>
          <cell r="CW134">
            <v>100</v>
          </cell>
          <cell r="CX134">
            <v>119.62569036451247</v>
          </cell>
          <cell r="CY134">
            <v>99.979349096322878</v>
          </cell>
          <cell r="CZ134">
            <v>119.62569036451247</v>
          </cell>
          <cell r="DA134">
            <v>119.62569036451247</v>
          </cell>
          <cell r="DB134">
            <v>119.62569036451247</v>
          </cell>
          <cell r="DD134">
            <v>100</v>
          </cell>
          <cell r="DE134">
            <v>106.35502177472526</v>
          </cell>
          <cell r="DF134">
            <v>100.07163233895361</v>
          </cell>
          <cell r="DG134">
            <v>106.35502177472526</v>
          </cell>
          <cell r="DH134">
            <v>108.64913885236962</v>
          </cell>
          <cell r="DI134">
            <v>100</v>
          </cell>
          <cell r="DK134">
            <v>100</v>
          </cell>
          <cell r="DL134">
            <v>103.46711065902566</v>
          </cell>
          <cell r="DM134">
            <v>100.11940628211376</v>
          </cell>
          <cell r="DN134">
            <v>103.74129733432937</v>
          </cell>
          <cell r="DO134">
            <v>103.61711480093108</v>
          </cell>
          <cell r="DP134">
            <v>100.47508774496012</v>
          </cell>
          <cell r="DR134">
            <v>100</v>
          </cell>
          <cell r="DS134">
            <v>65.088642681240216</v>
          </cell>
          <cell r="DT134">
            <v>99.241065283304152</v>
          </cell>
          <cell r="DU134">
            <v>63.059940023221003</v>
          </cell>
          <cell r="DV134">
            <v>63.670986791703569</v>
          </cell>
          <cell r="DW134">
            <v>83.589338518540401</v>
          </cell>
          <cell r="DY134">
            <v>100</v>
          </cell>
          <cell r="DZ134">
            <v>100.55120590250222</v>
          </cell>
          <cell r="EA134">
            <v>100.31395900574179</v>
          </cell>
          <cell r="EB134">
            <v>100.67017120520057</v>
          </cell>
          <cell r="EC134">
            <v>100.56861768243738</v>
          </cell>
          <cell r="ED134">
            <v>99.48106514512628</v>
          </cell>
          <cell r="EF134">
            <v>100</v>
          </cell>
          <cell r="EG134">
            <v>104.94082417100783</v>
          </cell>
          <cell r="EH134">
            <v>100.3009451736805</v>
          </cell>
          <cell r="EI134">
            <v>105.0633315695391</v>
          </cell>
          <cell r="EJ134">
            <v>105.28378810478712</v>
          </cell>
          <cell r="EK134">
            <v>101.9278590412554</v>
          </cell>
          <cell r="EM134">
            <v>100</v>
          </cell>
          <cell r="EN134">
            <v>106.40144753440192</v>
          </cell>
          <cell r="EO134">
            <v>99.983382502388224</v>
          </cell>
          <cell r="EP134">
            <v>106.33138117005453</v>
          </cell>
          <cell r="EQ134">
            <v>106.77299152587807</v>
          </cell>
          <cell r="ER134">
            <v>105.48084288496983</v>
          </cell>
          <cell r="ET134">
            <v>100</v>
          </cell>
          <cell r="EU134">
            <v>103.90544909137243</v>
          </cell>
          <cell r="EV134">
            <v>100.27922253839894</v>
          </cell>
          <cell r="EW134">
            <v>103.96711656151727</v>
          </cell>
          <cell r="EX134">
            <v>104.20327596234748</v>
          </cell>
          <cell r="EY134">
            <v>101.452651198832</v>
          </cell>
        </row>
        <row r="135">
          <cell r="A135">
            <v>2033</v>
          </cell>
          <cell r="C135">
            <v>100</v>
          </cell>
          <cell r="D135">
            <v>107.96491362189045</v>
          </cell>
          <cell r="E135">
            <v>100.35228801325374</v>
          </cell>
          <cell r="F135">
            <v>108.37401383704375</v>
          </cell>
          <cell r="G135">
            <v>108.76227418458782</v>
          </cell>
          <cell r="H135">
            <v>103.43538410546439</v>
          </cell>
          <cell r="J135">
            <v>100</v>
          </cell>
          <cell r="K135">
            <v>99.673320946162264</v>
          </cell>
          <cell r="L135">
            <v>100.42516443034597</v>
          </cell>
          <cell r="M135">
            <v>100.150750247394</v>
          </cell>
          <cell r="N135">
            <v>99.97412256121666</v>
          </cell>
          <cell r="O135">
            <v>95.86350085480548</v>
          </cell>
          <cell r="Q135">
            <v>100</v>
          </cell>
          <cell r="R135">
            <v>87.23809594113122</v>
          </cell>
          <cell r="S135">
            <v>100.20862322582953</v>
          </cell>
          <cell r="T135">
            <v>87.748496013360068</v>
          </cell>
          <cell r="U135">
            <v>87.127282597308067</v>
          </cell>
          <cell r="V135">
            <v>84.369327843108962</v>
          </cell>
          <cell r="X135">
            <v>100</v>
          </cell>
          <cell r="Y135">
            <v>99.724314205204962</v>
          </cell>
          <cell r="Z135">
            <v>99.937937476306416</v>
          </cell>
          <cell r="AA135">
            <v>99.480519480519476</v>
          </cell>
          <cell r="AB135">
            <v>100.22995962809385</v>
          </cell>
          <cell r="AC135">
            <v>99.844296540053378</v>
          </cell>
          <cell r="AE135">
            <v>100</v>
          </cell>
          <cell r="AF135">
            <v>73.491904201944905</v>
          </cell>
          <cell r="AG135">
            <v>100.14158797348075</v>
          </cell>
          <cell r="AH135">
            <v>73.873341283099634</v>
          </cell>
          <cell r="AI135">
            <v>73.169331861063583</v>
          </cell>
          <cell r="AJ135">
            <v>72.057544478390824</v>
          </cell>
          <cell r="AL135">
            <v>100</v>
          </cell>
          <cell r="AM135">
            <v>88.250454201849706</v>
          </cell>
          <cell r="AN135">
            <v>100.09126002055729</v>
          </cell>
          <cell r="AO135">
            <v>88.250454201849706</v>
          </cell>
          <cell r="AP135">
            <v>90.15404534800507</v>
          </cell>
          <cell r="AQ135">
            <v>81.128871346871449</v>
          </cell>
          <cell r="AS135">
            <v>100</v>
          </cell>
          <cell r="AT135">
            <v>97.18909536818056</v>
          </cell>
          <cell r="AU135">
            <v>100.14421832963255</v>
          </cell>
          <cell r="AV135">
            <v>97.650022081398248</v>
          </cell>
          <cell r="AW135">
            <v>97.08313205498105</v>
          </cell>
          <cell r="AX135">
            <v>94.492887289659478</v>
          </cell>
          <cell r="AZ135">
            <v>100</v>
          </cell>
          <cell r="BA135">
            <v>106.04800009356458</v>
          </cell>
          <cell r="BB135">
            <v>100.29893153630854</v>
          </cell>
          <cell r="BC135">
            <v>106.46375943960663</v>
          </cell>
          <cell r="BD135">
            <v>106.6854088224093</v>
          </cell>
          <cell r="BE135">
            <v>101.8994524278913</v>
          </cell>
          <cell r="BG135">
            <v>100</v>
          </cell>
          <cell r="BH135">
            <v>114.77124310992426</v>
          </cell>
          <cell r="BI135">
            <v>101.4936390893624</v>
          </cell>
          <cell r="BJ135">
            <v>115.51911005541206</v>
          </cell>
          <cell r="BK135">
            <v>116.7585495229317</v>
          </cell>
          <cell r="BL135">
            <v>105.06311272947185</v>
          </cell>
          <cell r="BN135">
            <v>100</v>
          </cell>
          <cell r="BO135">
            <v>101.21188196187795</v>
          </cell>
          <cell r="BP135">
            <v>100.00722616836438</v>
          </cell>
          <cell r="BQ135">
            <v>101.29522377034702</v>
          </cell>
          <cell r="BR135">
            <v>101.29624078663534</v>
          </cell>
          <cell r="BS135">
            <v>100.45797849278186</v>
          </cell>
          <cell r="BU135">
            <v>100</v>
          </cell>
          <cell r="BV135">
            <v>-171.30808292696128</v>
          </cell>
          <cell r="BW135">
            <v>97.904366326158396</v>
          </cell>
          <cell r="BX135">
            <v>57.646012044715093</v>
          </cell>
          <cell r="BY135">
            <v>54.920485886456213</v>
          </cell>
          <cell r="BZ135">
            <v>80.137883406981615</v>
          </cell>
          <cell r="CB135">
            <v>100</v>
          </cell>
          <cell r="CC135">
            <v>61.904850381522103</v>
          </cell>
          <cell r="CD135">
            <v>97.612560485754102</v>
          </cell>
          <cell r="CE135">
            <v>61.372122043802428</v>
          </cell>
          <cell r="CF135">
            <v>58.592139948617309</v>
          </cell>
          <cell r="CG135">
            <v>81.660053579632162</v>
          </cell>
          <cell r="CI135">
            <v>100</v>
          </cell>
          <cell r="CJ135">
            <v>35.753537379169757</v>
          </cell>
          <cell r="CK135">
            <v>87.091894510551967</v>
          </cell>
          <cell r="CL135">
            <v>35.311483620899907</v>
          </cell>
          <cell r="CM135">
            <v>33.205853424271673</v>
          </cell>
          <cell r="CN135">
            <v>49.482861879129764</v>
          </cell>
          <cell r="CP135">
            <v>100</v>
          </cell>
          <cell r="CQ135">
            <v>37.915915763093182</v>
          </cell>
          <cell r="CR135">
            <v>87.3522495646924</v>
          </cell>
          <cell r="CS135">
            <v>37.593939380378707</v>
          </cell>
          <cell r="CT135">
            <v>35.425797487855043</v>
          </cell>
          <cell r="CU135">
            <v>50.422758632170734</v>
          </cell>
          <cell r="CW135">
            <v>100</v>
          </cell>
          <cell r="CX135">
            <v>123.26070128503835</v>
          </cell>
          <cell r="CY135">
            <v>99.981108925174169</v>
          </cell>
          <cell r="CZ135">
            <v>123.26070128503835</v>
          </cell>
          <cell r="DA135">
            <v>123.26070128503835</v>
          </cell>
          <cell r="DB135">
            <v>123.26070128503835</v>
          </cell>
          <cell r="DD135">
            <v>100</v>
          </cell>
          <cell r="DE135">
            <v>108.77810623300138</v>
          </cell>
          <cell r="DF135">
            <v>100.07237205965153</v>
          </cell>
          <cell r="DG135">
            <v>108.77810623300138</v>
          </cell>
          <cell r="DH135">
            <v>111.12449489035821</v>
          </cell>
          <cell r="DI135">
            <v>100</v>
          </cell>
          <cell r="DK135">
            <v>100</v>
          </cell>
          <cell r="DL135">
            <v>104.66571545501068</v>
          </cell>
          <cell r="DM135">
            <v>100.12790107794909</v>
          </cell>
          <cell r="DN135">
            <v>105.13684004120762</v>
          </cell>
          <cell r="DO135">
            <v>104.98450257844711</v>
          </cell>
          <cell r="DP135">
            <v>100.51999735581975</v>
          </cell>
          <cell r="DR135">
            <v>100</v>
          </cell>
          <cell r="DS135">
            <v>60.180325676432894</v>
          </cell>
          <cell r="DT135">
            <v>99.762353375350642</v>
          </cell>
          <cell r="DU135">
            <v>57.441549053764199</v>
          </cell>
          <cell r="DV135">
            <v>57.408808736619889</v>
          </cell>
          <cell r="DW135">
            <v>84.952184578193311</v>
          </cell>
          <cell r="DY135">
            <v>100</v>
          </cell>
          <cell r="DZ135">
            <v>100.85542610561967</v>
          </cell>
          <cell r="EA135">
            <v>100.32257334196667</v>
          </cell>
          <cell r="EB135">
            <v>101.0814628999905</v>
          </cell>
          <cell r="EC135">
            <v>100.91252394169771</v>
          </cell>
          <cell r="ED135">
            <v>99.395152343909189</v>
          </cell>
          <cell r="EF135">
            <v>100</v>
          </cell>
          <cell r="EG135">
            <v>106.04801242738918</v>
          </cell>
          <cell r="EH135">
            <v>100.29894292184548</v>
          </cell>
          <cell r="EI135">
            <v>106.46377757440889</v>
          </cell>
          <cell r="EJ135">
            <v>106.68539981556599</v>
          </cell>
          <cell r="EK135">
            <v>101.89943895188767</v>
          </cell>
          <cell r="EM135">
            <v>100</v>
          </cell>
          <cell r="EN135">
            <v>107.69285901726579</v>
          </cell>
          <cell r="EO135">
            <v>99.983706246895096</v>
          </cell>
          <cell r="EP135">
            <v>107.66699054462946</v>
          </cell>
          <cell r="EQ135">
            <v>108.13876762751254</v>
          </cell>
          <cell r="ER135">
            <v>106.37837432957755</v>
          </cell>
          <cell r="ET135">
            <v>100</v>
          </cell>
          <cell r="EU135">
            <v>104.77822403038883</v>
          </cell>
          <cell r="EV135">
            <v>100.29169567506051</v>
          </cell>
          <cell r="EW135">
            <v>105.10246545856873</v>
          </cell>
          <cell r="EX135">
            <v>105.32019647232721</v>
          </cell>
          <cell r="EY135">
            <v>101.43488897619952</v>
          </cell>
        </row>
        <row r="136">
          <cell r="A136">
            <v>2034</v>
          </cell>
          <cell r="C136">
            <v>100</v>
          </cell>
          <cell r="D136">
            <v>109.56349286256797</v>
          </cell>
          <cell r="E136">
            <v>100.36488756227537</v>
          </cell>
          <cell r="F136">
            <v>110.22046602549308</v>
          </cell>
          <cell r="G136">
            <v>110.67426491962611</v>
          </cell>
          <cell r="H136">
            <v>103.52500902279631</v>
          </cell>
          <cell r="J136">
            <v>100</v>
          </cell>
          <cell r="K136">
            <v>100.63343606531826</v>
          </cell>
          <cell r="L136">
            <v>100.42360868921806</v>
          </cell>
          <cell r="M136">
            <v>101.37938659081763</v>
          </cell>
          <cell r="N136">
            <v>101.21963601898427</v>
          </cell>
          <cell r="O136">
            <v>95.554296864278427</v>
          </cell>
          <cell r="Q136">
            <v>100</v>
          </cell>
          <cell r="R136">
            <v>86.147339436578449</v>
          </cell>
          <cell r="S136">
            <v>100.21492888450071</v>
          </cell>
          <cell r="T136">
            <v>86.89875769726271</v>
          </cell>
          <cell r="U136">
            <v>86.205321988396591</v>
          </cell>
          <cell r="V136">
            <v>82.60242004639754</v>
          </cell>
          <cell r="X136">
            <v>100</v>
          </cell>
          <cell r="Y136">
            <v>99.67305636932636</v>
          </cell>
          <cell r="Z136">
            <v>99.933027304252889</v>
          </cell>
          <cell r="AA136">
            <v>99.269605468539766</v>
          </cell>
          <cell r="AB136">
            <v>100.11349219164495</v>
          </cell>
          <cell r="AC136">
            <v>99.819842679522978</v>
          </cell>
          <cell r="AE136">
            <v>100</v>
          </cell>
          <cell r="AF136">
            <v>70.96730684555861</v>
          </cell>
          <cell r="AG136">
            <v>100.14774421354345</v>
          </cell>
          <cell r="AH136">
            <v>71.516577434747077</v>
          </cell>
          <cell r="AI136">
            <v>70.72494096791219</v>
          </cell>
          <cell r="AJ136">
            <v>69.359981457744439</v>
          </cell>
          <cell r="AL136">
            <v>100</v>
          </cell>
          <cell r="AM136">
            <v>87.612816692172075</v>
          </cell>
          <cell r="AN136">
            <v>100.09061132440196</v>
          </cell>
          <cell r="AO136">
            <v>87.612816692172075</v>
          </cell>
          <cell r="AP136">
            <v>89.502622135116027</v>
          </cell>
          <cell r="AQ136">
            <v>78.694592853115694</v>
          </cell>
          <cell r="AS136">
            <v>100</v>
          </cell>
          <cell r="AT136">
            <v>97.185962118008504</v>
          </cell>
          <cell r="AU136">
            <v>100.15099088087102</v>
          </cell>
          <cell r="AV136">
            <v>97.862668777966746</v>
          </cell>
          <cell r="AW136">
            <v>97.254126655369362</v>
          </cell>
          <cell r="AX136">
            <v>93.727799367501689</v>
          </cell>
          <cell r="AZ136">
            <v>100</v>
          </cell>
          <cell r="BA136">
            <v>107.27810044364753</v>
          </cell>
          <cell r="BB136">
            <v>100.29727488100343</v>
          </cell>
          <cell r="BC136">
            <v>107.93572163824753</v>
          </cell>
          <cell r="BD136">
            <v>108.16304948842664</v>
          </cell>
          <cell r="BE136">
            <v>101.89459725957782</v>
          </cell>
          <cell r="BG136">
            <v>100</v>
          </cell>
          <cell r="BH136">
            <v>117.34312819901794</v>
          </cell>
          <cell r="BI136">
            <v>101.43220408948298</v>
          </cell>
          <cell r="BJ136">
            <v>118.78008914998773</v>
          </cell>
          <cell r="BK136">
            <v>120.00735941358876</v>
          </cell>
          <cell r="BL136">
            <v>104.79702037514714</v>
          </cell>
          <cell r="BN136">
            <v>100</v>
          </cell>
          <cell r="BO136">
            <v>101.46184756044052</v>
          </cell>
          <cell r="BP136">
            <v>99.990346540577775</v>
          </cell>
          <cell r="BQ136">
            <v>101.58308756458909</v>
          </cell>
          <cell r="BR136">
            <v>101.59994787663784</v>
          </cell>
          <cell r="BS136">
            <v>100.43642678396196</v>
          </cell>
          <cell r="BU136">
            <v>100</v>
          </cell>
          <cell r="BV136">
            <v>-174.87463825792128</v>
          </cell>
          <cell r="BW136">
            <v>98.300808789679735</v>
          </cell>
          <cell r="BX136">
            <v>55.355681231102103</v>
          </cell>
          <cell r="BY136">
            <v>53.401626730119354</v>
          </cell>
          <cell r="BZ136">
            <v>81.509989062474105</v>
          </cell>
          <cell r="CB136">
            <v>100</v>
          </cell>
          <cell r="CC136">
            <v>61.345712878529802</v>
          </cell>
          <cell r="CD136">
            <v>98.009472753331806</v>
          </cell>
          <cell r="CE136">
            <v>59.748560141337968</v>
          </cell>
          <cell r="CF136">
            <v>57.760819470346775</v>
          </cell>
          <cell r="CG136">
            <v>83.054268698748601</v>
          </cell>
          <cell r="CI136">
            <v>100</v>
          </cell>
          <cell r="CJ136">
            <v>29.992723757890921</v>
          </cell>
          <cell r="CK136">
            <v>85.93616156136892</v>
          </cell>
          <cell r="CL136">
            <v>29.173945440399759</v>
          </cell>
          <cell r="CM136">
            <v>27.364561389980338</v>
          </cell>
          <cell r="CN136">
            <v>46.446441336862925</v>
          </cell>
          <cell r="CP136">
            <v>100</v>
          </cell>
          <cell r="CQ136">
            <v>32.17562223110977</v>
          </cell>
          <cell r="CR136">
            <v>86.191609325599387</v>
          </cell>
          <cell r="CS136">
            <v>31.489111775693591</v>
          </cell>
          <cell r="CT136">
            <v>29.598339734478415</v>
          </cell>
          <cell r="CU136">
            <v>47.326410704530979</v>
          </cell>
          <cell r="CW136">
            <v>100</v>
          </cell>
          <cell r="CX136">
            <v>127.07349330496393</v>
          </cell>
          <cell r="CY136">
            <v>99.981489980741358</v>
          </cell>
          <cell r="CZ136">
            <v>127.07349330496393</v>
          </cell>
          <cell r="DA136">
            <v>127.07349330496393</v>
          </cell>
          <cell r="DB136">
            <v>127.07349330496393</v>
          </cell>
          <cell r="DD136">
            <v>100</v>
          </cell>
          <cell r="DE136">
            <v>111.33266832600481</v>
          </cell>
          <cell r="DF136">
            <v>100.07208368491798</v>
          </cell>
          <cell r="DG136">
            <v>111.33266832600481</v>
          </cell>
          <cell r="DH136">
            <v>113.73415042310296</v>
          </cell>
          <cell r="DI136">
            <v>100</v>
          </cell>
          <cell r="DK136">
            <v>100</v>
          </cell>
          <cell r="DL136">
            <v>105.96249810419002</v>
          </cell>
          <cell r="DM136">
            <v>100.13487069651134</v>
          </cell>
          <cell r="DN136">
            <v>106.675174691954</v>
          </cell>
          <cell r="DO136">
            <v>106.50198089023537</v>
          </cell>
          <cell r="DP136">
            <v>100.56197356593535</v>
          </cell>
          <cell r="DR136">
            <v>100</v>
          </cell>
          <cell r="DS136">
            <v>55.216483652410105</v>
          </cell>
          <cell r="DT136">
            <v>100.29607278854127</v>
          </cell>
          <cell r="DU136">
            <v>51.501986525350617</v>
          </cell>
          <cell r="DV136">
            <v>50.98538553839915</v>
          </cell>
          <cell r="DW136">
            <v>86.630379111731031</v>
          </cell>
          <cell r="DY136">
            <v>100</v>
          </cell>
          <cell r="DZ136">
            <v>101.16660264259002</v>
          </cell>
          <cell r="EA136">
            <v>100.33601394795248</v>
          </cell>
          <cell r="EB136">
            <v>101.48021566067899</v>
          </cell>
          <cell r="EC136">
            <v>101.24149731773606</v>
          </cell>
          <cell r="ED136">
            <v>99.342231330534275</v>
          </cell>
          <cell r="EF136">
            <v>100</v>
          </cell>
          <cell r="EG136">
            <v>107.27809348307201</v>
          </cell>
          <cell r="EH136">
            <v>100.29725293705147</v>
          </cell>
          <cell r="EI136">
            <v>107.93573272433632</v>
          </cell>
          <cell r="EJ136">
            <v>108.16303361367225</v>
          </cell>
          <cell r="EK136">
            <v>101.89458942889917</v>
          </cell>
          <cell r="EM136">
            <v>100</v>
          </cell>
          <cell r="EN136">
            <v>109.03066224268538</v>
          </cell>
          <cell r="EO136">
            <v>99.983904118952879</v>
          </cell>
          <cell r="EP136">
            <v>109.00497199190558</v>
          </cell>
          <cell r="EQ136">
            <v>109.50895818296411</v>
          </cell>
          <cell r="ER136">
            <v>107.29151249101372</v>
          </cell>
          <cell r="ET136">
            <v>100</v>
          </cell>
          <cell r="EU136">
            <v>105.73244629629554</v>
          </cell>
          <cell r="EV136">
            <v>100.30693602641846</v>
          </cell>
          <cell r="EW136">
            <v>106.25364449146917</v>
          </cell>
          <cell r="EX136">
            <v>106.45973337014233</v>
          </cell>
          <cell r="EY136">
            <v>101.4518264852987</v>
          </cell>
        </row>
        <row r="137">
          <cell r="A137">
            <v>2035</v>
          </cell>
          <cell r="C137">
            <v>100</v>
          </cell>
          <cell r="D137">
            <v>111.40706415551843</v>
          </cell>
          <cell r="E137">
            <v>100.37597043905089</v>
          </cell>
          <cell r="F137">
            <v>112.12808524098622</v>
          </cell>
          <cell r="G137">
            <v>112.63831267436882</v>
          </cell>
          <cell r="H137">
            <v>103.68942288817308</v>
          </cell>
          <cell r="J137">
            <v>100</v>
          </cell>
          <cell r="K137">
            <v>102.02051622074788</v>
          </cell>
          <cell r="L137">
            <v>100.42314486031307</v>
          </cell>
          <cell r="M137">
            <v>102.97762541886196</v>
          </cell>
          <cell r="N137">
            <v>102.82807954289206</v>
          </cell>
          <cell r="O137">
            <v>95.493821999283938</v>
          </cell>
          <cell r="Q137">
            <v>100</v>
          </cell>
          <cell r="R137">
            <v>85.361214414472926</v>
          </cell>
          <cell r="S137">
            <v>100.22100668384995</v>
          </cell>
          <cell r="T137">
            <v>86.25060609364813</v>
          </cell>
          <cell r="U137">
            <v>85.488697078454621</v>
          </cell>
          <cell r="V137">
            <v>81.117369889963555</v>
          </cell>
          <cell r="X137">
            <v>100</v>
          </cell>
          <cell r="Y137">
            <v>99.629991780958775</v>
          </cell>
          <cell r="Z137">
            <v>99.927042764746204</v>
          </cell>
          <cell r="AA137">
            <v>99.089396831355259</v>
          </cell>
          <cell r="AB137">
            <v>100.02300726090991</v>
          </cell>
          <cell r="AC137">
            <v>99.790285789535005</v>
          </cell>
          <cell r="AE137">
            <v>100</v>
          </cell>
          <cell r="AF137">
            <v>69.004661963881063</v>
          </cell>
          <cell r="AG137">
            <v>100.15319657134333</v>
          </cell>
          <cell r="AH137">
            <v>69.675803366963677</v>
          </cell>
          <cell r="AI137">
            <v>68.807083275400245</v>
          </cell>
          <cell r="AJ137">
            <v>67.220514666816442</v>
          </cell>
          <cell r="AL137">
            <v>100</v>
          </cell>
          <cell r="AM137">
            <v>86.870864524229347</v>
          </cell>
          <cell r="AN137">
            <v>100.09070330246033</v>
          </cell>
          <cell r="AO137">
            <v>86.870864524229347</v>
          </cell>
          <cell r="AP137">
            <v>88.744691985771198</v>
          </cell>
          <cell r="AQ137">
            <v>76.259248357817825</v>
          </cell>
          <cell r="AS137">
            <v>100</v>
          </cell>
          <cell r="AT137">
            <v>97.209353294134047</v>
          </cell>
          <cell r="AU137">
            <v>100.15682800315336</v>
          </cell>
          <cell r="AV137">
            <v>98.021566294172288</v>
          </cell>
          <cell r="AW137">
            <v>97.370108428257581</v>
          </cell>
          <cell r="AX137">
            <v>92.956270453449861</v>
          </cell>
          <cell r="AZ137">
            <v>100</v>
          </cell>
          <cell r="BA137">
            <v>108.67287210194381</v>
          </cell>
          <cell r="BB137">
            <v>100.29864798892088</v>
          </cell>
          <cell r="BC137">
            <v>109.34999850551465</v>
          </cell>
          <cell r="BD137">
            <v>109.58020262374694</v>
          </cell>
          <cell r="BE137">
            <v>101.97642129114992</v>
          </cell>
          <cell r="BG137">
            <v>100</v>
          </cell>
          <cell r="BH137">
            <v>120.3034937415552</v>
          </cell>
          <cell r="BI137">
            <v>101.39742809270196</v>
          </cell>
          <cell r="BJ137">
            <v>121.71008192686317</v>
          </cell>
          <cell r="BK137">
            <v>122.91743238720923</v>
          </cell>
          <cell r="BL137">
            <v>104.82931046888937</v>
          </cell>
          <cell r="BN137">
            <v>100</v>
          </cell>
          <cell r="BO137">
            <v>101.75198858381121</v>
          </cell>
          <cell r="BP137">
            <v>99.971644512565717</v>
          </cell>
          <cell r="BQ137">
            <v>101.89788853360112</v>
          </cell>
          <cell r="BR137">
            <v>101.92714251737533</v>
          </cell>
          <cell r="BS137">
            <v>100.41476176633809</v>
          </cell>
          <cell r="BU137">
            <v>100</v>
          </cell>
          <cell r="BV137">
            <v>-176.62759192119395</v>
          </cell>
          <cell r="BW137">
            <v>98.65548678863378</v>
          </cell>
          <cell r="BX137">
            <v>55.422857553254957</v>
          </cell>
          <cell r="BY137">
            <v>53.831716703456394</v>
          </cell>
          <cell r="BZ137">
            <v>81.770388273172614</v>
          </cell>
          <cell r="CB137">
            <v>100</v>
          </cell>
          <cell r="CC137">
            <v>61.526555634452905</v>
          </cell>
          <cell r="CD137">
            <v>98.361725618079092</v>
          </cell>
          <cell r="CE137">
            <v>60.60489346734412</v>
          </cell>
          <cell r="CF137">
            <v>58.988902155415687</v>
          </cell>
          <cell r="CG137">
            <v>83.386524839919616</v>
          </cell>
          <cell r="CI137">
            <v>100</v>
          </cell>
          <cell r="CJ137">
            <v>24.898160406940281</v>
          </cell>
          <cell r="CK137">
            <v>84.73469532945208</v>
          </cell>
          <cell r="CL137">
            <v>24.174181488269571</v>
          </cell>
          <cell r="CM137">
            <v>22.661420848480546</v>
          </cell>
          <cell r="CN137">
            <v>43.252957050455883</v>
          </cell>
          <cell r="CP137">
            <v>100</v>
          </cell>
          <cell r="CQ137">
            <v>27.057546390047062</v>
          </cell>
          <cell r="CR137">
            <v>84.987758836930837</v>
          </cell>
          <cell r="CS137">
            <v>26.434466904725252</v>
          </cell>
          <cell r="CT137">
            <v>24.832430005857223</v>
          </cell>
          <cell r="CU137">
            <v>44.107822570669057</v>
          </cell>
          <cell r="CW137">
            <v>100</v>
          </cell>
          <cell r="CX137">
            <v>131.13160811696491</v>
          </cell>
          <cell r="CY137">
            <v>99.980704968298099</v>
          </cell>
          <cell r="CZ137">
            <v>131.13160811696491</v>
          </cell>
          <cell r="DA137">
            <v>131.13160811696491</v>
          </cell>
          <cell r="DB137">
            <v>131.13160811696491</v>
          </cell>
          <cell r="DD137">
            <v>100</v>
          </cell>
          <cell r="DE137">
            <v>113.91517625120075</v>
          </cell>
          <cell r="DF137">
            <v>100.07140606693982</v>
          </cell>
          <cell r="DG137">
            <v>113.91517625120075</v>
          </cell>
          <cell r="DH137">
            <v>116.37238605606855</v>
          </cell>
          <cell r="DI137">
            <v>100</v>
          </cell>
          <cell r="DK137">
            <v>100</v>
          </cell>
          <cell r="DL137">
            <v>107.32047431016187</v>
          </cell>
          <cell r="DM137">
            <v>100.14121279642545</v>
          </cell>
          <cell r="DN137">
            <v>108.144056184885</v>
          </cell>
          <cell r="DO137">
            <v>107.95044968806616</v>
          </cell>
          <cell r="DP137">
            <v>100.60341059441831</v>
          </cell>
          <cell r="DR137">
            <v>100</v>
          </cell>
          <cell r="DS137">
            <v>49.829501740842645</v>
          </cell>
          <cell r="DT137">
            <v>100.81239323483771</v>
          </cell>
          <cell r="DU137">
            <v>45.651479390248674</v>
          </cell>
          <cell r="DV137">
            <v>44.813450661899552</v>
          </cell>
          <cell r="DW137">
            <v>88.122942492327141</v>
          </cell>
          <cell r="DY137">
            <v>100</v>
          </cell>
          <cell r="DZ137">
            <v>101.48345118558636</v>
          </cell>
          <cell r="EA137">
            <v>100.354338322087</v>
          </cell>
          <cell r="EB137">
            <v>101.80965324060573</v>
          </cell>
          <cell r="EC137">
            <v>101.50962238003343</v>
          </cell>
          <cell r="ED137">
            <v>99.333259791979188</v>
          </cell>
          <cell r="EF137">
            <v>100</v>
          </cell>
          <cell r="EG137">
            <v>108.67287360918785</v>
          </cell>
          <cell r="EH137">
            <v>100.29865394157002</v>
          </cell>
          <cell r="EI137">
            <v>109.34999771368669</v>
          </cell>
          <cell r="EJ137">
            <v>109.58019875228716</v>
          </cell>
          <cell r="EK137">
            <v>101.97643254590884</v>
          </cell>
          <cell r="EM137">
            <v>100</v>
          </cell>
          <cell r="EN137">
            <v>110.40138697912515</v>
          </cell>
          <cell r="EO137">
            <v>99.984409243943489</v>
          </cell>
          <cell r="EP137">
            <v>110.32679875807548</v>
          </cell>
          <cell r="EQ137">
            <v>110.86610812147158</v>
          </cell>
          <cell r="ER137">
            <v>108.22659956522023</v>
          </cell>
          <cell r="ET137">
            <v>100</v>
          </cell>
          <cell r="EU137">
            <v>106.80171967319934</v>
          </cell>
          <cell r="EV137">
            <v>100.32710218042196</v>
          </cell>
          <cell r="EW137">
            <v>107.31331069497894</v>
          </cell>
          <cell r="EX137">
            <v>107.50835944763902</v>
          </cell>
          <cell r="EY137">
            <v>101.55522032029981</v>
          </cell>
        </row>
        <row r="138">
          <cell r="A138">
            <v>2036</v>
          </cell>
          <cell r="C138">
            <v>100</v>
          </cell>
          <cell r="D138">
            <v>113.29973665668928</v>
          </cell>
          <cell r="E138">
            <v>100.37997391552027</v>
          </cell>
          <cell r="F138">
            <v>113.94800093944103</v>
          </cell>
          <cell r="G138">
            <v>114.49692433002363</v>
          </cell>
          <cell r="H138">
            <v>103.81183195998381</v>
          </cell>
          <cell r="J138">
            <v>100</v>
          </cell>
          <cell r="K138">
            <v>103.75214115893009</v>
          </cell>
          <cell r="L138">
            <v>100.41717205022245</v>
          </cell>
          <cell r="M138">
            <v>104.76857132878435</v>
          </cell>
          <cell r="N138">
            <v>104.61612258883454</v>
          </cell>
          <cell r="O138">
            <v>95.63026977665254</v>
          </cell>
          <cell r="Q138">
            <v>100</v>
          </cell>
          <cell r="R138">
            <v>84.838032778469397</v>
          </cell>
          <cell r="S138">
            <v>100.22028102164658</v>
          </cell>
          <cell r="T138">
            <v>85.745146058684824</v>
          </cell>
          <cell r="U138">
            <v>84.909204083132749</v>
          </cell>
          <cell r="V138">
            <v>79.890256181694497</v>
          </cell>
          <cell r="X138">
            <v>100</v>
          </cell>
          <cell r="Y138">
            <v>99.583764813317146</v>
          </cell>
          <cell r="Z138">
            <v>99.923676537734977</v>
          </cell>
          <cell r="AA138">
            <v>99.0110777201145</v>
          </cell>
          <cell r="AB138">
            <v>100.02700791137825</v>
          </cell>
          <cell r="AC138">
            <v>99.742604159516787</v>
          </cell>
          <cell r="AE138">
            <v>100</v>
          </cell>
          <cell r="AF138">
            <v>67.602682092300014</v>
          </cell>
          <cell r="AG138">
            <v>100.15482082019926</v>
          </cell>
          <cell r="AH138">
            <v>68.313797731543403</v>
          </cell>
          <cell r="AI138">
            <v>67.371839132287477</v>
          </cell>
          <cell r="AJ138">
            <v>65.610938743778306</v>
          </cell>
          <cell r="AL138">
            <v>100</v>
          </cell>
          <cell r="AM138">
            <v>85.899889084563839</v>
          </cell>
          <cell r="AN138">
            <v>100.08805372890576</v>
          </cell>
          <cell r="AO138">
            <v>85.899889084563839</v>
          </cell>
          <cell r="AP138">
            <v>87.752799863831001</v>
          </cell>
          <cell r="AQ138">
            <v>73.836583849066002</v>
          </cell>
          <cell r="AS138">
            <v>100</v>
          </cell>
          <cell r="AT138">
            <v>97.222832373548684</v>
          </cell>
          <cell r="AU138">
            <v>100.158920441832</v>
          </cell>
          <cell r="AV138">
            <v>98.061844102755899</v>
          </cell>
          <cell r="AW138">
            <v>97.35676177677054</v>
          </cell>
          <cell r="AX138">
            <v>92.185189407970498</v>
          </cell>
          <cell r="AZ138">
            <v>100</v>
          </cell>
          <cell r="BA138">
            <v>110.01067335917654</v>
          </cell>
          <cell r="BB138">
            <v>100.28591728793826</v>
          </cell>
          <cell r="BC138">
            <v>110.5765782910661</v>
          </cell>
          <cell r="BD138">
            <v>110.79515301455054</v>
          </cell>
          <cell r="BE138">
            <v>102.006983336476</v>
          </cell>
          <cell r="BG138">
            <v>100</v>
          </cell>
          <cell r="BH138">
            <v>122.93507595688705</v>
          </cell>
          <cell r="BI138">
            <v>101.27899516252228</v>
          </cell>
          <cell r="BJ138">
            <v>123.85002121700757</v>
          </cell>
          <cell r="BK138">
            <v>124.99123596141334</v>
          </cell>
          <cell r="BL138">
            <v>104.7038614953747</v>
          </cell>
          <cell r="BN138">
            <v>100</v>
          </cell>
          <cell r="BO138">
            <v>102.06318116537533</v>
          </cell>
          <cell r="BP138">
            <v>99.95008834965985</v>
          </cell>
          <cell r="BQ138">
            <v>102.21569919632002</v>
          </cell>
          <cell r="BR138">
            <v>102.2526143885232</v>
          </cell>
          <cell r="BS138">
            <v>100.38561410233856</v>
          </cell>
          <cell r="BU138">
            <v>100</v>
          </cell>
          <cell r="BV138">
            <v>-174.05089998949435</v>
          </cell>
          <cell r="BW138">
            <v>98.966305504553688</v>
          </cell>
          <cell r="BX138">
            <v>57.463636421043326</v>
          </cell>
          <cell r="BY138">
            <v>56.040566497290627</v>
          </cell>
          <cell r="BZ138">
            <v>82.764063931052107</v>
          </cell>
          <cell r="CB138">
            <v>100</v>
          </cell>
          <cell r="CC138">
            <v>63.206034494858528</v>
          </cell>
          <cell r="CD138">
            <v>98.684164307474617</v>
          </cell>
          <cell r="CE138">
            <v>63.541320287795962</v>
          </cell>
          <cell r="CF138">
            <v>62.090226578465128</v>
          </cell>
          <cell r="CG138">
            <v>84.425132279280803</v>
          </cell>
          <cell r="CI138">
            <v>100</v>
          </cell>
          <cell r="CJ138">
            <v>21.219410595658946</v>
          </cell>
          <cell r="CK138">
            <v>84.238861349372485</v>
          </cell>
          <cell r="CL138">
            <v>20.780912109447758</v>
          </cell>
          <cell r="CM138">
            <v>19.499384839488091</v>
          </cell>
          <cell r="CN138">
            <v>41.123644362780112</v>
          </cell>
          <cell r="CP138">
            <v>100</v>
          </cell>
          <cell r="CQ138">
            <v>23.34361616652744</v>
          </cell>
          <cell r="CR138">
            <v>84.479702961078672</v>
          </cell>
          <cell r="CS138">
            <v>22.978820597845193</v>
          </cell>
          <cell r="CT138">
            <v>21.604371591836742</v>
          </cell>
          <cell r="CU138">
            <v>41.94899271773442</v>
          </cell>
          <cell r="CW138">
            <v>100</v>
          </cell>
          <cell r="CX138">
            <v>135.43430489709277</v>
          </cell>
          <cell r="CY138">
            <v>99.979459078682012</v>
          </cell>
          <cell r="CZ138">
            <v>135.43430489709277</v>
          </cell>
          <cell r="DA138">
            <v>135.43430489709277</v>
          </cell>
          <cell r="DB138">
            <v>135.43430489709277</v>
          </cell>
          <cell r="DD138">
            <v>100</v>
          </cell>
          <cell r="DE138">
            <v>116.33788741305166</v>
          </cell>
          <cell r="DF138">
            <v>100.06747983450448</v>
          </cell>
          <cell r="DG138">
            <v>116.33788741305166</v>
          </cell>
          <cell r="DH138">
            <v>118.84735010747012</v>
          </cell>
          <cell r="DI138">
            <v>100</v>
          </cell>
          <cell r="DK138">
            <v>100</v>
          </cell>
          <cell r="DL138">
            <v>108.64664479305064</v>
          </cell>
          <cell r="DM138">
            <v>100.14365960626031</v>
          </cell>
          <cell r="DN138">
            <v>109.45417375297406</v>
          </cell>
          <cell r="DO138">
            <v>109.22879816956211</v>
          </cell>
          <cell r="DP138">
            <v>100.63804126802768</v>
          </cell>
          <cell r="DR138">
            <v>100</v>
          </cell>
          <cell r="DS138">
            <v>44.257287677903449</v>
          </cell>
          <cell r="DT138">
            <v>101.34850374361785</v>
          </cell>
          <cell r="DU138">
            <v>40.13688447724536</v>
          </cell>
          <cell r="DV138">
            <v>39.139165418233688</v>
          </cell>
          <cell r="DW138">
            <v>89.581610813358168</v>
          </cell>
          <cell r="DY138">
            <v>100</v>
          </cell>
          <cell r="DZ138">
            <v>101.72279929862077</v>
          </cell>
          <cell r="EA138">
            <v>100.3640209634265</v>
          </cell>
          <cell r="EB138">
            <v>102.01320998814352</v>
          </cell>
          <cell r="EC138">
            <v>101.65742699760878</v>
          </cell>
          <cell r="ED138">
            <v>99.310579107349199</v>
          </cell>
          <cell r="EF138">
            <v>100</v>
          </cell>
          <cell r="EG138">
            <v>110.01067188597152</v>
          </cell>
          <cell r="EH138">
            <v>100.28590321360983</v>
          </cell>
          <cell r="EI138">
            <v>110.57657371736914</v>
          </cell>
          <cell r="EJ138">
            <v>110.7951444093039</v>
          </cell>
          <cell r="EK138">
            <v>102.00699224921152</v>
          </cell>
          <cell r="EM138">
            <v>100</v>
          </cell>
          <cell r="EN138">
            <v>111.75013331807644</v>
          </cell>
          <cell r="EO138">
            <v>99.984763378534481</v>
          </cell>
          <cell r="EP138">
            <v>111.61749481100976</v>
          </cell>
          <cell r="EQ138">
            <v>112.19436244193595</v>
          </cell>
          <cell r="ER138">
            <v>109.16942506094838</v>
          </cell>
          <cell r="ET138">
            <v>100</v>
          </cell>
          <cell r="EU138">
            <v>107.78683422351757</v>
          </cell>
          <cell r="EV138">
            <v>100.33598255838972</v>
          </cell>
          <cell r="EW138">
            <v>108.17963834008596</v>
          </cell>
          <cell r="EX138">
            <v>108.35433897887651</v>
          </cell>
          <cell r="EY138">
            <v>101.61514990108047</v>
          </cell>
        </row>
        <row r="139">
          <cell r="A139">
            <v>2037</v>
          </cell>
          <cell r="C139">
            <v>100</v>
          </cell>
          <cell r="D139">
            <v>115.19549175092612</v>
          </cell>
          <cell r="E139">
            <v>100.38213994438385</v>
          </cell>
          <cell r="F139">
            <v>115.97274219064745</v>
          </cell>
          <cell r="G139">
            <v>116.55543436606432</v>
          </cell>
          <cell r="H139">
            <v>103.81265414811976</v>
          </cell>
          <cell r="J139">
            <v>100</v>
          </cell>
          <cell r="K139">
            <v>105.71062056185869</v>
          </cell>
          <cell r="L139">
            <v>100.40695623918066</v>
          </cell>
          <cell r="M139">
            <v>106.82702074460879</v>
          </cell>
          <cell r="N139">
            <v>106.65842202214279</v>
          </cell>
          <cell r="O139">
            <v>95.846188145954969</v>
          </cell>
          <cell r="Q139">
            <v>100</v>
          </cell>
          <cell r="R139">
            <v>84.568758414952882</v>
          </cell>
          <cell r="S139">
            <v>100.21835611053912</v>
          </cell>
          <cell r="T139">
            <v>85.591752686184961</v>
          </cell>
          <cell r="U139">
            <v>84.675237818668222</v>
          </cell>
          <cell r="V139">
            <v>78.862899701095003</v>
          </cell>
          <cell r="X139">
            <v>100</v>
          </cell>
          <cell r="Y139">
            <v>99.572313599396978</v>
          </cell>
          <cell r="Z139">
            <v>99.92300172546804</v>
          </cell>
          <cell r="AA139">
            <v>98.977822141347048</v>
          </cell>
          <cell r="AB139">
            <v>100.06882732952907</v>
          </cell>
          <cell r="AC139">
            <v>99.716225288412289</v>
          </cell>
          <cell r="AE139">
            <v>100</v>
          </cell>
          <cell r="AF139">
            <v>66.679301964567827</v>
          </cell>
          <cell r="AG139">
            <v>100.15512152519781</v>
          </cell>
          <cell r="AH139">
            <v>67.471050459648964</v>
          </cell>
          <cell r="AI139">
            <v>66.45534169031022</v>
          </cell>
          <cell r="AJ139">
            <v>64.426461880342657</v>
          </cell>
          <cell r="AL139">
            <v>100</v>
          </cell>
          <cell r="AM139">
            <v>84.87469770655612</v>
          </cell>
          <cell r="AN139">
            <v>100.08476396750733</v>
          </cell>
          <cell r="AO139">
            <v>84.87469770655612</v>
          </cell>
          <cell r="AP139">
            <v>86.70545545545545</v>
          </cell>
          <cell r="AQ139">
            <v>71.406583574725161</v>
          </cell>
          <cell r="AS139">
            <v>100</v>
          </cell>
          <cell r="AT139">
            <v>97.269821671141841</v>
          </cell>
          <cell r="AU139">
            <v>100.15965476955847</v>
          </cell>
          <cell r="AV139">
            <v>98.206507277647688</v>
          </cell>
          <cell r="AW139">
            <v>97.436171310998702</v>
          </cell>
          <cell r="AX139">
            <v>91.410242913062419</v>
          </cell>
          <cell r="AZ139">
            <v>100</v>
          </cell>
          <cell r="BA139">
            <v>111.29166792147618</v>
          </cell>
          <cell r="BB139">
            <v>100.2741708577304</v>
          </cell>
          <cell r="BC139">
            <v>111.98628457358704</v>
          </cell>
          <cell r="BD139">
            <v>112.1918955080688</v>
          </cell>
          <cell r="BE139">
            <v>101.93409883883514</v>
          </cell>
          <cell r="BG139">
            <v>100</v>
          </cell>
          <cell r="BH139">
            <v>125.20974721654375</v>
          </cell>
          <cell r="BI139">
            <v>101.16231079862472</v>
          </cell>
          <cell r="BJ139">
            <v>126.33274023589772</v>
          </cell>
          <cell r="BK139">
            <v>127.40999349718513</v>
          </cell>
          <cell r="BL139">
            <v>104.24917187909794</v>
          </cell>
          <cell r="BN139">
            <v>100</v>
          </cell>
          <cell r="BO139">
            <v>102.38330758631771</v>
          </cell>
          <cell r="BP139">
            <v>99.926645787323906</v>
          </cell>
          <cell r="BQ139">
            <v>102.55490218481816</v>
          </cell>
          <cell r="BR139">
            <v>102.59549221146256</v>
          </cell>
          <cell r="BS139">
            <v>100.33977191326673</v>
          </cell>
          <cell r="BU139">
            <v>100</v>
          </cell>
          <cell r="BV139">
            <v>-171.73341096806195</v>
          </cell>
          <cell r="BW139">
            <v>99.126021161344966</v>
          </cell>
          <cell r="BX139">
            <v>58.052081519493861</v>
          </cell>
          <cell r="BY139">
            <v>56.693241571553841</v>
          </cell>
          <cell r="BZ139">
            <v>84.633987096196137</v>
          </cell>
          <cell r="CB139">
            <v>100</v>
          </cell>
          <cell r="CC139">
            <v>64.804916404061302</v>
          </cell>
          <cell r="CD139">
            <v>98.854975537500408</v>
          </cell>
          <cell r="CE139">
            <v>65.010368003399932</v>
          </cell>
          <cell r="CF139">
            <v>63.60523230281612</v>
          </cell>
          <cell r="CG139">
            <v>86.270906326240933</v>
          </cell>
          <cell r="CI139">
            <v>100</v>
          </cell>
          <cell r="CJ139">
            <v>18.126517825043837</v>
          </cell>
          <cell r="CK139">
            <v>83.729949758385601</v>
          </cell>
          <cell r="CL139">
            <v>17.744716116431903</v>
          </cell>
          <cell r="CM139">
            <v>16.674005768835414</v>
          </cell>
          <cell r="CN139">
            <v>39.512676898797515</v>
          </cell>
          <cell r="CP139">
            <v>100</v>
          </cell>
          <cell r="CQ139">
            <v>20.173308644789202</v>
          </cell>
          <cell r="CR139">
            <v>83.959524813594896</v>
          </cell>
          <cell r="CS139">
            <v>19.871647917701711</v>
          </cell>
          <cell r="CT139">
            <v>18.706886058133104</v>
          </cell>
          <cell r="CU139">
            <v>40.276897785291666</v>
          </cell>
          <cell r="CW139">
            <v>100</v>
          </cell>
          <cell r="CX139">
            <v>140.04319155348657</v>
          </cell>
          <cell r="CY139">
            <v>99.978255543210309</v>
          </cell>
          <cell r="CZ139">
            <v>140.04319155348657</v>
          </cell>
          <cell r="DA139">
            <v>140.04319155348657</v>
          </cell>
          <cell r="DB139">
            <v>140.04319155348657</v>
          </cell>
          <cell r="DD139">
            <v>100</v>
          </cell>
          <cell r="DE139">
            <v>118.86117060026807</v>
          </cell>
          <cell r="DF139">
            <v>100.0629723785861</v>
          </cell>
          <cell r="DG139">
            <v>118.86117060026807</v>
          </cell>
          <cell r="DH139">
            <v>121.42506561337703</v>
          </cell>
          <cell r="DI139">
            <v>100</v>
          </cell>
          <cell r="DK139">
            <v>100</v>
          </cell>
          <cell r="DL139">
            <v>110.03929163680439</v>
          </cell>
          <cell r="DM139">
            <v>100.14442370458012</v>
          </cell>
          <cell r="DN139">
            <v>110.94749037597171</v>
          </cell>
          <cell r="DO139">
            <v>110.68330420029261</v>
          </cell>
          <cell r="DP139">
            <v>100.66332209234294</v>
          </cell>
          <cell r="DR139">
            <v>100</v>
          </cell>
          <cell r="DS139">
            <v>39.081995393350105</v>
          </cell>
          <cell r="DT139">
            <v>101.87559495478345</v>
          </cell>
          <cell r="DU139">
            <v>34.695797494390426</v>
          </cell>
          <cell r="DV139">
            <v>33.65847789318012</v>
          </cell>
          <cell r="DW139">
            <v>91.315811560821373</v>
          </cell>
          <cell r="DY139">
            <v>100</v>
          </cell>
          <cell r="DZ139">
            <v>101.90640600737524</v>
          </cell>
          <cell r="EA139">
            <v>100.37363800688327</v>
          </cell>
          <cell r="EB139">
            <v>102.24569356500118</v>
          </cell>
          <cell r="EC139">
            <v>101.8420098966192</v>
          </cell>
          <cell r="ED139">
            <v>99.267834669794212</v>
          </cell>
          <cell r="EF139">
            <v>100</v>
          </cell>
          <cell r="EG139">
            <v>111.29169341569559</v>
          </cell>
          <cell r="EH139">
            <v>100.27418511043155</v>
          </cell>
          <cell r="EI139">
            <v>111.98628249284997</v>
          </cell>
          <cell r="EJ139">
            <v>112.19191307404516</v>
          </cell>
          <cell r="EK139">
            <v>101.93411569773295</v>
          </cell>
          <cell r="EM139">
            <v>100</v>
          </cell>
          <cell r="EN139">
            <v>113.1278846267804</v>
          </cell>
          <cell r="EO139">
            <v>99.984793213381764</v>
          </cell>
          <cell r="EP139">
            <v>112.97366483292492</v>
          </cell>
          <cell r="EQ139">
            <v>113.59570343441703</v>
          </cell>
          <cell r="ER139">
            <v>110.12258460803002</v>
          </cell>
          <cell r="ET139">
            <v>100</v>
          </cell>
          <cell r="EU139">
            <v>108.70101390489592</v>
          </cell>
          <cell r="EV139">
            <v>100.34779444498449</v>
          </cell>
          <cell r="EW139">
            <v>109.19642075328112</v>
          </cell>
          <cell r="EX139">
            <v>109.35364766592583</v>
          </cell>
          <cell r="EY139">
            <v>101.58894499565372</v>
          </cell>
        </row>
        <row r="140">
          <cell r="A140">
            <v>2038</v>
          </cell>
          <cell r="C140">
            <v>100</v>
          </cell>
          <cell r="D140">
            <v>117.30797824886359</v>
          </cell>
          <cell r="E140">
            <v>100.38244074630497</v>
          </cell>
          <cell r="F140">
            <v>118.05697700914151</v>
          </cell>
          <cell r="G140">
            <v>118.66766565351892</v>
          </cell>
          <cell r="H140">
            <v>103.86824187325483</v>
          </cell>
          <cell r="J140">
            <v>100</v>
          </cell>
          <cell r="K140">
            <v>107.8773261961753</v>
          </cell>
          <cell r="L140">
            <v>100.3951109283967</v>
          </cell>
          <cell r="M140">
            <v>109.04652130113274</v>
          </cell>
          <cell r="N140">
            <v>108.85091244461243</v>
          </cell>
          <cell r="O140">
            <v>96.112836273954869</v>
          </cell>
          <cell r="Q140">
            <v>100</v>
          </cell>
          <cell r="R140">
            <v>84.570746484679191</v>
          </cell>
          <cell r="S140">
            <v>100.21633649960943</v>
          </cell>
          <cell r="T140">
            <v>85.632745956066188</v>
          </cell>
          <cell r="U140">
            <v>84.630856326575582</v>
          </cell>
          <cell r="V140">
            <v>78.034154765752831</v>
          </cell>
          <cell r="X140">
            <v>100</v>
          </cell>
          <cell r="Y140">
            <v>99.55953987504914</v>
          </cell>
          <cell r="Z140">
            <v>99.923404558373505</v>
          </cell>
          <cell r="AA140">
            <v>98.978824339909337</v>
          </cell>
          <cell r="AB140">
            <v>100.14083677976487</v>
          </cell>
          <cell r="AC140">
            <v>99.682790225142639</v>
          </cell>
          <cell r="AE140">
            <v>100</v>
          </cell>
          <cell r="AF140">
            <v>66.169722160775521</v>
          </cell>
          <cell r="AG140">
            <v>100.15500499311342</v>
          </cell>
          <cell r="AH140">
            <v>67.004464216627383</v>
          </cell>
          <cell r="AI140">
            <v>65.914650076967689</v>
          </cell>
          <cell r="AJ140">
            <v>63.590690324101764</v>
          </cell>
          <cell r="AL140">
            <v>100</v>
          </cell>
          <cell r="AM140">
            <v>83.820190056466046</v>
          </cell>
          <cell r="AN140">
            <v>100.0815865583253</v>
          </cell>
          <cell r="AO140">
            <v>83.820190056466046</v>
          </cell>
          <cell r="AP140">
            <v>85.628205481338654</v>
          </cell>
          <cell r="AQ140">
            <v>68.982178763255746</v>
          </cell>
          <cell r="AS140">
            <v>100</v>
          </cell>
          <cell r="AT140">
            <v>97.364362040857372</v>
          </cell>
          <cell r="AU140">
            <v>100.15990676599462</v>
          </cell>
          <cell r="AV140">
            <v>98.34206752037332</v>
          </cell>
          <cell r="AW140">
            <v>97.497660076780349</v>
          </cell>
          <cell r="AX140">
            <v>90.643173198750929</v>
          </cell>
          <cell r="AZ140">
            <v>100</v>
          </cell>
          <cell r="BA140">
            <v>112.75235483801097</v>
          </cell>
          <cell r="BB140">
            <v>100.26404780341468</v>
          </cell>
          <cell r="BC140">
            <v>113.40254124858534</v>
          </cell>
          <cell r="BD140">
            <v>113.59223465260217</v>
          </cell>
          <cell r="BE140">
            <v>101.93752944393604</v>
          </cell>
          <cell r="BG140">
            <v>100</v>
          </cell>
          <cell r="BH140">
            <v>127.84892420940184</v>
          </cell>
          <cell r="BI140">
            <v>101.05807913317797</v>
          </cell>
          <cell r="BJ140">
            <v>128.74983774695028</v>
          </cell>
          <cell r="BK140">
            <v>129.76376623894205</v>
          </cell>
          <cell r="BL140">
            <v>104.00430507714563</v>
          </cell>
          <cell r="BN140">
            <v>100</v>
          </cell>
          <cell r="BO140">
            <v>102.72574574306324</v>
          </cell>
          <cell r="BP140">
            <v>99.901800378233119</v>
          </cell>
          <cell r="BQ140">
            <v>102.90555808822519</v>
          </cell>
          <cell r="BR140">
            <v>102.94617007220744</v>
          </cell>
          <cell r="BS140">
            <v>100.29050397476512</v>
          </cell>
          <cell r="BU140">
            <v>100</v>
          </cell>
          <cell r="BV140">
            <v>-172.15253293417422</v>
          </cell>
          <cell r="BW140">
            <v>99.231979313720629</v>
          </cell>
          <cell r="BX140">
            <v>58.35050330170472</v>
          </cell>
          <cell r="BY140">
            <v>56.979150666548094</v>
          </cell>
          <cell r="BZ140">
            <v>85.416267435210884</v>
          </cell>
          <cell r="CB140">
            <v>100</v>
          </cell>
          <cell r="CC140">
            <v>65.495613549391052</v>
          </cell>
          <cell r="CD140">
            <v>98.970667376978795</v>
          </cell>
          <cell r="CE140">
            <v>66.170939178005483</v>
          </cell>
          <cell r="CF140">
            <v>64.72388330801428</v>
          </cell>
          <cell r="CG140">
            <v>87.071230436029026</v>
          </cell>
          <cell r="CI140">
            <v>100</v>
          </cell>
          <cell r="CJ140">
            <v>15.490091597630006</v>
          </cell>
          <cell r="CK140">
            <v>83.305894469994755</v>
          </cell>
          <cell r="CL140">
            <v>15.228748064912855</v>
          </cell>
          <cell r="CM140">
            <v>14.333753569139464</v>
          </cell>
          <cell r="CN140">
            <v>37.902225757740666</v>
          </cell>
          <cell r="CP140">
            <v>100</v>
          </cell>
          <cell r="CQ140">
            <v>17.465443484057324</v>
          </cell>
          <cell r="CR140">
            <v>83.525846756898602</v>
          </cell>
          <cell r="CS140">
            <v>17.269783548397896</v>
          </cell>
          <cell r="CT140">
            <v>16.282029172461517</v>
          </cell>
          <cell r="CU140">
            <v>38.636591507511888</v>
          </cell>
          <cell r="CW140">
            <v>100</v>
          </cell>
          <cell r="CX140">
            <v>144.96492865666164</v>
          </cell>
          <cell r="CY140">
            <v>99.976633471213304</v>
          </cell>
          <cell r="CZ140">
            <v>144.96492865666164</v>
          </cell>
          <cell r="DA140">
            <v>144.96492865666164</v>
          </cell>
          <cell r="DB140">
            <v>144.96492865666164</v>
          </cell>
          <cell r="DD140">
            <v>100</v>
          </cell>
          <cell r="DE140">
            <v>121.50986371252773</v>
          </cell>
          <cell r="DF140">
            <v>100.05818844168266</v>
          </cell>
          <cell r="DG140">
            <v>121.50986371252773</v>
          </cell>
          <cell r="DH140">
            <v>124.1308875306121</v>
          </cell>
          <cell r="DI140">
            <v>100</v>
          </cell>
          <cell r="DK140">
            <v>100</v>
          </cell>
          <cell r="DL140">
            <v>111.53259724720027</v>
          </cell>
          <cell r="DM140">
            <v>100.14537820544972</v>
          </cell>
          <cell r="DN140">
            <v>112.45638295585633</v>
          </cell>
          <cell r="DO140">
            <v>112.14792895168628</v>
          </cell>
          <cell r="DP140">
            <v>100.69034943790437</v>
          </cell>
          <cell r="DR140">
            <v>100</v>
          </cell>
          <cell r="DS140">
            <v>33.840308987095803</v>
          </cell>
          <cell r="DT140">
            <v>102.3832371012975</v>
          </cell>
          <cell r="DU140">
            <v>29.47599009231654</v>
          </cell>
          <cell r="DV140">
            <v>28.490427803986375</v>
          </cell>
          <cell r="DW140">
            <v>92.9488247072414</v>
          </cell>
          <cell r="DY140">
            <v>100</v>
          </cell>
          <cell r="DZ140">
            <v>102.12918585264124</v>
          </cell>
          <cell r="EA140">
            <v>100.38398082186531</v>
          </cell>
          <cell r="EB140">
            <v>102.46146689733392</v>
          </cell>
          <cell r="EC140">
            <v>102.01555087484559</v>
          </cell>
          <cell r="ED140">
            <v>99.267013015974243</v>
          </cell>
          <cell r="EF140">
            <v>100</v>
          </cell>
          <cell r="EG140">
            <v>112.75235768605492</v>
          </cell>
          <cell r="EH140">
            <v>100.26402968037641</v>
          </cell>
          <cell r="EI140">
            <v>113.40251657447536</v>
          </cell>
          <cell r="EJ140">
            <v>113.59222198096585</v>
          </cell>
          <cell r="EK140">
            <v>101.93752671535718</v>
          </cell>
          <cell r="EM140">
            <v>100</v>
          </cell>
          <cell r="EN140">
            <v>114.55176710385821</v>
          </cell>
          <cell r="EO140">
            <v>99.985494634515931</v>
          </cell>
          <cell r="EP140">
            <v>114.35226632037096</v>
          </cell>
          <cell r="EQ140">
            <v>115.02627741360018</v>
          </cell>
          <cell r="ER140">
            <v>111.08431653989346</v>
          </cell>
          <cell r="ET140">
            <v>100</v>
          </cell>
          <cell r="EU140">
            <v>109.76056379096057</v>
          </cell>
          <cell r="EV140">
            <v>100.36258535959499</v>
          </cell>
          <cell r="EW140">
            <v>110.20057485840627</v>
          </cell>
          <cell r="EX140">
            <v>110.3413773443841</v>
          </cell>
          <cell r="EY140">
            <v>101.64225193344973</v>
          </cell>
        </row>
        <row r="141">
          <cell r="A141">
            <v>2039</v>
          </cell>
          <cell r="C141">
            <v>100</v>
          </cell>
          <cell r="D141">
            <v>119.5688586519921</v>
          </cell>
          <cell r="E141">
            <v>100.38090143511445</v>
          </cell>
          <cell r="F141">
            <v>120.25601773999114</v>
          </cell>
          <cell r="G141">
            <v>120.87076192616999</v>
          </cell>
          <cell r="H141">
            <v>103.91519442002161</v>
          </cell>
          <cell r="J141">
            <v>100</v>
          </cell>
          <cell r="K141">
            <v>110.21946036314118</v>
          </cell>
          <cell r="L141">
            <v>100.38285006119041</v>
          </cell>
          <cell r="M141">
            <v>111.36756233995708</v>
          </cell>
          <cell r="N141">
            <v>111.12520472352875</v>
          </cell>
          <cell r="O141">
            <v>96.396254702860304</v>
          </cell>
          <cell r="Q141">
            <v>100</v>
          </cell>
          <cell r="R141">
            <v>84.786914120663837</v>
          </cell>
          <cell r="S141">
            <v>100.21404847644979</v>
          </cell>
          <cell r="T141">
            <v>85.836544208344463</v>
          </cell>
          <cell r="U141">
            <v>84.734451838649193</v>
          </cell>
          <cell r="V141">
            <v>77.350873597543313</v>
          </cell>
          <cell r="X141">
            <v>100</v>
          </cell>
          <cell r="Y141">
            <v>99.534581004504204</v>
          </cell>
          <cell r="Z141">
            <v>99.923075984709911</v>
          </cell>
          <cell r="AA141">
            <v>98.990515814271561</v>
          </cell>
          <cell r="AB141">
            <v>100.22180236125151</v>
          </cell>
          <cell r="AC141">
            <v>99.636117834388045</v>
          </cell>
          <cell r="AE141">
            <v>100</v>
          </cell>
          <cell r="AF141">
            <v>65.98745772817955</v>
          </cell>
          <cell r="AG141">
            <v>100.15458826528152</v>
          </cell>
          <cell r="AH141">
            <v>66.824122288848031</v>
          </cell>
          <cell r="AI141">
            <v>65.657296672515315</v>
          </cell>
          <cell r="AJ141">
            <v>63.020105529297858</v>
          </cell>
          <cell r="AL141">
            <v>100</v>
          </cell>
          <cell r="AM141">
            <v>82.749963417782084</v>
          </cell>
          <cell r="AN141">
            <v>100.0785901131007</v>
          </cell>
          <cell r="AO141">
            <v>82.749963417782084</v>
          </cell>
          <cell r="AP141">
            <v>84.501361077725846</v>
          </cell>
          <cell r="AQ141">
            <v>66.56456528542077</v>
          </cell>
          <cell r="AS141">
            <v>100</v>
          </cell>
          <cell r="AT141">
            <v>97.508200537621263</v>
          </cell>
          <cell r="AU141">
            <v>100.15976814977822</v>
          </cell>
          <cell r="AV141">
            <v>98.478010582046281</v>
          </cell>
          <cell r="AW141">
            <v>97.540876169140674</v>
          </cell>
          <cell r="AX141">
            <v>89.88870548324762</v>
          </cell>
          <cell r="AZ141">
            <v>100</v>
          </cell>
          <cell r="BA141">
            <v>114.30034821771517</v>
          </cell>
          <cell r="BB141">
            <v>100.25443032310405</v>
          </cell>
          <cell r="BC141">
            <v>114.87910858394179</v>
          </cell>
          <cell r="BD141">
            <v>115.02850634345781</v>
          </cell>
          <cell r="BE141">
            <v>101.93889380449271</v>
          </cell>
          <cell r="BG141">
            <v>100</v>
          </cell>
          <cell r="BH141">
            <v>130.65640777971973</v>
          </cell>
          <cell r="BI141">
            <v>100.96352544539765</v>
          </cell>
          <cell r="BJ141">
            <v>131.23001576445233</v>
          </cell>
          <cell r="BK141">
            <v>132.12361431964976</v>
          </cell>
          <cell r="BL141">
            <v>103.8058504615219</v>
          </cell>
          <cell r="BN141">
            <v>100</v>
          </cell>
          <cell r="BO141">
            <v>103.08710143789401</v>
          </cell>
          <cell r="BP141">
            <v>99.875972145872396</v>
          </cell>
          <cell r="BQ141">
            <v>103.26628139157346</v>
          </cell>
          <cell r="BR141">
            <v>103.30163332093139</v>
          </cell>
          <cell r="BS141">
            <v>100.23719007519686</v>
          </cell>
          <cell r="BU141">
            <v>100</v>
          </cell>
          <cell r="BV141">
            <v>-174.08952739703159</v>
          </cell>
          <cell r="BW141">
            <v>99.287744763942797</v>
          </cell>
          <cell r="BX141">
            <v>58.111339242239765</v>
          </cell>
          <cell r="BY141">
            <v>56.76402736903313</v>
          </cell>
          <cell r="BZ141">
            <v>85.928424641000191</v>
          </cell>
          <cell r="CB141">
            <v>100</v>
          </cell>
          <cell r="CC141">
            <v>65.65607454205454</v>
          </cell>
          <cell r="CD141">
            <v>99.035750464227135</v>
          </cell>
          <cell r="CE141">
            <v>66.757794527894774</v>
          </cell>
          <cell r="CF141">
            <v>65.294809985927031</v>
          </cell>
          <cell r="CG141">
            <v>87.594497978581302</v>
          </cell>
          <cell r="CI141">
            <v>100</v>
          </cell>
          <cell r="CJ141">
            <v>13.139737746803055</v>
          </cell>
          <cell r="CK141">
            <v>82.790844119365659</v>
          </cell>
          <cell r="CL141">
            <v>12.99497400779199</v>
          </cell>
          <cell r="CM141">
            <v>12.259124450084167</v>
          </cell>
          <cell r="CN141">
            <v>36.099347993180778</v>
          </cell>
          <cell r="CP141">
            <v>100</v>
          </cell>
          <cell r="CQ141">
            <v>15.01876621760883</v>
          </cell>
          <cell r="CR141">
            <v>83.001503610397251</v>
          </cell>
          <cell r="CS141">
            <v>14.928511647119878</v>
          </cell>
          <cell r="CT141">
            <v>14.101487133006998</v>
          </cell>
          <cell r="CU141">
            <v>36.799281239330426</v>
          </cell>
          <cell r="CW141">
            <v>100</v>
          </cell>
          <cell r="CX141">
            <v>150.23003581667152</v>
          </cell>
          <cell r="CY141">
            <v>99.974416663198454</v>
          </cell>
          <cell r="CZ141">
            <v>150.23003581667152</v>
          </cell>
          <cell r="DA141">
            <v>150.23003581667152</v>
          </cell>
          <cell r="DB141">
            <v>150.23003581667152</v>
          </cell>
          <cell r="DD141">
            <v>100</v>
          </cell>
          <cell r="DE141">
            <v>124.31531535459972</v>
          </cell>
          <cell r="DF141">
            <v>100.05303121529367</v>
          </cell>
          <cell r="DG141">
            <v>124.31531535459972</v>
          </cell>
          <cell r="DH141">
            <v>126.94646530681796</v>
          </cell>
          <cell r="DI141">
            <v>100</v>
          </cell>
          <cell r="DK141">
            <v>100</v>
          </cell>
          <cell r="DL141">
            <v>113.11721794885435</v>
          </cell>
          <cell r="DM141">
            <v>100.14582646225428</v>
          </cell>
          <cell r="DN141">
            <v>114.01090152103525</v>
          </cell>
          <cell r="DO141">
            <v>113.6313697119289</v>
          </cell>
          <cell r="DP141">
            <v>100.71409573053313</v>
          </cell>
          <cell r="DR141">
            <v>100</v>
          </cell>
          <cell r="DS141">
            <v>28.59406637270963</v>
          </cell>
          <cell r="DT141">
            <v>102.86872340071278</v>
          </cell>
          <cell r="DU141">
            <v>24.449880228553891</v>
          </cell>
          <cell r="DV141">
            <v>23.631711067885448</v>
          </cell>
          <cell r="DW141">
            <v>94.51406478975268</v>
          </cell>
          <cell r="DY141">
            <v>100</v>
          </cell>
          <cell r="DZ141">
            <v>102.36761795446135</v>
          </cell>
          <cell r="EA141">
            <v>100.39473973994075</v>
          </cell>
          <cell r="EB141">
            <v>102.69386877332715</v>
          </cell>
          <cell r="EC141">
            <v>102.20127537944201</v>
          </cell>
          <cell r="ED141">
            <v>99.273956979802691</v>
          </cell>
          <cell r="EF141">
            <v>100</v>
          </cell>
          <cell r="EG141">
            <v>114.30034987770553</v>
          </cell>
          <cell r="EH141">
            <v>100.25444781155738</v>
          </cell>
          <cell r="EI141">
            <v>114.87911894374326</v>
          </cell>
          <cell r="EJ141">
            <v>115.0285013454626</v>
          </cell>
          <cell r="EK141">
            <v>101.93890827690814</v>
          </cell>
          <cell r="EM141">
            <v>100</v>
          </cell>
          <cell r="EN141">
            <v>116.00790223301344</v>
          </cell>
          <cell r="EO141">
            <v>99.986080551321692</v>
          </cell>
          <cell r="EP141">
            <v>115.7729536240457</v>
          </cell>
          <cell r="EQ141">
            <v>116.49615440698575</v>
          </cell>
          <cell r="ER141">
            <v>112.04310395737429</v>
          </cell>
          <cell r="ET141">
            <v>100</v>
          </cell>
          <cell r="EU141">
            <v>110.87745050874969</v>
          </cell>
          <cell r="EV141">
            <v>100.37894566386018</v>
          </cell>
          <cell r="EW141">
            <v>111.24552699649878</v>
          </cell>
          <cell r="EX141">
            <v>111.35206448101248</v>
          </cell>
          <cell r="EY141">
            <v>101.69769144609367</v>
          </cell>
        </row>
        <row r="142">
          <cell r="A142">
            <v>2040</v>
          </cell>
          <cell r="C142">
            <v>100</v>
          </cell>
          <cell r="D142">
            <v>121.83296604502772</v>
          </cell>
          <cell r="E142">
            <v>100.38003381601514</v>
          </cell>
          <cell r="F142">
            <v>122.74887085658223</v>
          </cell>
          <cell r="G142">
            <v>122.5236017320216</v>
          </cell>
          <cell r="H142">
            <v>103.83960054948693</v>
          </cell>
          <cell r="J142">
            <v>100</v>
          </cell>
          <cell r="K142">
            <v>112.62394361209098</v>
          </cell>
          <cell r="L142">
            <v>100.3733442270012</v>
          </cell>
          <cell r="M142">
            <v>113.90227490423429</v>
          </cell>
          <cell r="N142">
            <v>113.1544745713295</v>
          </cell>
          <cell r="O142">
            <v>96.606710312717993</v>
          </cell>
          <cell r="Q142">
            <v>100</v>
          </cell>
          <cell r="R142">
            <v>85.129418127303879</v>
          </cell>
          <cell r="S142">
            <v>100.21401052817691</v>
          </cell>
          <cell r="T142">
            <v>86.33045638443447</v>
          </cell>
          <cell r="U142">
            <v>84.684132406013802</v>
          </cell>
          <cell r="V142">
            <v>76.733620483440333</v>
          </cell>
          <cell r="X142">
            <v>100</v>
          </cell>
          <cell r="Y142">
            <v>99.556639012084062</v>
          </cell>
          <cell r="Z142">
            <v>99.920889101676991</v>
          </cell>
          <cell r="AA142">
            <v>98.951302532257003</v>
          </cell>
          <cell r="AB142">
            <v>100.27324068552393</v>
          </cell>
          <cell r="AC142">
            <v>99.631358795191304</v>
          </cell>
          <cell r="AE142">
            <v>100</v>
          </cell>
          <cell r="AF142">
            <v>66.017929700271125</v>
          </cell>
          <cell r="AG142">
            <v>100.15513356921447</v>
          </cell>
          <cell r="AH142">
            <v>66.944607739644184</v>
          </cell>
          <cell r="AI142">
            <v>65.623595263840855</v>
          </cell>
          <cell r="AJ142">
            <v>62.608934296596004</v>
          </cell>
          <cell r="AL142">
            <v>100</v>
          </cell>
          <cell r="AM142">
            <v>81.668589130037603</v>
          </cell>
          <cell r="AN142">
            <v>100.07700761077344</v>
          </cell>
          <cell r="AO142">
            <v>81.668589130037603</v>
          </cell>
          <cell r="AP142">
            <v>81.897539519575034</v>
          </cell>
          <cell r="AQ142">
            <v>64.139649920783597</v>
          </cell>
          <cell r="AS142">
            <v>100</v>
          </cell>
          <cell r="AT142">
            <v>97.687222005724493</v>
          </cell>
          <cell r="AU142">
            <v>100.16053119582891</v>
          </cell>
          <cell r="AV142">
            <v>98.778824059018774</v>
          </cell>
          <cell r="AW142">
            <v>97.257263125361135</v>
          </cell>
          <cell r="AX142">
            <v>89.129415993657361</v>
          </cell>
          <cell r="AZ142">
            <v>100</v>
          </cell>
          <cell r="BA142">
            <v>115.80734784073793</v>
          </cell>
          <cell r="BB142">
            <v>100.25101034529396</v>
          </cell>
          <cell r="BC142">
            <v>116.62349987343052</v>
          </cell>
          <cell r="BD142">
            <v>115.76741214392307</v>
          </cell>
          <cell r="BE142">
            <v>101.84254365009322</v>
          </cell>
          <cell r="BG142">
            <v>100</v>
          </cell>
          <cell r="BH142">
            <v>133.2032540033868</v>
          </cell>
          <cell r="BI142">
            <v>100.91933851894011</v>
          </cell>
          <cell r="BJ142">
            <v>134.39408152223555</v>
          </cell>
          <cell r="BK142">
            <v>132.58943942044871</v>
          </cell>
          <cell r="BL142">
            <v>103.34159394169353</v>
          </cell>
          <cell r="BN142">
            <v>100</v>
          </cell>
          <cell r="BO142">
            <v>103.45241055521616</v>
          </cell>
          <cell r="BP142">
            <v>99.849906316163256</v>
          </cell>
          <cell r="BQ142">
            <v>103.65382312941878</v>
          </cell>
          <cell r="BR142">
            <v>103.59378053934466</v>
          </cell>
          <cell r="BS142">
            <v>100.16963886441479</v>
          </cell>
          <cell r="BU142">
            <v>100</v>
          </cell>
          <cell r="BV142">
            <v>-175.73236505322328</v>
          </cell>
          <cell r="BW142">
            <v>99.282965029062169</v>
          </cell>
          <cell r="BX142">
            <v>56.706594537222152</v>
          </cell>
          <cell r="BY142">
            <v>58.057771630180596</v>
          </cell>
          <cell r="BZ142">
            <v>87.404910472328396</v>
          </cell>
          <cell r="CB142">
            <v>100</v>
          </cell>
          <cell r="CC142">
            <v>65.899831909166622</v>
          </cell>
          <cell r="CD142">
            <v>99.034369234156358</v>
          </cell>
          <cell r="CE142">
            <v>66.133206699541802</v>
          </cell>
          <cell r="CF142">
            <v>67.211964639016031</v>
          </cell>
          <cell r="CG142">
            <v>89.015370484856291</v>
          </cell>
          <cell r="CI142">
            <v>100</v>
          </cell>
          <cell r="CJ142">
            <v>11.074266452541069</v>
          </cell>
          <cell r="CK142">
            <v>81.834825299912779</v>
          </cell>
          <cell r="CL142">
            <v>10.889294360368741</v>
          </cell>
          <cell r="CM142">
            <v>10.501429278476113</v>
          </cell>
          <cell r="CN142">
            <v>34.558403792459821</v>
          </cell>
          <cell r="CP142">
            <v>100</v>
          </cell>
          <cell r="CQ142">
            <v>12.824812647943752</v>
          </cell>
          <cell r="CR142">
            <v>82.040246848045328</v>
          </cell>
          <cell r="CS142">
            <v>12.699474560647776</v>
          </cell>
          <cell r="CT142">
            <v>12.157230177900106</v>
          </cell>
          <cell r="CU142">
            <v>35.195152083874973</v>
          </cell>
          <cell r="CW142">
            <v>100</v>
          </cell>
          <cell r="CX142">
            <v>155.90982157307255</v>
          </cell>
          <cell r="CY142">
            <v>99.971556097460066</v>
          </cell>
          <cell r="CZ142">
            <v>155.90982157307255</v>
          </cell>
          <cell r="DA142">
            <v>155.90982157307255</v>
          </cell>
          <cell r="DB142">
            <v>155.90982157307255</v>
          </cell>
          <cell r="DD142">
            <v>100</v>
          </cell>
          <cell r="DE142">
            <v>127.32932269951272</v>
          </cell>
          <cell r="DF142">
            <v>100.04854570280938</v>
          </cell>
          <cell r="DG142">
            <v>127.32932269951272</v>
          </cell>
          <cell r="DH142">
            <v>127.68631445868887</v>
          </cell>
          <cell r="DI142">
            <v>100</v>
          </cell>
          <cell r="DK142">
            <v>100</v>
          </cell>
          <cell r="DL142">
            <v>114.83010316471187</v>
          </cell>
          <cell r="DM142">
            <v>100.1468556847498</v>
          </cell>
          <cell r="DN142">
            <v>115.87412892353657</v>
          </cell>
          <cell r="DO142">
            <v>114.39361543503887</v>
          </cell>
          <cell r="DP142">
            <v>100.73392675783722</v>
          </cell>
          <cell r="DR142">
            <v>100</v>
          </cell>
          <cell r="DS142">
            <v>23.919981533774809</v>
          </cell>
          <cell r="DT142">
            <v>103.30733410460233</v>
          </cell>
          <cell r="DU142">
            <v>19.4812409782492</v>
          </cell>
          <cell r="DV142">
            <v>20.804411898183279</v>
          </cell>
          <cell r="DW142">
            <v>96.26169516077087</v>
          </cell>
          <cell r="DY142">
            <v>100</v>
          </cell>
          <cell r="DZ142">
            <v>102.60065349424924</v>
          </cell>
          <cell r="EA142">
            <v>100.41002972726231</v>
          </cell>
          <cell r="EB142">
            <v>103.02473501866361</v>
          </cell>
          <cell r="EC142">
            <v>102.11072559110727</v>
          </cell>
          <cell r="ED142">
            <v>99.268749617109947</v>
          </cell>
          <cell r="EF142">
            <v>100</v>
          </cell>
          <cell r="EG142">
            <v>115.80733318007721</v>
          </cell>
          <cell r="EH142">
            <v>100.25101971853633</v>
          </cell>
          <cell r="EI142">
            <v>116.62348486846982</v>
          </cell>
          <cell r="EJ142">
            <v>115.76738609112709</v>
          </cell>
          <cell r="EK142">
            <v>101.84252807287957</v>
          </cell>
          <cell r="EM142">
            <v>100</v>
          </cell>
          <cell r="EN142">
            <v>117.54874466384436</v>
          </cell>
          <cell r="EO142">
            <v>99.986346407196692</v>
          </cell>
          <cell r="EP142">
            <v>117.30664950445617</v>
          </cell>
          <cell r="EQ142">
            <v>117.61961190249575</v>
          </cell>
          <cell r="ER142">
            <v>113.019843824631</v>
          </cell>
          <cell r="ET142">
            <v>100</v>
          </cell>
          <cell r="EU142">
            <v>111.94261453991619</v>
          </cell>
          <cell r="EV142">
            <v>100.40171635324623</v>
          </cell>
          <cell r="EW142">
            <v>112.51247792650882</v>
          </cell>
          <cell r="EX142">
            <v>111.75128997938145</v>
          </cell>
          <cell r="EY142">
            <v>101.6700561441867</v>
          </cell>
        </row>
        <row r="143">
          <cell r="A143">
            <v>2041</v>
          </cell>
          <cell r="C143">
            <v>100</v>
          </cell>
          <cell r="D143">
            <v>123.44993780738386</v>
          </cell>
          <cell r="E143">
            <v>100.37494244605965</v>
          </cell>
          <cell r="F143">
            <v>124.36942643060198</v>
          </cell>
          <cell r="G143">
            <v>123.83743331187708</v>
          </cell>
          <cell r="H143">
            <v>103.83060701367779</v>
          </cell>
          <cell r="J143">
            <v>100</v>
          </cell>
          <cell r="K143">
            <v>114.9054006766397</v>
          </cell>
          <cell r="L143">
            <v>100.36207838485245</v>
          </cell>
          <cell r="M143">
            <v>116.28876312908622</v>
          </cell>
          <cell r="N143">
            <v>115.05770910317983</v>
          </cell>
          <cell r="O143">
            <v>96.945468132566788</v>
          </cell>
          <cell r="Q143">
            <v>100</v>
          </cell>
          <cell r="R143">
            <v>85.46464763984477</v>
          </cell>
          <cell r="S143">
            <v>100.21031529394918</v>
          </cell>
          <cell r="T143">
            <v>86.731700332029675</v>
          </cell>
          <cell r="U143">
            <v>84.870395064601112</v>
          </cell>
          <cell r="V143">
            <v>76.428547989176963</v>
          </cell>
          <cell r="X143">
            <v>100</v>
          </cell>
          <cell r="Y143">
            <v>99.611200392574361</v>
          </cell>
          <cell r="Z143">
            <v>99.918003966287259</v>
          </cell>
          <cell r="AA143">
            <v>98.927620500266684</v>
          </cell>
          <cell r="AB143">
            <v>100.33553364179127</v>
          </cell>
          <cell r="AC143">
            <v>99.630982896871643</v>
          </cell>
          <cell r="AE143">
            <v>100</v>
          </cell>
          <cell r="AF143">
            <v>66.21200726707859</v>
          </cell>
          <cell r="AG143">
            <v>100.15381459983435</v>
          </cell>
          <cell r="AH143">
            <v>67.199563347653054</v>
          </cell>
          <cell r="AI143">
            <v>65.750406559647985</v>
          </cell>
          <cell r="AJ143">
            <v>62.365387007799441</v>
          </cell>
          <cell r="AL143">
            <v>100</v>
          </cell>
          <cell r="AM143">
            <v>80.727702103598688</v>
          </cell>
          <cell r="AN143">
            <v>100.07390758404682</v>
          </cell>
          <cell r="AO143">
            <v>80.727702103598688</v>
          </cell>
          <cell r="AP143">
            <v>80.727702103598688</v>
          </cell>
          <cell r="AQ143">
            <v>63.047021936769404</v>
          </cell>
          <cell r="AS143">
            <v>100</v>
          </cell>
          <cell r="AT143">
            <v>97.925605022815787</v>
          </cell>
          <cell r="AU143">
            <v>100.15953670514087</v>
          </cell>
          <cell r="AV143">
            <v>99.084193131331503</v>
          </cell>
          <cell r="AW143">
            <v>97.354040460086082</v>
          </cell>
          <cell r="AX143">
            <v>88.786956161332284</v>
          </cell>
          <cell r="AZ143">
            <v>100</v>
          </cell>
          <cell r="BA143">
            <v>116.48931296837229</v>
          </cell>
          <cell r="BB143">
            <v>100.23887077163712</v>
          </cell>
          <cell r="BC143">
            <v>117.28364885690635</v>
          </cell>
          <cell r="BD143">
            <v>116.19933496187326</v>
          </cell>
          <cell r="BE143">
            <v>101.82288911742765</v>
          </cell>
          <cell r="BG143">
            <v>100</v>
          </cell>
          <cell r="BH143">
            <v>133.37826287640027</v>
          </cell>
          <cell r="BI143">
            <v>100.8273646414884</v>
          </cell>
          <cell r="BJ143">
            <v>134.46762087282013</v>
          </cell>
          <cell r="BK143">
            <v>132.0389193722097</v>
          </cell>
          <cell r="BL143">
            <v>103.06825556708638</v>
          </cell>
          <cell r="BN143">
            <v>100</v>
          </cell>
          <cell r="BO143">
            <v>103.74419017243807</v>
          </cell>
          <cell r="BP143">
            <v>99.822864756517191</v>
          </cell>
          <cell r="BQ143">
            <v>103.95645253695592</v>
          </cell>
          <cell r="BR143">
            <v>103.81843497746222</v>
          </cell>
          <cell r="BS143">
            <v>100.10090786578084</v>
          </cell>
          <cell r="BU143">
            <v>100</v>
          </cell>
          <cell r="BV143">
            <v>-170.5661417125599</v>
          </cell>
          <cell r="BW143">
            <v>99.265207387288726</v>
          </cell>
          <cell r="BX143">
            <v>58.578092594525728</v>
          </cell>
          <cell r="BY143">
            <v>59.981867190045499</v>
          </cell>
          <cell r="BZ143">
            <v>87.982109709317413</v>
          </cell>
          <cell r="CB143">
            <v>100</v>
          </cell>
          <cell r="CC143">
            <v>68.295687517939101</v>
          </cell>
          <cell r="CD143">
            <v>99.028645241865362</v>
          </cell>
          <cell r="CE143">
            <v>68.702518272369431</v>
          </cell>
          <cell r="CF143">
            <v>69.698543144769104</v>
          </cell>
          <cell r="CG143">
            <v>89.585925414166809</v>
          </cell>
          <cell r="CI143">
            <v>100</v>
          </cell>
          <cell r="CJ143">
            <v>9.5507120453285612</v>
          </cell>
          <cell r="CK143">
            <v>81.14284792777481</v>
          </cell>
          <cell r="CL143">
            <v>9.3948843988454183</v>
          </cell>
          <cell r="CM143">
            <v>9.1979623280644347</v>
          </cell>
          <cell r="CN143">
            <v>33.031021808577272</v>
          </cell>
          <cell r="CP143">
            <v>100</v>
          </cell>
          <cell r="CQ143">
            <v>11.125559436097459</v>
          </cell>
          <cell r="CR143">
            <v>81.336684025852023</v>
          </cell>
          <cell r="CS143">
            <v>11.018662241979433</v>
          </cell>
          <cell r="CT143">
            <v>10.687972952481767</v>
          </cell>
          <cell r="CU143">
            <v>33.633140485872516</v>
          </cell>
          <cell r="CW143">
            <v>100</v>
          </cell>
          <cell r="CX143">
            <v>158.61182970193789</v>
          </cell>
          <cell r="CY143">
            <v>99.968306061828585</v>
          </cell>
          <cell r="CZ143">
            <v>158.61182970193789</v>
          </cell>
          <cell r="DA143">
            <v>158.61182970193789</v>
          </cell>
          <cell r="DB143">
            <v>158.61182970193789</v>
          </cell>
          <cell r="DD143">
            <v>100</v>
          </cell>
          <cell r="DE143">
            <v>128.04371478881907</v>
          </cell>
          <cell r="DF143">
            <v>100.04220828772529</v>
          </cell>
          <cell r="DG143">
            <v>128.04371478881907</v>
          </cell>
          <cell r="DH143">
            <v>128.04371478881907</v>
          </cell>
          <cell r="DI143">
            <v>100</v>
          </cell>
          <cell r="DK143">
            <v>100</v>
          </cell>
          <cell r="DL143">
            <v>115.53572510989153</v>
          </cell>
          <cell r="DM143">
            <v>100.14603432503367</v>
          </cell>
          <cell r="DN143">
            <v>116.63007680039908</v>
          </cell>
          <cell r="DO143">
            <v>114.88198461762487</v>
          </cell>
          <cell r="DP143">
            <v>100.75107348466744</v>
          </cell>
          <cell r="DR143">
            <v>100</v>
          </cell>
          <cell r="DS143">
            <v>21.154506116836306</v>
          </cell>
          <cell r="DT143">
            <v>103.73005584462767</v>
          </cell>
          <cell r="DU143">
            <v>16.68444553852887</v>
          </cell>
          <cell r="DV143">
            <v>19.590688900403244</v>
          </cell>
          <cell r="DW143">
            <v>97.875071882008299</v>
          </cell>
          <cell r="DY143">
            <v>100</v>
          </cell>
          <cell r="DZ143">
            <v>102.50838216467412</v>
          </cell>
          <cell r="EA143">
            <v>100.41873644842659</v>
          </cell>
          <cell r="EB143">
            <v>102.94182006527274</v>
          </cell>
          <cell r="EC143">
            <v>101.89334308897905</v>
          </cell>
          <cell r="ED143">
            <v>99.303125673196902</v>
          </cell>
          <cell r="EF143">
            <v>100</v>
          </cell>
          <cell r="EG143">
            <v>116.4893191554151</v>
          </cell>
          <cell r="EH143">
            <v>100.23888254236498</v>
          </cell>
          <cell r="EI143">
            <v>117.28363835252269</v>
          </cell>
          <cell r="EJ143">
            <v>116.19935558847719</v>
          </cell>
          <cell r="EK143">
            <v>101.82288843737463</v>
          </cell>
          <cell r="EM143">
            <v>100</v>
          </cell>
          <cell r="EN143">
            <v>117.98316189414683</v>
          </cell>
          <cell r="EO143">
            <v>99.98651912683367</v>
          </cell>
          <cell r="EP143">
            <v>117.70805525540419</v>
          </cell>
          <cell r="EQ143">
            <v>118.00433148403843</v>
          </cell>
          <cell r="ER143">
            <v>113.47508445001256</v>
          </cell>
          <cell r="ET143">
            <v>100</v>
          </cell>
          <cell r="EU143">
            <v>112.28514961829936</v>
          </cell>
          <cell r="EV143">
            <v>100.41675600761661</v>
          </cell>
          <cell r="EW143">
            <v>112.81996979536122</v>
          </cell>
          <cell r="EX143">
            <v>111.92555119300607</v>
          </cell>
          <cell r="EY143">
            <v>101.72024470937136</v>
          </cell>
        </row>
        <row r="144">
          <cell r="A144">
            <v>2042</v>
          </cell>
          <cell r="C144">
            <v>100</v>
          </cell>
          <cell r="D144">
            <v>124.78124805871438</v>
          </cell>
          <cell r="E144">
            <v>100.37043105768893</v>
          </cell>
          <cell r="F144">
            <v>125.75519949438794</v>
          </cell>
          <cell r="G144">
            <v>124.99543094515063</v>
          </cell>
          <cell r="H144">
            <v>103.79515149005206</v>
          </cell>
          <cell r="J144">
            <v>100</v>
          </cell>
          <cell r="K144">
            <v>116.80680976058397</v>
          </cell>
          <cell r="L144">
            <v>100.35052587287835</v>
          </cell>
          <cell r="M144">
            <v>118.27789190150303</v>
          </cell>
          <cell r="N144">
            <v>116.64957963377003</v>
          </cell>
          <cell r="O144">
            <v>97.23490613901572</v>
          </cell>
          <cell r="Q144">
            <v>100</v>
          </cell>
          <cell r="R144">
            <v>85.746650301575414</v>
          </cell>
          <cell r="S144">
            <v>100.20756796638187</v>
          </cell>
          <cell r="T144">
            <v>87.090033054569844</v>
          </cell>
          <cell r="U144">
            <v>85.067233516058209</v>
          </cell>
          <cell r="V144">
            <v>76.161813183440429</v>
          </cell>
          <cell r="X144">
            <v>100</v>
          </cell>
          <cell r="Y144">
            <v>99.688806560391129</v>
          </cell>
          <cell r="Z144">
            <v>99.915248271492629</v>
          </cell>
          <cell r="AA144">
            <v>98.945572550378287</v>
          </cell>
          <cell r="AB144">
            <v>100.41968669466878</v>
          </cell>
          <cell r="AC144">
            <v>99.624690635486132</v>
          </cell>
          <cell r="AE144">
            <v>100</v>
          </cell>
          <cell r="AF144">
            <v>66.478905457307604</v>
          </cell>
          <cell r="AG144">
            <v>100.15267628280517</v>
          </cell>
          <cell r="AH144">
            <v>67.526971955319894</v>
          </cell>
          <cell r="AI144">
            <v>65.951182382833551</v>
          </cell>
          <cell r="AJ144">
            <v>62.199555125212164</v>
          </cell>
          <cell r="AL144">
            <v>100</v>
          </cell>
          <cell r="AM144">
            <v>79.477339575945791</v>
          </cell>
          <cell r="AN144">
            <v>100.07121199687293</v>
          </cell>
          <cell r="AO144">
            <v>79.477339575945791</v>
          </cell>
          <cell r="AP144">
            <v>79.477339575945791</v>
          </cell>
          <cell r="AQ144">
            <v>61.952007757194622</v>
          </cell>
          <cell r="AS144">
            <v>100</v>
          </cell>
          <cell r="AT144">
            <v>98.053652892122315</v>
          </cell>
          <cell r="AU144">
            <v>100.15868767207097</v>
          </cell>
          <cell r="AV144">
            <v>99.281973612459595</v>
          </cell>
          <cell r="AW144">
            <v>97.407846436219032</v>
          </cell>
          <cell r="AX144">
            <v>88.445426070996319</v>
          </cell>
          <cell r="AZ144">
            <v>100</v>
          </cell>
          <cell r="BA144">
            <v>116.93282675984884</v>
          </cell>
          <cell r="BB144">
            <v>100.23048523507406</v>
          </cell>
          <cell r="BC144">
            <v>117.76622184726411</v>
          </cell>
          <cell r="BD144">
            <v>116.57816831692575</v>
          </cell>
          <cell r="BE144">
            <v>101.78413876490569</v>
          </cell>
          <cell r="BG144">
            <v>100</v>
          </cell>
          <cell r="BH144">
            <v>132.80244450958062</v>
          </cell>
          <cell r="BI144">
            <v>100.75524123017489</v>
          </cell>
          <cell r="BJ144">
            <v>133.88384948004887</v>
          </cell>
          <cell r="BK144">
            <v>131.38097671438612</v>
          </cell>
          <cell r="BL144">
            <v>102.797455538061</v>
          </cell>
          <cell r="BN144">
            <v>100</v>
          </cell>
          <cell r="BO144">
            <v>103.96979602391589</v>
          </cell>
          <cell r="BP144">
            <v>99.795650166823393</v>
          </cell>
          <cell r="BQ144">
            <v>104.19293432420611</v>
          </cell>
          <cell r="BR144">
            <v>103.98959462367002</v>
          </cell>
          <cell r="BS144">
            <v>100.02830896725048</v>
          </cell>
          <cell r="BU144">
            <v>100</v>
          </cell>
          <cell r="BV144">
            <v>-165.14375640265274</v>
          </cell>
          <cell r="BW144">
            <v>99.20910389820456</v>
          </cell>
          <cell r="BX144">
            <v>60.522799248808518</v>
          </cell>
          <cell r="BY144">
            <v>61.239895743262622</v>
          </cell>
          <cell r="BZ144">
            <v>88.629091171915093</v>
          </cell>
          <cell r="CB144">
            <v>100</v>
          </cell>
          <cell r="CC144">
            <v>70.8066928422448</v>
          </cell>
          <cell r="CD144">
            <v>98.980972033592224</v>
          </cell>
          <cell r="CE144">
            <v>71.27541587892857</v>
          </cell>
          <cell r="CF144">
            <v>71.392348230286146</v>
          </cell>
          <cell r="CG144">
            <v>90.210354793768289</v>
          </cell>
          <cell r="CI144">
            <v>100</v>
          </cell>
          <cell r="CJ144">
            <v>8.3535351806403142</v>
          </cell>
          <cell r="CK144">
            <v>80.40815911594153</v>
          </cell>
          <cell r="CL144">
            <v>8.2199944095639452</v>
          </cell>
          <cell r="CM144">
            <v>8.1279517235514227</v>
          </cell>
          <cell r="CN144">
            <v>31.547600054574218</v>
          </cell>
          <cell r="CP144">
            <v>100</v>
          </cell>
          <cell r="CQ144">
            <v>9.7680252875895075</v>
          </cell>
          <cell r="CR144">
            <v>80.593484263717812</v>
          </cell>
          <cell r="CS144">
            <v>9.6803771031075083</v>
          </cell>
          <cell r="CT144">
            <v>9.4754171737886583</v>
          </cell>
          <cell r="CU144">
            <v>32.11045217980147</v>
          </cell>
          <cell r="CW144">
            <v>100</v>
          </cell>
          <cell r="CX144">
            <v>161.41526220240763</v>
          </cell>
          <cell r="CY144">
            <v>99.964972329643743</v>
          </cell>
          <cell r="CZ144">
            <v>161.41526220240763</v>
          </cell>
          <cell r="DA144">
            <v>161.41526220240763</v>
          </cell>
          <cell r="DB144">
            <v>161.41526220240763</v>
          </cell>
          <cell r="DD144">
            <v>100</v>
          </cell>
          <cell r="DE144">
            <v>128.28855321952724</v>
          </cell>
          <cell r="DF144">
            <v>100.03618294447355</v>
          </cell>
          <cell r="DG144">
            <v>128.28855321952724</v>
          </cell>
          <cell r="DH144">
            <v>128.28855321952724</v>
          </cell>
          <cell r="DI144">
            <v>100</v>
          </cell>
          <cell r="DK144">
            <v>100</v>
          </cell>
          <cell r="DL144">
            <v>116.02281353078378</v>
          </cell>
          <cell r="DM144">
            <v>100.14518956070496</v>
          </cell>
          <cell r="DN144">
            <v>117.18170777150586</v>
          </cell>
          <cell r="DO144">
            <v>115.31632554480589</v>
          </cell>
          <cell r="DP144">
            <v>100.76390134838594</v>
          </cell>
          <cell r="DR144">
            <v>100</v>
          </cell>
          <cell r="DS144">
            <v>19.942367309132457</v>
          </cell>
          <cell r="DT144">
            <v>104.12145283149061</v>
          </cell>
          <cell r="DU144">
            <v>15.442411547535539</v>
          </cell>
          <cell r="DV144">
            <v>19.542947446047137</v>
          </cell>
          <cell r="DW144">
            <v>99.42947276713538</v>
          </cell>
          <cell r="DY144">
            <v>100</v>
          </cell>
          <cell r="DZ144">
            <v>102.30773445039591</v>
          </cell>
          <cell r="EA144">
            <v>100.42863343854962</v>
          </cell>
          <cell r="EB144">
            <v>102.77556060331494</v>
          </cell>
          <cell r="EC144">
            <v>101.67015748728343</v>
          </cell>
          <cell r="ED144">
            <v>99.338485981229638</v>
          </cell>
          <cell r="EF144">
            <v>100</v>
          </cell>
          <cell r="EG144">
            <v>116.93283234417129</v>
          </cell>
          <cell r="EH144">
            <v>100.23048052562558</v>
          </cell>
          <cell r="EI144">
            <v>117.76622489967157</v>
          </cell>
          <cell r="EJ144">
            <v>116.57816749000663</v>
          </cell>
          <cell r="EK144">
            <v>101.78413611258408</v>
          </cell>
          <cell r="EM144">
            <v>100</v>
          </cell>
          <cell r="EN144">
            <v>118.32584519664042</v>
          </cell>
          <cell r="EO144">
            <v>99.986523274535912</v>
          </cell>
          <cell r="EP144">
            <v>118.02918848986286</v>
          </cell>
          <cell r="EQ144">
            <v>118.38504777981414</v>
          </cell>
          <cell r="ER144">
            <v>113.92776972717776</v>
          </cell>
          <cell r="ET144">
            <v>100</v>
          </cell>
          <cell r="EU144">
            <v>112.46807901524934</v>
          </cell>
          <cell r="EV144">
            <v>100.43572075343496</v>
          </cell>
          <cell r="EW144">
            <v>113.02707392156833</v>
          </cell>
          <cell r="EX144">
            <v>112.10560817348473</v>
          </cell>
          <cell r="EY144">
            <v>101.7553302294738</v>
          </cell>
        </row>
        <row r="145">
          <cell r="A145">
            <v>2043</v>
          </cell>
          <cell r="C145">
            <v>100</v>
          </cell>
          <cell r="D145">
            <v>125.75543684264596</v>
          </cell>
          <cell r="E145">
            <v>100.36562966059365</v>
          </cell>
          <cell r="F145">
            <v>127.09476525663598</v>
          </cell>
          <cell r="G145">
            <v>126.1098190848321</v>
          </cell>
          <cell r="H145">
            <v>103.62831090344224</v>
          </cell>
          <cell r="J145">
            <v>100</v>
          </cell>
          <cell r="K145">
            <v>118.26936158055662</v>
          </cell>
          <cell r="L145">
            <v>100.34034327246508</v>
          </cell>
          <cell r="M145">
            <v>120.04141682793524</v>
          </cell>
          <cell r="N145">
            <v>118.05857875064196</v>
          </cell>
          <cell r="O145">
            <v>97.393698792271351</v>
          </cell>
          <cell r="Q145">
            <v>100</v>
          </cell>
          <cell r="R145">
            <v>85.973259919746056</v>
          </cell>
          <cell r="S145">
            <v>100.20584346142175</v>
          </cell>
          <cell r="T145">
            <v>87.59625296857763</v>
          </cell>
          <cell r="U145">
            <v>85.389901296298973</v>
          </cell>
          <cell r="V145">
            <v>75.883347543968668</v>
          </cell>
          <cell r="X145">
            <v>100</v>
          </cell>
          <cell r="Y145">
            <v>99.826379306702876</v>
          </cell>
          <cell r="Z145">
            <v>99.913325933330484</v>
          </cell>
          <cell r="AA145">
            <v>98.953983020877416</v>
          </cell>
          <cell r="AB145">
            <v>100.47336850719593</v>
          </cell>
          <cell r="AC145">
            <v>99.659436332378704</v>
          </cell>
          <cell r="AE145">
            <v>100</v>
          </cell>
          <cell r="AF145">
            <v>66.754323471147288</v>
          </cell>
          <cell r="AG145">
            <v>100.15216540428288</v>
          </cell>
          <cell r="AH145">
            <v>67.985211494149269</v>
          </cell>
          <cell r="AI145">
            <v>66.267300933395106</v>
          </cell>
          <cell r="AJ145">
            <v>62.054645895741167</v>
          </cell>
          <cell r="AL145">
            <v>100</v>
          </cell>
          <cell r="AM145">
            <v>78.175047355481823</v>
          </cell>
          <cell r="AN145">
            <v>100.06905168128753</v>
          </cell>
          <cell r="AO145">
            <v>78.175047355481823</v>
          </cell>
          <cell r="AP145">
            <v>78.175047355481823</v>
          </cell>
          <cell r="AQ145">
            <v>60.857852949474051</v>
          </cell>
          <cell r="AS145">
            <v>100</v>
          </cell>
          <cell r="AT145">
            <v>98.132991497048792</v>
          </cell>
          <cell r="AU145">
            <v>100.15841786206117</v>
          </cell>
          <cell r="AV145">
            <v>99.599267739769346</v>
          </cell>
          <cell r="AW145">
            <v>97.562296283805836</v>
          </cell>
          <cell r="AX145">
            <v>88.091180709991619</v>
          </cell>
          <cell r="AZ145">
            <v>100</v>
          </cell>
          <cell r="BA145">
            <v>117.14989010879331</v>
          </cell>
          <cell r="BB145">
            <v>100.22416464982422</v>
          </cell>
          <cell r="BC145">
            <v>118.33568274230065</v>
          </cell>
          <cell r="BD145">
            <v>117.02344465305553</v>
          </cell>
          <cell r="BE145">
            <v>101.64179474571409</v>
          </cell>
          <cell r="BG145">
            <v>100</v>
          </cell>
          <cell r="BH145">
            <v>131.61270992375447</v>
          </cell>
          <cell r="BI145">
            <v>100.70489912316481</v>
          </cell>
          <cell r="BJ145">
            <v>133.62682426468166</v>
          </cell>
          <cell r="BK145">
            <v>130.99788997340244</v>
          </cell>
          <cell r="BL145">
            <v>102.21342930872791</v>
          </cell>
          <cell r="BN145">
            <v>100</v>
          </cell>
          <cell r="BO145">
            <v>104.12594133544791</v>
          </cell>
          <cell r="BP145">
            <v>99.768508643598679</v>
          </cell>
          <cell r="BQ145">
            <v>104.38864952083171</v>
          </cell>
          <cell r="BR145">
            <v>104.12142443093275</v>
          </cell>
          <cell r="BS145">
            <v>99.941631556098699</v>
          </cell>
          <cell r="BU145">
            <v>100</v>
          </cell>
          <cell r="BV145">
            <v>-159.99489367394372</v>
          </cell>
          <cell r="BW145">
            <v>99.128130197165945</v>
          </cell>
          <cell r="BX145">
            <v>61.287630921651377</v>
          </cell>
          <cell r="BY145">
            <v>61.405135503784379</v>
          </cell>
          <cell r="BZ145">
            <v>90.3571204433091</v>
          </cell>
          <cell r="CB145">
            <v>100</v>
          </cell>
          <cell r="CC145">
            <v>73.221028600036092</v>
          </cell>
          <cell r="CD145">
            <v>98.906395236876321</v>
          </cell>
          <cell r="CE145">
            <v>72.525158265947482</v>
          </cell>
          <cell r="CF145">
            <v>71.858420910621959</v>
          </cell>
          <cell r="CG145">
            <v>91.8406146757779</v>
          </cell>
          <cell r="CI145">
            <v>100</v>
          </cell>
          <cell r="CJ145">
            <v>7.3125533370601525</v>
          </cell>
          <cell r="CK145">
            <v>79.255568063966933</v>
          </cell>
          <cell r="CL145">
            <v>7.1241790217164347</v>
          </cell>
          <cell r="CM145">
            <v>7.0999890698585384</v>
          </cell>
          <cell r="CN145">
            <v>30.412464369776142</v>
          </cell>
          <cell r="CP145">
            <v>100</v>
          </cell>
          <cell r="CQ145">
            <v>8.5666494231317216</v>
          </cell>
          <cell r="CR145">
            <v>79.43324848792038</v>
          </cell>
          <cell r="CS145">
            <v>8.4304484166705898</v>
          </cell>
          <cell r="CT145">
            <v>8.3086536469130863</v>
          </cell>
          <cell r="CU145">
            <v>30.911779921958143</v>
          </cell>
          <cell r="CW145">
            <v>100</v>
          </cell>
          <cell r="CX145">
            <v>164.31730413683781</v>
          </cell>
          <cell r="CY145">
            <v>99.961319246843303</v>
          </cell>
          <cell r="CZ145">
            <v>164.31730413683781</v>
          </cell>
          <cell r="DA145">
            <v>164.31730413683781</v>
          </cell>
          <cell r="DB145">
            <v>164.31730413683781</v>
          </cell>
          <cell r="DD145">
            <v>100</v>
          </cell>
          <cell r="DE145">
            <v>128.45513567451096</v>
          </cell>
          <cell r="DF145">
            <v>100.03034336350964</v>
          </cell>
          <cell r="DG145">
            <v>128.45513567451096</v>
          </cell>
          <cell r="DH145">
            <v>128.45513567451096</v>
          </cell>
          <cell r="DI145">
            <v>100</v>
          </cell>
          <cell r="DK145">
            <v>100</v>
          </cell>
          <cell r="DL145">
            <v>116.47927249466308</v>
          </cell>
          <cell r="DM145">
            <v>100.1445093633164</v>
          </cell>
          <cell r="DN145">
            <v>117.91258621764206</v>
          </cell>
          <cell r="DO145">
            <v>115.91164519458425</v>
          </cell>
          <cell r="DP145">
            <v>100.77247445916858</v>
          </cell>
          <cell r="DR145">
            <v>100</v>
          </cell>
          <cell r="DS145">
            <v>20.420043119319843</v>
          </cell>
          <cell r="DT145">
            <v>104.46490068294234</v>
          </cell>
          <cell r="DU145">
            <v>15.35299758800417</v>
          </cell>
          <cell r="DV145">
            <v>20.507523361708284</v>
          </cell>
          <cell r="DW145">
            <v>101.12545604046812</v>
          </cell>
          <cell r="DY145">
            <v>100</v>
          </cell>
          <cell r="DZ145">
            <v>102.05298844276388</v>
          </cell>
          <cell r="EA145">
            <v>100.43907458453766</v>
          </cell>
          <cell r="EB145">
            <v>102.65193185288054</v>
          </cell>
          <cell r="EC145">
            <v>101.53331018818676</v>
          </cell>
          <cell r="ED145">
            <v>99.359897269012123</v>
          </cell>
          <cell r="EF145">
            <v>100</v>
          </cell>
          <cell r="EG145">
            <v>117.14990685559566</v>
          </cell>
          <cell r="EH145">
            <v>100.22418667646168</v>
          </cell>
          <cell r="EI145">
            <v>118.33571827676272</v>
          </cell>
          <cell r="EJ145">
            <v>117.02347095414089</v>
          </cell>
          <cell r="EK145">
            <v>101.64181220604476</v>
          </cell>
          <cell r="EM145">
            <v>100</v>
          </cell>
          <cell r="EN145">
            <v>118.69532429179642</v>
          </cell>
          <cell r="EO145">
            <v>99.986113499951713</v>
          </cell>
          <cell r="EP145">
            <v>118.38700112306179</v>
          </cell>
          <cell r="EQ145">
            <v>118.80782803369111</v>
          </cell>
          <cell r="ER145">
            <v>114.39564511108726</v>
          </cell>
          <cell r="ET145">
            <v>100</v>
          </cell>
          <cell r="EU145">
            <v>112.50789702653469</v>
          </cell>
          <cell r="EV145">
            <v>100.45673533568677</v>
          </cell>
          <cell r="EW145">
            <v>113.36071385150713</v>
          </cell>
          <cell r="EX145">
            <v>112.39134653960339</v>
          </cell>
          <cell r="EY145">
            <v>101.70117359850359</v>
          </cell>
        </row>
        <row r="146">
          <cell r="A146">
            <v>2044</v>
          </cell>
          <cell r="C146">
            <v>100</v>
          </cell>
          <cell r="D146">
            <v>126.82302994449567</v>
          </cell>
          <cell r="E146">
            <v>100.36034311763785</v>
          </cell>
          <cell r="F146">
            <v>128.10049936491919</v>
          </cell>
          <cell r="G146">
            <v>126.90593844065909</v>
          </cell>
          <cell r="H146">
            <v>103.64736484958155</v>
          </cell>
          <cell r="J146">
            <v>100</v>
          </cell>
          <cell r="K146">
            <v>119.46064274612813</v>
          </cell>
          <cell r="L146">
            <v>100.33112283987036</v>
          </cell>
          <cell r="M146">
            <v>121.40441030184772</v>
          </cell>
          <cell r="N146">
            <v>119.09671270560361</v>
          </cell>
          <cell r="O146">
            <v>97.514924375857518</v>
          </cell>
          <cell r="Q146">
            <v>100</v>
          </cell>
          <cell r="R146">
            <v>86.221070943283095</v>
          </cell>
          <cell r="S146">
            <v>100.20412332748224</v>
          </cell>
          <cell r="T146">
            <v>87.941189270741162</v>
          </cell>
          <cell r="U146">
            <v>85.5438130745313</v>
          </cell>
          <cell r="V146">
            <v>75.660967896363132</v>
          </cell>
          <cell r="X146">
            <v>100</v>
          </cell>
          <cell r="Y146">
            <v>99.930400366172151</v>
          </cell>
          <cell r="Z146">
            <v>99.911957136318364</v>
          </cell>
          <cell r="AA146">
            <v>98.992420774884906</v>
          </cell>
          <cell r="AB146">
            <v>100.54521956867075</v>
          </cell>
          <cell r="AC146">
            <v>99.666944885705831</v>
          </cell>
          <cell r="AE146">
            <v>100</v>
          </cell>
          <cell r="AF146">
            <v>67.05787281765825</v>
          </cell>
          <cell r="AG146">
            <v>100.15157213855412</v>
          </cell>
          <cell r="AH146">
            <v>68.392648475212553</v>
          </cell>
          <cell r="AI146">
            <v>66.524775297562186</v>
          </cell>
          <cell r="AJ146">
            <v>61.9583084964543</v>
          </cell>
          <cell r="AL146">
            <v>100</v>
          </cell>
          <cell r="AM146">
            <v>76.837162001758031</v>
          </cell>
          <cell r="AN146">
            <v>100.06710239558225</v>
          </cell>
          <cell r="AO146">
            <v>76.837162001758031</v>
          </cell>
          <cell r="AP146">
            <v>76.837162001758031</v>
          </cell>
          <cell r="AQ146">
            <v>59.763853035594749</v>
          </cell>
          <cell r="AS146">
            <v>100</v>
          </cell>
          <cell r="AT146">
            <v>98.166551315008903</v>
          </cell>
          <cell r="AU146">
            <v>100.15808120756707</v>
          </cell>
          <cell r="AV146">
            <v>99.738794410388238</v>
          </cell>
          <cell r="AW146">
            <v>97.531029595939629</v>
          </cell>
          <cell r="AX146">
            <v>87.74108496473535</v>
          </cell>
          <cell r="AZ146">
            <v>100</v>
          </cell>
          <cell r="BA146">
            <v>117.55869123420231</v>
          </cell>
          <cell r="BB146">
            <v>100.2179937125927</v>
          </cell>
          <cell r="BC146">
            <v>118.64149863623587</v>
          </cell>
          <cell r="BD146">
            <v>117.20627624385301</v>
          </cell>
          <cell r="BE146">
            <v>101.68137004816072</v>
          </cell>
          <cell r="BG146">
            <v>100</v>
          </cell>
          <cell r="BH146">
            <v>131.08488731622961</v>
          </cell>
          <cell r="BI146">
            <v>100.65777200623771</v>
          </cell>
          <cell r="BJ146">
            <v>132.68943522150633</v>
          </cell>
          <cell r="BK146">
            <v>129.9277404890185</v>
          </cell>
          <cell r="BL146">
            <v>102.19546908490781</v>
          </cell>
          <cell r="BN146">
            <v>100</v>
          </cell>
          <cell r="BO146">
            <v>104.24541627240437</v>
          </cell>
          <cell r="BP146">
            <v>99.741588344048552</v>
          </cell>
          <cell r="BQ146">
            <v>104.52220397915053</v>
          </cell>
          <cell r="BR146">
            <v>104.1920584044252</v>
          </cell>
          <cell r="BS146">
            <v>99.865632920308528</v>
          </cell>
          <cell r="BU146">
            <v>100</v>
          </cell>
          <cell r="BV146">
            <v>-159.09323368974799</v>
          </cell>
          <cell r="BW146">
            <v>99.055673674520619</v>
          </cell>
          <cell r="BX146">
            <v>62.426971895774258</v>
          </cell>
          <cell r="BY146">
            <v>62.131006560593647</v>
          </cell>
          <cell r="BZ146">
            <v>90.197044980364282</v>
          </cell>
          <cell r="CB146">
            <v>100</v>
          </cell>
          <cell r="CC146">
            <v>73.89294083441807</v>
          </cell>
          <cell r="CD146">
            <v>98.840234013165485</v>
          </cell>
          <cell r="CE146">
            <v>74.064281880020872</v>
          </cell>
          <cell r="CF146">
            <v>72.821430425053478</v>
          </cell>
          <cell r="CG146">
            <v>91.713581213655317</v>
          </cell>
          <cell r="CI146">
            <v>100</v>
          </cell>
          <cell r="CJ146">
            <v>6.5183626650147231</v>
          </cell>
          <cell r="CK146">
            <v>78.397655996322129</v>
          </cell>
          <cell r="CL146">
            <v>6.3666587036152249</v>
          </cell>
          <cell r="CM146">
            <v>6.3867078862791793</v>
          </cell>
          <cell r="CN146">
            <v>28.926160365706284</v>
          </cell>
          <cell r="CP146">
            <v>100</v>
          </cell>
          <cell r="CQ146">
            <v>7.6629003923172538</v>
          </cell>
          <cell r="CR146">
            <v>78.568537466074986</v>
          </cell>
          <cell r="CS146">
            <v>7.5534979599157115</v>
          </cell>
          <cell r="CT146">
            <v>7.485621587865932</v>
          </cell>
          <cell r="CU146">
            <v>29.412512998368815</v>
          </cell>
          <cell r="CW146">
            <v>100</v>
          </cell>
          <cell r="CX146">
            <v>167.32516726026032</v>
          </cell>
          <cell r="CY146">
            <v>99.957352794328116</v>
          </cell>
          <cell r="CZ146">
            <v>167.32516726026032</v>
          </cell>
          <cell r="DA146">
            <v>167.32516726026032</v>
          </cell>
          <cell r="DB146">
            <v>167.32516726026032</v>
          </cell>
          <cell r="DD146">
            <v>100</v>
          </cell>
          <cell r="DE146">
            <v>128.56789637722636</v>
          </cell>
          <cell r="DF146">
            <v>100.02443933340683</v>
          </cell>
          <cell r="DG146">
            <v>128.56789637722636</v>
          </cell>
          <cell r="DH146">
            <v>128.56789637722636</v>
          </cell>
          <cell r="DI146">
            <v>100</v>
          </cell>
          <cell r="DK146">
            <v>100</v>
          </cell>
          <cell r="DL146">
            <v>116.87945619950206</v>
          </cell>
          <cell r="DM146">
            <v>100.1439551717354</v>
          </cell>
          <cell r="DN146">
            <v>118.37748546541209</v>
          </cell>
          <cell r="DO146">
            <v>116.23511773525003</v>
          </cell>
          <cell r="DP146">
            <v>100.77927099798517</v>
          </cell>
          <cell r="DR146">
            <v>100</v>
          </cell>
          <cell r="DS146">
            <v>21.419106474931308</v>
          </cell>
          <cell r="DT146">
            <v>104.78338857157571</v>
          </cell>
          <cell r="DU146">
            <v>16.296010516466509</v>
          </cell>
          <cell r="DV146">
            <v>22.406703037804185</v>
          </cell>
          <cell r="DW146">
            <v>102.48714511022547</v>
          </cell>
          <cell r="DY146">
            <v>100</v>
          </cell>
          <cell r="DZ146">
            <v>101.92241779235447</v>
          </cell>
          <cell r="EA146">
            <v>100.44880897153199</v>
          </cell>
          <cell r="EB146">
            <v>102.50355403923925</v>
          </cell>
          <cell r="EC146">
            <v>101.38630352532476</v>
          </cell>
          <cell r="ED146">
            <v>99.448242151029859</v>
          </cell>
          <cell r="EF146">
            <v>100</v>
          </cell>
          <cell r="EG146">
            <v>117.55866904192796</v>
          </cell>
          <cell r="EH146">
            <v>100.21796757515411</v>
          </cell>
          <cell r="EI146">
            <v>118.64147760310372</v>
          </cell>
          <cell r="EJ146">
            <v>117.20626214872912</v>
          </cell>
          <cell r="EK146">
            <v>101.68135911062406</v>
          </cell>
          <cell r="EM146">
            <v>100</v>
          </cell>
          <cell r="EN146">
            <v>119.06240428518761</v>
          </cell>
          <cell r="EO146">
            <v>99.985896259531572</v>
          </cell>
          <cell r="EP146">
            <v>118.6875038596642</v>
          </cell>
          <cell r="EQ146">
            <v>119.17757683559724</v>
          </cell>
          <cell r="ER146">
            <v>114.85984135993998</v>
          </cell>
          <cell r="ET146">
            <v>100</v>
          </cell>
          <cell r="EU146">
            <v>112.77106777983852</v>
          </cell>
          <cell r="EV146">
            <v>100.47761343990466</v>
          </cell>
          <cell r="EW146">
            <v>113.50839638510648</v>
          </cell>
          <cell r="EX146">
            <v>112.49059087957436</v>
          </cell>
          <cell r="EY146">
            <v>101.81816921118845</v>
          </cell>
        </row>
        <row r="147">
          <cell r="A147">
            <v>2045</v>
          </cell>
          <cell r="C147">
            <v>100</v>
          </cell>
          <cell r="D147">
            <v>127.83326124207335</v>
          </cell>
          <cell r="E147">
            <v>100.35509037596624</v>
          </cell>
          <cell r="F147">
            <v>128.87304067270753</v>
          </cell>
          <cell r="G147">
            <v>127.48602760362247</v>
          </cell>
          <cell r="H147">
            <v>103.73408530281959</v>
          </cell>
          <cell r="J147">
            <v>100</v>
          </cell>
          <cell r="K147">
            <v>120.47153435499905</v>
          </cell>
          <cell r="L147">
            <v>100.32287782865093</v>
          </cell>
          <cell r="M147">
            <v>122.32547941545405</v>
          </cell>
          <cell r="N147">
            <v>119.72467334861264</v>
          </cell>
          <cell r="O147">
            <v>97.6508295756785</v>
          </cell>
          <cell r="Q147">
            <v>100</v>
          </cell>
          <cell r="R147">
            <v>86.449555971891854</v>
          </cell>
          <cell r="S147">
            <v>100.20270650895961</v>
          </cell>
          <cell r="T147">
            <v>88.095588551519185</v>
          </cell>
          <cell r="U147">
            <v>85.510800413590317</v>
          </cell>
          <cell r="V147">
            <v>75.480962306220391</v>
          </cell>
          <cell r="X147">
            <v>100</v>
          </cell>
          <cell r="Y147">
            <v>99.952088476613213</v>
          </cell>
          <cell r="Z147">
            <v>99.910897875257049</v>
          </cell>
          <cell r="AA147">
            <v>99.078834419106045</v>
          </cell>
          <cell r="AB147">
            <v>100.66211063569276</v>
          </cell>
          <cell r="AC147">
            <v>99.613180992433982</v>
          </cell>
          <cell r="AE147">
            <v>100</v>
          </cell>
          <cell r="AF147">
            <v>67.382223042338552</v>
          </cell>
          <cell r="AG147">
            <v>100.15117542734485</v>
          </cell>
          <cell r="AH147">
            <v>68.698765737109667</v>
          </cell>
          <cell r="AI147">
            <v>66.681462403943812</v>
          </cell>
          <cell r="AJ147">
            <v>61.920292152547198</v>
          </cell>
          <cell r="AL147">
            <v>100</v>
          </cell>
          <cell r="AM147">
            <v>75.465124503869859</v>
          </cell>
          <cell r="AN147">
            <v>100.06541498896721</v>
          </cell>
          <cell r="AO147">
            <v>75.465124503869859</v>
          </cell>
          <cell r="AP147">
            <v>75.465124503869859</v>
          </cell>
          <cell r="AQ147">
            <v>58.661981606156026</v>
          </cell>
          <cell r="AS147">
            <v>100</v>
          </cell>
          <cell r="AT147">
            <v>98.149647295440687</v>
          </cell>
          <cell r="AU147">
            <v>100.15789785529309</v>
          </cell>
          <cell r="AV147">
            <v>99.670815624996933</v>
          </cell>
          <cell r="AW147">
            <v>97.293967604669731</v>
          </cell>
          <cell r="AX147">
            <v>87.40382012312989</v>
          </cell>
          <cell r="AZ147">
            <v>100</v>
          </cell>
          <cell r="BA147">
            <v>117.93971677413863</v>
          </cell>
          <cell r="BB147">
            <v>100.212603934973</v>
          </cell>
          <cell r="BC147">
            <v>118.77853292287854</v>
          </cell>
          <cell r="BD147">
            <v>117.229535571954</v>
          </cell>
          <cell r="BE147">
            <v>101.75608771399928</v>
          </cell>
          <cell r="BG147">
            <v>100</v>
          </cell>
          <cell r="BH147">
            <v>130.71145997152024</v>
          </cell>
          <cell r="BI147">
            <v>100.61725879148716</v>
          </cell>
          <cell r="BJ147">
            <v>131.36402810302471</v>
          </cell>
          <cell r="BK147">
            <v>128.5032113126733</v>
          </cell>
          <cell r="BL147">
            <v>102.41421276960592</v>
          </cell>
          <cell r="BN147">
            <v>100</v>
          </cell>
          <cell r="BO147">
            <v>104.32634714222441</v>
          </cell>
          <cell r="BP147">
            <v>99.714980445468754</v>
          </cell>
          <cell r="BQ147">
            <v>104.59130187499565</v>
          </cell>
          <cell r="BR147">
            <v>104.20088007776232</v>
          </cell>
          <cell r="BS147">
            <v>99.799649039018888</v>
          </cell>
          <cell r="BU147">
            <v>100</v>
          </cell>
          <cell r="BV147">
            <v>-160.07856570717661</v>
          </cell>
          <cell r="BW147">
            <v>98.978191341297844</v>
          </cell>
          <cell r="BX147">
            <v>63.390392645128529</v>
          </cell>
          <cell r="BY147">
            <v>62.837872570101865</v>
          </cell>
          <cell r="BZ147">
            <v>89.510595476239629</v>
          </cell>
          <cell r="CB147">
            <v>100</v>
          </cell>
          <cell r="CC147">
            <v>73.676135480858207</v>
          </cell>
          <cell r="CD147">
            <v>98.768211546378794</v>
          </cell>
          <cell r="CE147">
            <v>75.29418147295786</v>
          </cell>
          <cell r="CF147">
            <v>73.664540782615461</v>
          </cell>
          <cell r="CG147">
            <v>91.08248270361257</v>
          </cell>
          <cell r="CI147">
            <v>100</v>
          </cell>
          <cell r="CJ147">
            <v>5.8329354756667282</v>
          </cell>
          <cell r="CK147">
            <v>77.569207360361446</v>
          </cell>
          <cell r="CL147">
            <v>5.7599076483145595</v>
          </cell>
          <cell r="CM147">
            <v>5.8093122866737108</v>
          </cell>
          <cell r="CN147">
            <v>26.889035222655053</v>
          </cell>
          <cell r="CP147">
            <v>100</v>
          </cell>
          <cell r="CQ147">
            <v>6.879346656388134</v>
          </cell>
          <cell r="CR147">
            <v>77.734118377768212</v>
          </cell>
          <cell r="CS147">
            <v>6.841534081789642</v>
          </cell>
          <cell r="CT147">
            <v>6.8102293148644559</v>
          </cell>
          <cell r="CU147">
            <v>27.361231064923714</v>
          </cell>
          <cell r="CW147">
            <v>100</v>
          </cell>
          <cell r="CX147">
            <v>170.46818188265667</v>
          </cell>
          <cell r="CY147">
            <v>99.953250369978107</v>
          </cell>
          <cell r="CZ147">
            <v>170.46818188265667</v>
          </cell>
          <cell r="DA147">
            <v>170.46818188265667</v>
          </cell>
          <cell r="DB147">
            <v>170.46818188265667</v>
          </cell>
          <cell r="DD147">
            <v>100</v>
          </cell>
          <cell r="DE147">
            <v>128.64400085683974</v>
          </cell>
          <cell r="DF147">
            <v>100.01857638564201</v>
          </cell>
          <cell r="DG147">
            <v>128.64400085683974</v>
          </cell>
          <cell r="DH147">
            <v>128.64400085683974</v>
          </cell>
          <cell r="DI147">
            <v>100</v>
          </cell>
          <cell r="DK147">
            <v>100</v>
          </cell>
          <cell r="DL147">
            <v>117.2118336177566</v>
          </cell>
          <cell r="DM147">
            <v>100.14355325154823</v>
          </cell>
          <cell r="DN147">
            <v>118.60557469598909</v>
          </cell>
          <cell r="DO147">
            <v>116.3234134011656</v>
          </cell>
          <cell r="DP147">
            <v>100.78283478764851</v>
          </cell>
          <cell r="DR147">
            <v>100</v>
          </cell>
          <cell r="DS147">
            <v>22.858001537716131</v>
          </cell>
          <cell r="DT147">
            <v>105.08216499735522</v>
          </cell>
          <cell r="DU147">
            <v>18.134073932773973</v>
          </cell>
          <cell r="DV147">
            <v>25.095391691097948</v>
          </cell>
          <cell r="DW147">
            <v>103.57233715339481</v>
          </cell>
          <cell r="DY147">
            <v>100</v>
          </cell>
          <cell r="DZ147">
            <v>101.8379704020393</v>
          </cell>
          <cell r="EA147">
            <v>100.45810384592436</v>
          </cell>
          <cell r="EB147">
            <v>102.36861867267982</v>
          </cell>
          <cell r="EC147">
            <v>101.25008486833576</v>
          </cell>
          <cell r="ED147">
            <v>99.524202391949743</v>
          </cell>
          <cell r="EF147">
            <v>100</v>
          </cell>
          <cell r="EG147">
            <v>117.93970094623405</v>
          </cell>
          <cell r="EH147">
            <v>100.21259855942661</v>
          </cell>
          <cell r="EI147">
            <v>118.77853777380588</v>
          </cell>
          <cell r="EJ147">
            <v>117.22952698698607</v>
          </cell>
          <cell r="EK147">
            <v>101.75609068290714</v>
          </cell>
          <cell r="EM147">
            <v>100</v>
          </cell>
          <cell r="EN147">
            <v>119.42155356395398</v>
          </cell>
          <cell r="EO147">
            <v>99.985678010369597</v>
          </cell>
          <cell r="EP147">
            <v>118.9972951984587</v>
          </cell>
          <cell r="EQ147">
            <v>119.55871084815594</v>
          </cell>
          <cell r="ER147">
            <v>115.30712804734505</v>
          </cell>
          <cell r="ET147">
            <v>100</v>
          </cell>
          <cell r="EU147">
            <v>113.04881669579696</v>
          </cell>
          <cell r="EV147">
            <v>100.49904047690205</v>
          </cell>
          <cell r="EW147">
            <v>113.56445100546352</v>
          </cell>
          <cell r="EX147">
            <v>112.5033943086669</v>
          </cell>
          <cell r="EY147">
            <v>101.96036926254453</v>
          </cell>
        </row>
        <row r="148">
          <cell r="A148">
            <v>2046</v>
          </cell>
          <cell r="C148">
            <v>100</v>
          </cell>
          <cell r="D148">
            <v>128.51592079060052</v>
          </cell>
          <cell r="E148">
            <v>100.3491620404689</v>
          </cell>
          <cell r="F148">
            <v>129.60204421097055</v>
          </cell>
          <cell r="G148">
            <v>128.03809360798118</v>
          </cell>
          <cell r="H148">
            <v>103.68514251122306</v>
          </cell>
          <cell r="J148">
            <v>100</v>
          </cell>
          <cell r="K148">
            <v>121.21577393757893</v>
          </cell>
          <cell r="L148">
            <v>100.31489280265981</v>
          </cell>
          <cell r="M148">
            <v>123.01388825936604</v>
          </cell>
          <cell r="N148">
            <v>120.15011766055733</v>
          </cell>
          <cell r="O148">
            <v>97.728309324974148</v>
          </cell>
          <cell r="Q148">
            <v>100</v>
          </cell>
          <cell r="R148">
            <v>86.583825388817729</v>
          </cell>
          <cell r="S148">
            <v>100.20103381006604</v>
          </cell>
          <cell r="T148">
            <v>88.254298202480129</v>
          </cell>
          <cell r="U148">
            <v>85.485838794513924</v>
          </cell>
          <cell r="V148">
            <v>75.285202860699883</v>
          </cell>
          <cell r="X148">
            <v>100</v>
          </cell>
          <cell r="Y148">
            <v>99.962300845829546</v>
          </cell>
          <cell r="Z148">
            <v>99.909666773689295</v>
          </cell>
          <cell r="AA148">
            <v>99.147920164639388</v>
          </cell>
          <cell r="AB148">
            <v>100.76536520150955</v>
          </cell>
          <cell r="AC148">
            <v>99.565439941891995</v>
          </cell>
          <cell r="AE148">
            <v>100</v>
          </cell>
          <cell r="AF148">
            <v>67.672420748186141</v>
          </cell>
          <cell r="AG148">
            <v>100.15073882302046</v>
          </cell>
          <cell r="AH148">
            <v>69.000374612032331</v>
          </cell>
          <cell r="AI148">
            <v>66.836019797308282</v>
          </cell>
          <cell r="AJ148">
            <v>61.896352395227467</v>
          </cell>
          <cell r="AL148">
            <v>100</v>
          </cell>
          <cell r="AM148">
            <v>74.068387391696334</v>
          </cell>
          <cell r="AN148">
            <v>100.06343727381622</v>
          </cell>
          <cell r="AO148">
            <v>74.068387391696334</v>
          </cell>
          <cell r="AP148">
            <v>74.068387391696334</v>
          </cell>
          <cell r="AQ148">
            <v>57.553321171436188</v>
          </cell>
          <cell r="AS148">
            <v>100</v>
          </cell>
          <cell r="AT148">
            <v>98.069510191466179</v>
          </cell>
          <cell r="AU148">
            <v>100.15779285214647</v>
          </cell>
          <cell r="AV148">
            <v>99.604281554503601</v>
          </cell>
          <cell r="AW148">
            <v>97.060790916337254</v>
          </cell>
          <cell r="AX148">
            <v>87.063849169554118</v>
          </cell>
          <cell r="AZ148">
            <v>100</v>
          </cell>
          <cell r="BA148">
            <v>118.04755581154737</v>
          </cell>
          <cell r="BB148">
            <v>100.20591933650716</v>
          </cell>
          <cell r="BC148">
            <v>118.95739336341238</v>
          </cell>
          <cell r="BD148">
            <v>117.30331296065194</v>
          </cell>
          <cell r="BE148">
            <v>101.69284953251866</v>
          </cell>
          <cell r="BG148">
            <v>100</v>
          </cell>
          <cell r="BH148">
            <v>129.61735562274353</v>
          </cell>
          <cell r="BI148">
            <v>100.57228546945771</v>
          </cell>
          <cell r="BJ148">
            <v>130.30972839183215</v>
          </cell>
          <cell r="BK148">
            <v>127.37975758673369</v>
          </cell>
          <cell r="BL148">
            <v>102.21760095382309</v>
          </cell>
          <cell r="BN148">
            <v>100</v>
          </cell>
          <cell r="BO148">
            <v>104.34731994682939</v>
          </cell>
          <cell r="BP148">
            <v>99.6886649683115</v>
          </cell>
          <cell r="BQ148">
            <v>104.61376366643884</v>
          </cell>
          <cell r="BR148">
            <v>104.16669640552016</v>
          </cell>
          <cell r="BS148">
            <v>99.726172840903857</v>
          </cell>
          <cell r="BU148">
            <v>100</v>
          </cell>
          <cell r="BV148">
            <v>-159.69170487549931</v>
          </cell>
          <cell r="BW148">
            <v>98.877933797553297</v>
          </cell>
          <cell r="BX148">
            <v>63.376076021119118</v>
          </cell>
          <cell r="BY148">
            <v>62.699046664546479</v>
          </cell>
          <cell r="BZ148">
            <v>90.224166632514255</v>
          </cell>
          <cell r="CB148">
            <v>100</v>
          </cell>
          <cell r="CC148">
            <v>73.922172756391248</v>
          </cell>
          <cell r="CD148">
            <v>98.674719114794883</v>
          </cell>
          <cell r="CE148">
            <v>75.390544784252654</v>
          </cell>
          <cell r="CF148">
            <v>73.548071127927216</v>
          </cell>
          <cell r="CG148">
            <v>91.751546595479155</v>
          </cell>
          <cell r="CI148">
            <v>100</v>
          </cell>
          <cell r="CJ148">
            <v>5.0586929536056751</v>
          </cell>
          <cell r="CK148">
            <v>75.934342767658265</v>
          </cell>
          <cell r="CL148">
            <v>5.0074923961189821</v>
          </cell>
          <cell r="CM148">
            <v>5.0727159649616791</v>
          </cell>
          <cell r="CN148">
            <v>24.592020762679258</v>
          </cell>
          <cell r="CP148">
            <v>100</v>
          </cell>
          <cell r="CQ148">
            <v>5.9716645079468105</v>
          </cell>
          <cell r="CR148">
            <v>76.090725005321858</v>
          </cell>
          <cell r="CS148">
            <v>5.9567837494484612</v>
          </cell>
          <cell r="CT148">
            <v>5.9504648706842032</v>
          </cell>
          <cell r="CU148">
            <v>25.0083322805758</v>
          </cell>
          <cell r="CW148">
            <v>100</v>
          </cell>
          <cell r="CX148">
            <v>173.75186419958067</v>
          </cell>
          <cell r="CY148">
            <v>99.94904398702883</v>
          </cell>
          <cell r="CZ148">
            <v>173.75186419958067</v>
          </cell>
          <cell r="DA148">
            <v>173.75186419958067</v>
          </cell>
          <cell r="DB148">
            <v>173.75186419958067</v>
          </cell>
          <cell r="DD148">
            <v>100</v>
          </cell>
          <cell r="DE148">
            <v>128.69524535980787</v>
          </cell>
          <cell r="DF148">
            <v>100.01245386550259</v>
          </cell>
          <cell r="DG148">
            <v>128.69524535980787</v>
          </cell>
          <cell r="DH148">
            <v>128.69524535980787</v>
          </cell>
          <cell r="DI148">
            <v>100</v>
          </cell>
          <cell r="DK148">
            <v>100</v>
          </cell>
          <cell r="DL148">
            <v>117.48442269367574</v>
          </cell>
          <cell r="DM148">
            <v>100.14246281428451</v>
          </cell>
          <cell r="DN148">
            <v>118.89484438626144</v>
          </cell>
          <cell r="DO148">
            <v>116.47370678152205</v>
          </cell>
          <cell r="DP148">
            <v>100.78082368201981</v>
          </cell>
          <cell r="DR148">
            <v>100</v>
          </cell>
          <cell r="DS148">
            <v>25.295160883525124</v>
          </cell>
          <cell r="DT148">
            <v>105.34996433175269</v>
          </cell>
          <cell r="DU148">
            <v>20.71644170728252</v>
          </cell>
          <cell r="DV148">
            <v>28.398689357842439</v>
          </cell>
          <cell r="DW148">
            <v>104.70573559600159</v>
          </cell>
          <cell r="DY148">
            <v>100</v>
          </cell>
          <cell r="DZ148">
            <v>101.72530398222737</v>
          </cell>
          <cell r="EA148">
            <v>100.46545779880583</v>
          </cell>
          <cell r="EB148">
            <v>102.3079017216306</v>
          </cell>
          <cell r="EC148">
            <v>101.18037877424274</v>
          </cell>
          <cell r="ED148">
            <v>99.538623732225432</v>
          </cell>
          <cell r="EF148">
            <v>100</v>
          </cell>
          <cell r="EG148">
            <v>118.04757795569306</v>
          </cell>
          <cell r="EH148">
            <v>100.20594401948286</v>
          </cell>
          <cell r="EI148">
            <v>118.95741976693206</v>
          </cell>
          <cell r="EJ148">
            <v>117.30333241177551</v>
          </cell>
          <cell r="EK148">
            <v>101.69287234226941</v>
          </cell>
          <cell r="EM148">
            <v>100</v>
          </cell>
          <cell r="EN148">
            <v>119.79709337214476</v>
          </cell>
          <cell r="EO148">
            <v>99.98469411373253</v>
          </cell>
          <cell r="EP148">
            <v>119.36720242412673</v>
          </cell>
          <cell r="EQ148">
            <v>120.00078062615212</v>
          </cell>
          <cell r="ER148">
            <v>115.75507474491775</v>
          </cell>
          <cell r="ET148">
            <v>100</v>
          </cell>
          <cell r="EU148">
            <v>113.12947760981757</v>
          </cell>
          <cell r="EV148">
            <v>100.51889455168828</v>
          </cell>
          <cell r="EW148">
            <v>113.71106018728852</v>
          </cell>
          <cell r="EX148">
            <v>112.61116696560535</v>
          </cell>
          <cell r="EY148">
            <v>101.9720996458002</v>
          </cell>
        </row>
        <row r="149">
          <cell r="A149">
            <v>2047</v>
          </cell>
          <cell r="C149">
            <v>100</v>
          </cell>
          <cell r="D149">
            <v>128.99840647702754</v>
          </cell>
          <cell r="E149">
            <v>100.3436549412409</v>
          </cell>
          <cell r="F149">
            <v>130.270544239233</v>
          </cell>
          <cell r="G149">
            <v>128.54435140645722</v>
          </cell>
          <cell r="H149">
            <v>103.58043661869601</v>
          </cell>
          <cell r="J149">
            <v>100</v>
          </cell>
          <cell r="K149">
            <v>121.67607266181034</v>
          </cell>
          <cell r="L149">
            <v>100.30766963649181</v>
          </cell>
          <cell r="M149">
            <v>123.5823631948787</v>
          </cell>
          <cell r="N149">
            <v>120.48287648651677</v>
          </cell>
          <cell r="O149">
            <v>97.718598115083708</v>
          </cell>
          <cell r="Q149">
            <v>100</v>
          </cell>
          <cell r="R149">
            <v>86.642157759548041</v>
          </cell>
          <cell r="S149">
            <v>100.2002363685593</v>
          </cell>
          <cell r="T149">
            <v>88.445718167692391</v>
          </cell>
          <cell r="U149">
            <v>85.498642527314118</v>
          </cell>
          <cell r="V149">
            <v>75.078240676370214</v>
          </cell>
          <cell r="X149">
            <v>100</v>
          </cell>
          <cell r="Y149">
            <v>100.00923416276056</v>
          </cell>
          <cell r="Z149">
            <v>99.908373694861638</v>
          </cell>
          <cell r="AA149">
            <v>99.163788035646462</v>
          </cell>
          <cell r="AB149">
            <v>100.8186540492454</v>
          </cell>
          <cell r="AC149">
            <v>99.563068031068383</v>
          </cell>
          <cell r="AE149">
            <v>100</v>
          </cell>
          <cell r="AF149">
            <v>67.9095843526827</v>
          </cell>
          <cell r="AG149">
            <v>100.15076358764424</v>
          </cell>
          <cell r="AH149">
            <v>69.32045568250993</v>
          </cell>
          <cell r="AI149">
            <v>67.012788230724681</v>
          </cell>
          <cell r="AJ149">
            <v>61.866310952501877</v>
          </cell>
          <cell r="AL149">
            <v>100</v>
          </cell>
          <cell r="AM149">
            <v>72.658450574456054</v>
          </cell>
          <cell r="AN149">
            <v>100.06181022890844</v>
          </cell>
          <cell r="AO149">
            <v>72.658450574456054</v>
          </cell>
          <cell r="AP149">
            <v>72.658450574456054</v>
          </cell>
          <cell r="AQ149">
            <v>56.442637053916002</v>
          </cell>
          <cell r="AS149">
            <v>100</v>
          </cell>
          <cell r="AT149">
            <v>97.928382935599217</v>
          </cell>
          <cell r="AU149">
            <v>100.15813018300764</v>
          </cell>
          <cell r="AV149">
            <v>99.574856216599031</v>
          </cell>
          <cell r="AW149">
            <v>96.868549814648958</v>
          </cell>
          <cell r="AX149">
            <v>86.717226463590251</v>
          </cell>
          <cell r="AZ149">
            <v>100</v>
          </cell>
          <cell r="BA149">
            <v>118.06081479773965</v>
          </cell>
          <cell r="BB149">
            <v>100.201048004093</v>
          </cell>
          <cell r="BC149">
            <v>119.1597625216135</v>
          </cell>
          <cell r="BD149">
            <v>117.40818518636782</v>
          </cell>
          <cell r="BE149">
            <v>101.60078768709647</v>
          </cell>
          <cell r="BG149">
            <v>100</v>
          </cell>
          <cell r="BH149">
            <v>128.22566586481517</v>
          </cell>
          <cell r="BI149">
            <v>100.54043650303781</v>
          </cell>
          <cell r="BJ149">
            <v>129.44725212946622</v>
          </cell>
          <cell r="BK149">
            <v>126.47436132695856</v>
          </cell>
          <cell r="BL149">
            <v>101.85817404737041</v>
          </cell>
          <cell r="BN149">
            <v>100</v>
          </cell>
          <cell r="BO149">
            <v>104.31337515816369</v>
          </cell>
          <cell r="BP149">
            <v>99.662934647520558</v>
          </cell>
          <cell r="BQ149">
            <v>104.59764183865568</v>
          </cell>
          <cell r="BR149">
            <v>104.09797418416392</v>
          </cell>
          <cell r="BS149">
            <v>99.646109503320758</v>
          </cell>
          <cell r="BU149">
            <v>100</v>
          </cell>
          <cell r="BV149">
            <v>-158.87616487585194</v>
          </cell>
          <cell r="BW149">
            <v>98.765099474931532</v>
          </cell>
          <cell r="BX149">
            <v>62.917973359760587</v>
          </cell>
          <cell r="BY149">
            <v>62.21444716506975</v>
          </cell>
          <cell r="BZ149">
            <v>91.479823603464226</v>
          </cell>
          <cell r="CB149">
            <v>100</v>
          </cell>
          <cell r="CC149">
            <v>74.309956069523153</v>
          </cell>
          <cell r="CD149">
            <v>98.566939762626589</v>
          </cell>
          <cell r="CE149">
            <v>74.972917927967018</v>
          </cell>
          <cell r="CF149">
            <v>73.044855055286121</v>
          </cell>
          <cell r="CG149">
            <v>92.944235711697104</v>
          </cell>
          <cell r="CI149">
            <v>100</v>
          </cell>
          <cell r="CJ149">
            <v>4.332746833231889</v>
          </cell>
          <cell r="CK149">
            <v>73.705478325244712</v>
          </cell>
          <cell r="CL149">
            <v>4.2689479490641968</v>
          </cell>
          <cell r="CM149">
            <v>4.3399317554918913</v>
          </cell>
          <cell r="CN149">
            <v>22.469955372298227</v>
          </cell>
          <cell r="CP149">
            <v>100</v>
          </cell>
          <cell r="CQ149">
            <v>5.1152759339542593</v>
          </cell>
          <cell r="CR149">
            <v>73.853656369682341</v>
          </cell>
          <cell r="CS149">
            <v>5.0868689363832207</v>
          </cell>
          <cell r="CT149">
            <v>5.0954352320874348</v>
          </cell>
          <cell r="CU149">
            <v>22.829655177375244</v>
          </cell>
          <cell r="CW149">
            <v>100</v>
          </cell>
          <cell r="CX149">
            <v>177.17098695730442</v>
          </cell>
          <cell r="CY149">
            <v>99.944856679968879</v>
          </cell>
          <cell r="CZ149">
            <v>177.17098695730442</v>
          </cell>
          <cell r="DA149">
            <v>177.17098695730442</v>
          </cell>
          <cell r="DB149">
            <v>177.17098695730442</v>
          </cell>
          <cell r="DD149">
            <v>100</v>
          </cell>
          <cell r="DE149">
            <v>128.72969760302246</v>
          </cell>
          <cell r="DF149">
            <v>100.00663117526275</v>
          </cell>
          <cell r="DG149">
            <v>128.72969760302246</v>
          </cell>
          <cell r="DH149">
            <v>128.72969760302246</v>
          </cell>
          <cell r="DI149">
            <v>100</v>
          </cell>
          <cell r="DK149">
            <v>100</v>
          </cell>
          <cell r="DL149">
            <v>117.73868278775733</v>
          </cell>
          <cell r="DM149">
            <v>100.14185787761929</v>
          </cell>
          <cell r="DN149">
            <v>119.2812885116832</v>
          </cell>
          <cell r="DO149">
            <v>116.72146442597894</v>
          </cell>
          <cell r="DP149">
            <v>100.7817316530588</v>
          </cell>
          <cell r="DR149">
            <v>100</v>
          </cell>
          <cell r="DS149">
            <v>28.604652101621475</v>
          </cell>
          <cell r="DT149">
            <v>105.57911333694554</v>
          </cell>
          <cell r="DU149">
            <v>23.899508173903641</v>
          </cell>
          <cell r="DV149">
            <v>32.170000767024746</v>
          </cell>
          <cell r="DW149">
            <v>105.85752401252586</v>
          </cell>
          <cell r="DY149">
            <v>100</v>
          </cell>
          <cell r="DZ149">
            <v>101.64995423656053</v>
          </cell>
          <cell r="EA149">
            <v>100.47286187541003</v>
          </cell>
          <cell r="EB149">
            <v>102.3202063809624</v>
          </cell>
          <cell r="EC149">
            <v>101.17474344124865</v>
          </cell>
          <cell r="ED149">
            <v>99.548116409230445</v>
          </cell>
          <cell r="EF149">
            <v>100</v>
          </cell>
          <cell r="EG149">
            <v>118.06080832418876</v>
          </cell>
          <cell r="EH149">
            <v>100.20104074731563</v>
          </cell>
          <cell r="EI149">
            <v>119.15977887475348</v>
          </cell>
          <cell r="EJ149">
            <v>117.40818794303631</v>
          </cell>
          <cell r="EK149">
            <v>101.60080337996786</v>
          </cell>
          <cell r="EM149">
            <v>100</v>
          </cell>
          <cell r="EN149">
            <v>120.22937503745567</v>
          </cell>
          <cell r="EO149">
            <v>99.983753385413024</v>
          </cell>
          <cell r="EP149">
            <v>119.79057067601283</v>
          </cell>
          <cell r="EQ149">
            <v>120.4946958009768</v>
          </cell>
          <cell r="ER149">
            <v>116.21881345037458</v>
          </cell>
          <cell r="ET149">
            <v>100</v>
          </cell>
          <cell r="EU149">
            <v>113.17897455161498</v>
          </cell>
          <cell r="EV149">
            <v>100.53992600328117</v>
          </cell>
          <cell r="EW149">
            <v>113.92205099476358</v>
          </cell>
          <cell r="EX149">
            <v>112.78623706482968</v>
          </cell>
          <cell r="EY149">
            <v>101.96163591974651</v>
          </cell>
        </row>
        <row r="150">
          <cell r="A150">
            <v>2048</v>
          </cell>
          <cell r="C150">
            <v>100</v>
          </cell>
          <cell r="D150">
            <v>129.52699993113814</v>
          </cell>
          <cell r="E150">
            <v>100.33811180738118</v>
          </cell>
          <cell r="F150">
            <v>130.73499925062077</v>
          </cell>
          <cell r="G150">
            <v>128.86167269545632</v>
          </cell>
          <cell r="H150">
            <v>103.58102004690708</v>
          </cell>
          <cell r="J150">
            <v>100</v>
          </cell>
          <cell r="K150">
            <v>121.98425690330635</v>
          </cell>
          <cell r="L150">
            <v>100.30113399647034</v>
          </cell>
          <cell r="M150">
            <v>123.93010597914032</v>
          </cell>
          <cell r="N150">
            <v>120.62241511566158</v>
          </cell>
          <cell r="O150">
            <v>97.692892942651113</v>
          </cell>
          <cell r="Q150">
            <v>100</v>
          </cell>
          <cell r="R150">
            <v>86.681206816092597</v>
          </cell>
          <cell r="S150">
            <v>100.19957027864611</v>
          </cell>
          <cell r="T150">
            <v>88.503699970581295</v>
          </cell>
          <cell r="U150">
            <v>85.389535129078496</v>
          </cell>
          <cell r="V150">
            <v>74.901973256481753</v>
          </cell>
          <cell r="X150">
            <v>100</v>
          </cell>
          <cell r="Y150">
            <v>100.05007520923594</v>
          </cell>
          <cell r="Z150">
            <v>99.90698481673374</v>
          </cell>
          <cell r="AA150">
            <v>99.171541339367209</v>
          </cell>
          <cell r="AB150">
            <v>100.86355630407672</v>
          </cell>
          <cell r="AC150">
            <v>99.5614723011455</v>
          </cell>
          <cell r="AE150">
            <v>100</v>
          </cell>
          <cell r="AF150">
            <v>68.124783634186898</v>
          </cell>
          <cell r="AG150">
            <v>100.15093334230052</v>
          </cell>
          <cell r="AH150">
            <v>69.566453566549271</v>
          </cell>
          <cell r="AI150">
            <v>67.123174282096613</v>
          </cell>
          <cell r="AJ150">
            <v>61.856242997076606</v>
          </cell>
          <cell r="AL150">
            <v>100</v>
          </cell>
          <cell r="AM150">
            <v>71.236498873814881</v>
          </cell>
          <cell r="AN150">
            <v>100.06034256979729</v>
          </cell>
          <cell r="AO150">
            <v>71.236498873814881</v>
          </cell>
          <cell r="AP150">
            <v>71.236498873814881</v>
          </cell>
          <cell r="AQ150">
            <v>55.328112723272746</v>
          </cell>
          <cell r="AS150">
            <v>100</v>
          </cell>
          <cell r="AT150">
            <v>97.740745644183406</v>
          </cell>
          <cell r="AU150">
            <v>100.15856589637991</v>
          </cell>
          <cell r="AV150">
            <v>99.414688024775984</v>
          </cell>
          <cell r="AW150">
            <v>96.55519330255747</v>
          </cell>
          <cell r="AX150">
            <v>86.378422168789598</v>
          </cell>
          <cell r="AZ150">
            <v>100</v>
          </cell>
          <cell r="BA150">
            <v>118.18828169033465</v>
          </cell>
          <cell r="BB150">
            <v>100.19639553065065</v>
          </cell>
          <cell r="BC150">
            <v>119.20919155738602</v>
          </cell>
          <cell r="BD150">
            <v>117.36921442361114</v>
          </cell>
          <cell r="BE150">
            <v>101.61518516883335</v>
          </cell>
          <cell r="BG150">
            <v>100</v>
          </cell>
          <cell r="BH150">
            <v>127.2701619555227</v>
          </cell>
          <cell r="BI150">
            <v>100.51059960878631</v>
          </cell>
          <cell r="BJ150">
            <v>128.23920348197552</v>
          </cell>
          <cell r="BK150">
            <v>125.25439019741367</v>
          </cell>
          <cell r="BL150">
            <v>101.83438785724297</v>
          </cell>
          <cell r="BN150">
            <v>100</v>
          </cell>
          <cell r="BO150">
            <v>104.24674380184568</v>
          </cell>
          <cell r="BP150">
            <v>99.637804677436961</v>
          </cell>
          <cell r="BQ150">
            <v>104.53349188996903</v>
          </cell>
          <cell r="BR150">
            <v>103.98541207675743</v>
          </cell>
          <cell r="BS150">
            <v>99.573534811062402</v>
          </cell>
          <cell r="BU150">
            <v>100</v>
          </cell>
          <cell r="BV150">
            <v>-159.6591121914484</v>
          </cell>
          <cell r="BW150">
            <v>98.666236897460607</v>
          </cell>
          <cell r="BX150">
            <v>62.898884805843878</v>
          </cell>
          <cell r="BY150">
            <v>62.230417392408484</v>
          </cell>
          <cell r="BZ150">
            <v>91.732486023088228</v>
          </cell>
          <cell r="CB150">
            <v>100</v>
          </cell>
          <cell r="CC150">
            <v>74.02537976338769</v>
          </cell>
          <cell r="CD150">
            <v>98.472823853450322</v>
          </cell>
          <cell r="CE150">
            <v>74.981259146881783</v>
          </cell>
          <cell r="CF150">
            <v>73.039348802735162</v>
          </cell>
          <cell r="CG150">
            <v>93.214131063624293</v>
          </cell>
          <cell r="CI150">
            <v>100</v>
          </cell>
          <cell r="CJ150">
            <v>3.7808595223774399</v>
          </cell>
          <cell r="CK150">
            <v>71.760195240700014</v>
          </cell>
          <cell r="CL150">
            <v>3.7313448912716911</v>
          </cell>
          <cell r="CM150">
            <v>3.8044041900624483</v>
          </cell>
          <cell r="CN150">
            <v>20.46957115841894</v>
          </cell>
          <cell r="CP150">
            <v>100</v>
          </cell>
          <cell r="CQ150">
            <v>4.4685322385621298</v>
          </cell>
          <cell r="CR150">
            <v>71.901141313506173</v>
          </cell>
          <cell r="CS150">
            <v>4.4481064985883805</v>
          </cell>
          <cell r="CT150">
            <v>4.4651991143234069</v>
          </cell>
          <cell r="CU150">
            <v>20.80019163872662</v>
          </cell>
          <cell r="CW150">
            <v>100</v>
          </cell>
          <cell r="CX150">
            <v>180.73997698996283</v>
          </cell>
          <cell r="CY150">
            <v>99.940600510242788</v>
          </cell>
          <cell r="CZ150">
            <v>180.73997698996283</v>
          </cell>
          <cell r="DA150">
            <v>180.73997698996283</v>
          </cell>
          <cell r="DB150">
            <v>180.73997698996283</v>
          </cell>
          <cell r="DD150">
            <v>100</v>
          </cell>
          <cell r="DE150">
            <v>128.75282540292389</v>
          </cell>
          <cell r="DF150">
            <v>100.00092854510531</v>
          </cell>
          <cell r="DG150">
            <v>128.75282540292389</v>
          </cell>
          <cell r="DH150">
            <v>128.75282540292389</v>
          </cell>
          <cell r="DI150">
            <v>100</v>
          </cell>
          <cell r="DK150">
            <v>100</v>
          </cell>
          <cell r="DL150">
            <v>117.9428663725448</v>
          </cell>
          <cell r="DM150">
            <v>100.14139472117691</v>
          </cell>
          <cell r="DN150">
            <v>119.49182567874026</v>
          </cell>
          <cell r="DO150">
            <v>116.8014182457155</v>
          </cell>
          <cell r="DP150">
            <v>100.78460718840081</v>
          </cell>
          <cell r="DR150">
            <v>100</v>
          </cell>
          <cell r="DS150">
            <v>32.145687001198809</v>
          </cell>
          <cell r="DT150">
            <v>105.78721856734393</v>
          </cell>
          <cell r="DU150">
            <v>27.563918962946836</v>
          </cell>
          <cell r="DV150">
            <v>36.321410690022425</v>
          </cell>
          <cell r="DW150">
            <v>106.81416306324094</v>
          </cell>
          <cell r="DY150">
            <v>100</v>
          </cell>
          <cell r="DZ150">
            <v>101.66605878704719</v>
          </cell>
          <cell r="EA150">
            <v>100.47944831309388</v>
          </cell>
          <cell r="EB150">
            <v>102.34028297733546</v>
          </cell>
          <cell r="EC150">
            <v>101.16901677747749</v>
          </cell>
          <cell r="ED150">
            <v>99.59265370785144</v>
          </cell>
          <cell r="EF150">
            <v>100</v>
          </cell>
          <cell r="EG150">
            <v>118.18826412657286</v>
          </cell>
          <cell r="EH150">
            <v>100.19641261054738</v>
          </cell>
          <cell r="EI150">
            <v>119.20920279959452</v>
          </cell>
          <cell r="EJ150">
            <v>117.36920924403964</v>
          </cell>
          <cell r="EK150">
            <v>101.61518029737375</v>
          </cell>
          <cell r="EM150">
            <v>100</v>
          </cell>
          <cell r="EN150">
            <v>120.669087999293</v>
          </cell>
          <cell r="EO150">
            <v>99.982856009319505</v>
          </cell>
          <cell r="EP150">
            <v>120.19534341742408</v>
          </cell>
          <cell r="EQ150">
            <v>120.96855099209021</v>
          </cell>
          <cell r="ER150">
            <v>116.67799047250541</v>
          </cell>
          <cell r="ET150">
            <v>100</v>
          </cell>
          <cell r="EU150">
            <v>113.37357870019183</v>
          </cell>
          <cell r="EV150">
            <v>100.56063853967764</v>
          </cell>
          <cell r="EW150">
            <v>114.03924296824698</v>
          </cell>
          <cell r="EX150">
            <v>112.87084111125405</v>
          </cell>
          <cell r="EY150">
            <v>102.05038968455355</v>
          </cell>
        </row>
        <row r="151">
          <cell r="A151">
            <v>2049</v>
          </cell>
          <cell r="C151">
            <v>100</v>
          </cell>
          <cell r="D151">
            <v>129.89372487563952</v>
          </cell>
          <cell r="E151">
            <v>100.3328088373265</v>
          </cell>
          <cell r="F151">
            <v>131.15689383195084</v>
          </cell>
          <cell r="G151">
            <v>129.14849738461851</v>
          </cell>
          <cell r="H151">
            <v>103.53021769702335</v>
          </cell>
          <cell r="J151">
            <v>100</v>
          </cell>
          <cell r="K151">
            <v>122.15791609303348</v>
          </cell>
          <cell r="L151">
            <v>100.29530490491105</v>
          </cell>
          <cell r="M151">
            <v>124.14400980164805</v>
          </cell>
          <cell r="N151">
            <v>120.65059206623791</v>
          </cell>
          <cell r="O151">
            <v>97.645689661596123</v>
          </cell>
          <cell r="Q151">
            <v>100</v>
          </cell>
          <cell r="R151">
            <v>86.66149182661627</v>
          </cell>
          <cell r="S151">
            <v>100.19933361150656</v>
          </cell>
          <cell r="T151">
            <v>88.53673727357517</v>
          </cell>
          <cell r="U151">
            <v>85.263610033871686</v>
          </cell>
          <cell r="V151">
            <v>74.721049531196314</v>
          </cell>
          <cell r="X151">
            <v>100</v>
          </cell>
          <cell r="Y151">
            <v>100.09309720746506</v>
          </cell>
          <cell r="Z151">
            <v>99.905822483642851</v>
          </cell>
          <cell r="AA151">
            <v>99.170831151533022</v>
          </cell>
          <cell r="AB151">
            <v>100.89621154735819</v>
          </cell>
          <cell r="AC151">
            <v>99.566033563290844</v>
          </cell>
          <cell r="AE151">
            <v>100</v>
          </cell>
          <cell r="AF151">
            <v>68.306828747826827</v>
          </cell>
          <cell r="AG151">
            <v>100.15135375141084</v>
          </cell>
          <cell r="AH151">
            <v>69.7873440148838</v>
          </cell>
          <cell r="AI151">
            <v>67.214823110258521</v>
          </cell>
          <cell r="AJ151">
            <v>61.852275909981486</v>
          </cell>
          <cell r="AL151">
            <v>100</v>
          </cell>
          <cell r="AM151">
            <v>69.800804703135427</v>
          </cell>
          <cell r="AN151">
            <v>100.0590497831888</v>
          </cell>
          <cell r="AO151">
            <v>69.800804703135427</v>
          </cell>
          <cell r="AP151">
            <v>69.800804703135427</v>
          </cell>
          <cell r="AQ151">
            <v>54.206502251501</v>
          </cell>
          <cell r="AS151">
            <v>100</v>
          </cell>
          <cell r="AT151">
            <v>97.509027938386424</v>
          </cell>
          <cell r="AU151">
            <v>100.15931844143348</v>
          </cell>
          <cell r="AV151">
            <v>99.22939840294498</v>
          </cell>
          <cell r="AW151">
            <v>96.223588342003808</v>
          </cell>
          <cell r="AX151">
            <v>86.040195398206535</v>
          </cell>
          <cell r="AZ151">
            <v>100</v>
          </cell>
          <cell r="BA151">
            <v>118.20475539613895</v>
          </cell>
          <cell r="BB151">
            <v>100.19225315936636</v>
          </cell>
          <cell r="BC151">
            <v>119.27462716579163</v>
          </cell>
          <cell r="BD151">
            <v>117.35230708726593</v>
          </cell>
          <cell r="BE151">
            <v>101.57893230260596</v>
          </cell>
          <cell r="BG151">
            <v>100</v>
          </cell>
          <cell r="BH151">
            <v>126.15813444870048</v>
          </cell>
          <cell r="BI151">
            <v>100.48570520228959</v>
          </cell>
          <cell r="BJ151">
            <v>127.16971071344788</v>
          </cell>
          <cell r="BK151">
            <v>124.1869697188</v>
          </cell>
          <cell r="BL151">
            <v>101.70547895581899</v>
          </cell>
          <cell r="BN151">
            <v>100</v>
          </cell>
          <cell r="BO151">
            <v>104.14001858615339</v>
          </cell>
          <cell r="BP151">
            <v>99.613331714066831</v>
          </cell>
          <cell r="BQ151">
            <v>104.43327322249084</v>
          </cell>
          <cell r="BR151">
            <v>103.84082449316033</v>
          </cell>
          <cell r="BS151">
            <v>99.499902578424383</v>
          </cell>
          <cell r="BU151">
            <v>100</v>
          </cell>
          <cell r="BV151">
            <v>-159.87718606081091</v>
          </cell>
          <cell r="BW151">
            <v>98.562776538516943</v>
          </cell>
          <cell r="BX151">
            <v>62.694341963932303</v>
          </cell>
          <cell r="BY151">
            <v>62.103226930717149</v>
          </cell>
          <cell r="BZ151">
            <v>92.365301164162531</v>
          </cell>
          <cell r="CB151">
            <v>100</v>
          </cell>
          <cell r="CC151">
            <v>73.934721942108254</v>
          </cell>
          <cell r="CD151">
            <v>98.373661961915104</v>
          </cell>
          <cell r="CE151">
            <v>74.778426227727124</v>
          </cell>
          <cell r="CF151">
            <v>72.879564259617254</v>
          </cell>
          <cell r="CG151">
            <v>93.823684484400459</v>
          </cell>
          <cell r="CI151">
            <v>100</v>
          </cell>
          <cell r="CJ151">
            <v>3.2434713226538481</v>
          </cell>
          <cell r="CK151">
            <v>69.233937651372841</v>
          </cell>
          <cell r="CL151">
            <v>3.200028428535628</v>
          </cell>
          <cell r="CM151">
            <v>3.2704621756446559</v>
          </cell>
          <cell r="CN151">
            <v>18.371428496519194</v>
          </cell>
          <cell r="CP151">
            <v>100</v>
          </cell>
          <cell r="CQ151">
            <v>3.8339372643663818</v>
          </cell>
          <cell r="CR151">
            <v>69.36703371127642</v>
          </cell>
          <cell r="CS151">
            <v>3.8168211400567045</v>
          </cell>
          <cell r="CT151">
            <v>3.8379625354161924</v>
          </cell>
          <cell r="CU151">
            <v>18.661500466735028</v>
          </cell>
          <cell r="CW151">
            <v>100</v>
          </cell>
          <cell r="CX151">
            <v>184.47983866539428</v>
          </cell>
          <cell r="CY151">
            <v>99.936418720871828</v>
          </cell>
          <cell r="CZ151">
            <v>184.47983866539428</v>
          </cell>
          <cell r="DA151">
            <v>184.47983866539428</v>
          </cell>
          <cell r="DB151">
            <v>184.47983866539428</v>
          </cell>
          <cell r="DD151">
            <v>100</v>
          </cell>
          <cell r="DE151">
            <v>128.76835469235149</v>
          </cell>
          <cell r="DF151">
            <v>99.995375836077443</v>
          </cell>
          <cell r="DG151">
            <v>128.76835469235149</v>
          </cell>
          <cell r="DH151">
            <v>128.76835469235149</v>
          </cell>
          <cell r="DI151">
            <v>100</v>
          </cell>
          <cell r="DK151">
            <v>100</v>
          </cell>
          <cell r="DL151">
            <v>118.12087506643755</v>
          </cell>
          <cell r="DM151">
            <v>100.14100242013303</v>
          </cell>
          <cell r="DN151">
            <v>119.71873048799996</v>
          </cell>
          <cell r="DO151">
            <v>116.9014556919568</v>
          </cell>
          <cell r="DP151">
            <v>100.78828480166777</v>
          </cell>
          <cell r="DR151">
            <v>100</v>
          </cell>
          <cell r="DS151">
            <v>36.114019903203356</v>
          </cell>
          <cell r="DT151">
            <v>105.96685318902291</v>
          </cell>
          <cell r="DU151">
            <v>31.588896073007437</v>
          </cell>
          <cell r="DV151">
            <v>40.731027422976346</v>
          </cell>
          <cell r="DW151">
            <v>107.71717832287619</v>
          </cell>
          <cell r="DY151">
            <v>100</v>
          </cell>
          <cell r="DZ151">
            <v>101.6939784003507</v>
          </cell>
          <cell r="EA151">
            <v>100.48551388833538</v>
          </cell>
          <cell r="EB151">
            <v>102.41123022356832</v>
          </cell>
          <cell r="EC151">
            <v>101.20683059020445</v>
          </cell>
          <cell r="ED151">
            <v>99.618937552305411</v>
          </cell>
          <cell r="EF151">
            <v>100</v>
          </cell>
          <cell r="EG151">
            <v>118.2047529629276</v>
          </cell>
          <cell r="EH151">
            <v>100.19224106618604</v>
          </cell>
          <cell r="EI151">
            <v>119.27460100107074</v>
          </cell>
          <cell r="EJ151">
            <v>117.35229852214005</v>
          </cell>
          <cell r="EK151">
            <v>101.57892985986794</v>
          </cell>
          <cell r="EM151">
            <v>100</v>
          </cell>
          <cell r="EN151">
            <v>121.13839873480768</v>
          </cell>
          <cell r="EO151">
            <v>99.981713113082776</v>
          </cell>
          <cell r="EP151">
            <v>120.64844936563365</v>
          </cell>
          <cell r="EQ151">
            <v>121.48939538240712</v>
          </cell>
          <cell r="ER151">
            <v>117.14092969594611</v>
          </cell>
          <cell r="ET151">
            <v>100</v>
          </cell>
          <cell r="EU151">
            <v>113.50560002554512</v>
          </cell>
          <cell r="EV151">
            <v>100.58115649999634</v>
          </cell>
          <cell r="EW151">
            <v>114.21130193531431</v>
          </cell>
          <cell r="EX151">
            <v>113.01171682228861</v>
          </cell>
          <cell r="EY151">
            <v>102.08947670054744</v>
          </cell>
        </row>
        <row r="152">
          <cell r="A152">
            <v>2050</v>
          </cell>
          <cell r="C152">
            <v>100</v>
          </cell>
          <cell r="D152">
            <v>130.20820744478016</v>
          </cell>
          <cell r="E152">
            <v>100.32724179402189</v>
          </cell>
          <cell r="F152">
            <v>131.48021471942741</v>
          </cell>
          <cell r="G152">
            <v>129.34733507377314</v>
          </cell>
          <cell r="H152">
            <v>103.49406001583996</v>
          </cell>
          <cell r="J152">
            <v>100</v>
          </cell>
          <cell r="K152">
            <v>122.2167064796313</v>
          </cell>
          <cell r="L152">
            <v>100.28963732142054</v>
          </cell>
          <cell r="M152">
            <v>124.23358237063221</v>
          </cell>
          <cell r="N152">
            <v>120.57328387719798</v>
          </cell>
          <cell r="O152">
            <v>97.575268403867028</v>
          </cell>
          <cell r="Q152">
            <v>100</v>
          </cell>
          <cell r="R152">
            <v>86.595306122637425</v>
          </cell>
          <cell r="S152">
            <v>100.19895101354524</v>
          </cell>
          <cell r="T152">
            <v>88.50667012204525</v>
          </cell>
          <cell r="U152">
            <v>85.083506179207959</v>
          </cell>
          <cell r="V152">
            <v>74.538825456496241</v>
          </cell>
          <cell r="X152">
            <v>100</v>
          </cell>
          <cell r="Y152">
            <v>100.12548044811035</v>
          </cell>
          <cell r="Z152">
            <v>99.904994272637524</v>
          </cell>
          <cell r="AA152">
            <v>99.171150430133395</v>
          </cell>
          <cell r="AB152">
            <v>100.92592883492944</v>
          </cell>
          <cell r="AC152">
            <v>99.566442117195095</v>
          </cell>
          <cell r="AE152">
            <v>100</v>
          </cell>
          <cell r="AF152">
            <v>68.445740654072722</v>
          </cell>
          <cell r="AG152">
            <v>100.15177752248384</v>
          </cell>
          <cell r="AH152">
            <v>69.958403372890643</v>
          </cell>
          <cell r="AI152">
            <v>67.26336712628806</v>
          </cell>
          <cell r="AJ152">
            <v>61.842768711718783</v>
          </cell>
          <cell r="AL152">
            <v>100</v>
          </cell>
          <cell r="AM152">
            <v>68.353968919053472</v>
          </cell>
          <cell r="AN152">
            <v>100.05761300653812</v>
          </cell>
          <cell r="AO152">
            <v>68.353968919053472</v>
          </cell>
          <cell r="AP152">
            <v>68.353968919053472</v>
          </cell>
          <cell r="AQ152">
            <v>53.078588082041747</v>
          </cell>
          <cell r="AS152">
            <v>100</v>
          </cell>
          <cell r="AT152">
            <v>97.235989694987012</v>
          </cell>
          <cell r="AU152">
            <v>100.16007370354929</v>
          </cell>
          <cell r="AV152">
            <v>98.991569059392475</v>
          </cell>
          <cell r="AW152">
            <v>95.847004076019985</v>
          </cell>
          <cell r="AX152">
            <v>85.70115843941575</v>
          </cell>
          <cell r="AZ152">
            <v>100</v>
          </cell>
          <cell r="BA152">
            <v>118.21625935654644</v>
          </cell>
          <cell r="BB152">
            <v>100.18749849160668</v>
          </cell>
          <cell r="BC152">
            <v>119.2901521819759</v>
          </cell>
          <cell r="BD152">
            <v>117.29113919134582</v>
          </cell>
          <cell r="BE152">
            <v>101.55717511149626</v>
          </cell>
          <cell r="BG152">
            <v>100</v>
          </cell>
          <cell r="BH152">
            <v>125.11553342226318</v>
          </cell>
          <cell r="BI152">
            <v>100.45677425875819</v>
          </cell>
          <cell r="BJ152">
            <v>126.07888592320161</v>
          </cell>
          <cell r="BK152">
            <v>123.10855923433915</v>
          </cell>
          <cell r="BL152">
            <v>101.60901101597274</v>
          </cell>
          <cell r="BN152">
            <v>100</v>
          </cell>
          <cell r="BO152">
            <v>104.0008828740429</v>
          </cell>
          <cell r="BP152">
            <v>99.589487561192399</v>
          </cell>
          <cell r="BQ152">
            <v>104.29858896095561</v>
          </cell>
          <cell r="BR152">
            <v>103.66570262259174</v>
          </cell>
          <cell r="BS152">
            <v>99.427859234370658</v>
          </cell>
          <cell r="BU152">
            <v>100</v>
          </cell>
          <cell r="BV152">
            <v>-160.12413187066215</v>
          </cell>
          <cell r="BW152">
            <v>98.463979406395836</v>
          </cell>
          <cell r="BX152">
            <v>62.61689611990348</v>
          </cell>
          <cell r="BY152">
            <v>62.126566363522066</v>
          </cell>
          <cell r="BZ152">
            <v>92.88648239499426</v>
          </cell>
          <cell r="CB152">
            <v>100</v>
          </cell>
          <cell r="CC152">
            <v>73.827878783567755</v>
          </cell>
          <cell r="CD152">
            <v>98.279705579391262</v>
          </cell>
          <cell r="CE152">
            <v>74.695783945884145</v>
          </cell>
          <cell r="CF152">
            <v>72.868947759769895</v>
          </cell>
          <cell r="CG152">
            <v>94.332878399093858</v>
          </cell>
          <cell r="CI152">
            <v>100</v>
          </cell>
          <cell r="CJ152">
            <v>2.7200529420593735</v>
          </cell>
          <cell r="CK152">
            <v>66.076455306695465</v>
          </cell>
          <cell r="CL152">
            <v>2.6847478779866156</v>
          </cell>
          <cell r="CM152">
            <v>2.7493968128270767</v>
          </cell>
          <cell r="CN152">
            <v>16.083175251812683</v>
          </cell>
          <cell r="CP152">
            <v>100</v>
          </cell>
          <cell r="CQ152">
            <v>3.2155445855926383</v>
          </cell>
          <cell r="CR152">
            <v>66.200348242907268</v>
          </cell>
          <cell r="CS152">
            <v>3.2026395409196189</v>
          </cell>
          <cell r="CT152">
            <v>3.2247984147794155</v>
          </cell>
          <cell r="CU152">
            <v>16.333616864172729</v>
          </cell>
          <cell r="CW152">
            <v>100</v>
          </cell>
          <cell r="CX152">
            <v>188.39990618522208</v>
          </cell>
          <cell r="CY152">
            <v>99.932254463387508</v>
          </cell>
          <cell r="CZ152">
            <v>188.39990618522208</v>
          </cell>
          <cell r="DA152">
            <v>188.39990618522208</v>
          </cell>
          <cell r="DB152">
            <v>188.39990618522208</v>
          </cell>
          <cell r="DD152">
            <v>100</v>
          </cell>
          <cell r="DE152">
            <v>128.77878479890455</v>
          </cell>
          <cell r="DF152">
            <v>99.989805084848101</v>
          </cell>
          <cell r="DG152">
            <v>128.77878479890455</v>
          </cell>
          <cell r="DH152">
            <v>128.77878479890455</v>
          </cell>
          <cell r="DI152">
            <v>100</v>
          </cell>
          <cell r="DK152">
            <v>100</v>
          </cell>
          <cell r="DL152">
            <v>118.26462728587268</v>
          </cell>
          <cell r="DM152">
            <v>100.14057574100852</v>
          </cell>
          <cell r="DN152">
            <v>119.89207410851604</v>
          </cell>
          <cell r="DO152">
            <v>116.95358765130574</v>
          </cell>
          <cell r="DP152">
            <v>100.79076249406017</v>
          </cell>
          <cell r="DR152">
            <v>100</v>
          </cell>
          <cell r="DS152">
            <v>40.325053440015481</v>
          </cell>
          <cell r="DT152">
            <v>106.12312522271648</v>
          </cell>
          <cell r="DU152">
            <v>35.88472967572482</v>
          </cell>
          <cell r="DV152">
            <v>45.324740701930686</v>
          </cell>
          <cell r="DW152">
            <v>108.5339618440438</v>
          </cell>
          <cell r="DY152">
            <v>100</v>
          </cell>
          <cell r="DZ152">
            <v>101.75994679911011</v>
          </cell>
          <cell r="EA152">
            <v>100.49021836640532</v>
          </cell>
          <cell r="EB152">
            <v>102.49774540669858</v>
          </cell>
          <cell r="EC152">
            <v>101.25450671554485</v>
          </cell>
          <cell r="ED152">
            <v>99.65148198242899</v>
          </cell>
          <cell r="EF152">
            <v>100</v>
          </cell>
          <cell r="EG152">
            <v>118.21624998071267</v>
          </cell>
          <cell r="EH152">
            <v>100.18749936817395</v>
          </cell>
          <cell r="EI152">
            <v>119.29014143858412</v>
          </cell>
          <cell r="EJ152">
            <v>117.29112362880446</v>
          </cell>
          <cell r="EK152">
            <v>101.55716522663533</v>
          </cell>
          <cell r="EM152">
            <v>100</v>
          </cell>
          <cell r="EN152">
            <v>121.62639333116162</v>
          </cell>
          <cell r="EO152">
            <v>99.980533198689045</v>
          </cell>
          <cell r="EP152">
            <v>121.11341930198498</v>
          </cell>
          <cell r="EQ152">
            <v>122.02111978225768</v>
          </cell>
          <cell r="ER152">
            <v>117.60723463885455</v>
          </cell>
          <cell r="ET152">
            <v>100</v>
          </cell>
          <cell r="EU152">
            <v>113.66850618363138</v>
          </cell>
          <cell r="EV152">
            <v>100.60047683909821</v>
          </cell>
          <cell r="EW152">
            <v>114.37368676506316</v>
          </cell>
          <cell r="EX152">
            <v>113.14361516056842</v>
          </cell>
          <cell r="EY152">
            <v>102.14155872273734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</sheetNames>
    <sheetDataSet>
      <sheetData sheetId="0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10</v>
    <v>2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ons.gov.uk/employmentandlabourmarket/peopleinwork/employmentandemployeetypes/timeseries/ybus/lms" TargetMode="External"/><Relationship Id="rId18" Type="http://schemas.openxmlformats.org/officeDocument/2006/relationships/hyperlink" Target="https://www.bankofengland.co.uk/boeapps/database/fromshowcolumns.asp?Travel=NIxIRxSUx&amp;FromSeries=1&amp;ToSeries=50&amp;DAT=RNG&amp;FD=1&amp;FM=Jan&amp;FY=1966&amp;TD=16&amp;TM=Oct&amp;TY=2018&amp;FNY=&amp;CSVF=TT&amp;html.x=111&amp;html.y=27&amp;C=DME&amp;Filter=N" TargetMode="External"/><Relationship Id="rId26" Type="http://schemas.openxmlformats.org/officeDocument/2006/relationships/hyperlink" Target="https://www.ons.gov.uk/economy/inflationandpriceindices/timeseries/chaw/mm23?referrer=search&amp;searchTerm=chawhttps://www.ons.gov.uk/economy/inflationandpriceindices/timeseries/czbh/mm23?referrer=search&amp;searchTerm=czbh" TargetMode="External"/><Relationship Id="rId39" Type="http://schemas.openxmlformats.org/officeDocument/2006/relationships/hyperlink" Target="https://www.gov.uk/government/statistics/energy-chapter-1-digest-of-united-kingdom-energy-statistics-dukes" TargetMode="External"/><Relationship Id="rId21" Type="http://schemas.openxmlformats.org/officeDocument/2006/relationships/hyperlink" Target="https://doi.org/10.5518/1199" TargetMode="External"/><Relationship Id="rId34" Type="http://schemas.openxmlformats.org/officeDocument/2006/relationships/hyperlink" Target="https://www.ons.gov.uk/economy/grossdomesticproductgdp/timeseries/nmrp/pn2" TargetMode="External"/><Relationship Id="rId7" Type="http://schemas.openxmlformats.org/officeDocument/2006/relationships/hyperlink" Target="https://www.ons.gov.uk/economy/grossdomesticproductgdp/timeseries/cgcb/pn2" TargetMode="External"/><Relationship Id="rId12" Type="http://schemas.openxmlformats.org/officeDocument/2006/relationships/hyperlink" Target="https://www.ons.gov.uk/economy/nationalaccounts/uksectoraccounts/timeseries/ciha/ukea" TargetMode="External"/><Relationship Id="rId17" Type="http://schemas.openxmlformats.org/officeDocument/2006/relationships/hyperlink" Target="https://data.worldbank.org/indicator/FP.CPI.TOTL?locations=GB" TargetMode="External"/><Relationship Id="rId25" Type="http://schemas.openxmlformats.org/officeDocument/2006/relationships/hyperlink" Target="https://www.ons.gov.uk/economy/grossdomesticproductgdp/timeseries/ntao/pn2" TargetMode="External"/><Relationship Id="rId33" Type="http://schemas.openxmlformats.org/officeDocument/2006/relationships/hyperlink" Target="https://www.ons.gov.uk/economy/grossdomesticproductgdp/timeseries/haye/pn2" TargetMode="External"/><Relationship Id="rId38" Type="http://schemas.openxmlformats.org/officeDocument/2006/relationships/hyperlink" Target="https://www.gov.uk/government/statistics/energy-chapter-1-digest-of-united-kingdom-energy-statistics-dukes" TargetMode="External"/><Relationship Id="rId2" Type="http://schemas.openxmlformats.org/officeDocument/2006/relationships/hyperlink" Target="https://www.ons.gov.uk/economy/grossdomesticproductgdp/timeseries/nmry/pn2" TargetMode="External"/><Relationship Id="rId16" Type="http://schemas.openxmlformats.org/officeDocument/2006/relationships/hyperlink" Target="https://www.ons.gov.uk/employmentandlabourmarket/peopleinwork/employmentandemployeetypes/timeseries/mgsf/lms" TargetMode="External"/><Relationship Id="rId20" Type="http://schemas.openxmlformats.org/officeDocument/2006/relationships/hyperlink" Target="http://databank.worldbank.org/data/reports.aspx?source=2&amp;series=NY.GDP.MKTP.KD" TargetMode="External"/><Relationship Id="rId29" Type="http://schemas.openxmlformats.org/officeDocument/2006/relationships/hyperlink" Target="https://www.iea.org/reports/world-energy-balances-overview" TargetMode="External"/><Relationship Id="rId1" Type="http://schemas.openxmlformats.org/officeDocument/2006/relationships/hyperlink" Target="https://www.ons.gov.uk/economy/grossdomesticproductgdp/timeseries/npqt/pn2" TargetMode="External"/><Relationship Id="rId6" Type="http://schemas.openxmlformats.org/officeDocument/2006/relationships/hyperlink" Target="https://www.ons.gov.uk/economy/grossdomesticproductgdp/timeseries/ikbl/pn2" TargetMode="External"/><Relationship Id="rId11" Type="http://schemas.openxmlformats.org/officeDocument/2006/relationships/hyperlink" Target="https://www.ons.gov.uk/economy/grossdomesticproductgdp/timeseries/kh4j/pn2" TargetMode="External"/><Relationship Id="rId24" Type="http://schemas.openxmlformats.org/officeDocument/2006/relationships/hyperlink" Target="https://www.ons.gov.uk/economy/grossdomesticproductgdp/timeseries/abmm/pn2" TargetMode="External"/><Relationship Id="rId32" Type="http://schemas.openxmlformats.org/officeDocument/2006/relationships/hyperlink" Target="https://www.ons.gov.uk/economy/nationalaccounts/satelliteaccounts/timeseries/abjq/pn2" TargetMode="External"/><Relationship Id="rId37" Type="http://schemas.openxmlformats.org/officeDocument/2006/relationships/hyperlink" Target="https://www.ons.gov.uk/economy/nationalaccounts/balanceofpayments/timeseries/ikbh/mret" TargetMode="External"/><Relationship Id="rId40" Type="http://schemas.openxmlformats.org/officeDocument/2006/relationships/hyperlink" Target="https://www.rug.nl/ggdc/productivity/pwt/?lang=en" TargetMode="External"/><Relationship Id="rId5" Type="http://schemas.openxmlformats.org/officeDocument/2006/relationships/hyperlink" Target="https://www.ons.gov.uk/economy/nationalaccounts/satelliteaccounts/timeseries/abjr/pn2" TargetMode="External"/><Relationship Id="rId15" Type="http://schemas.openxmlformats.org/officeDocument/2006/relationships/hyperlink" Target="https://www.ons.gov.uk/employmentandlabourmarket/peopleinwork/employmentandemployeetypes/timeseries/mgrz/lms" TargetMode="External"/><Relationship Id="rId23" Type="http://schemas.openxmlformats.org/officeDocument/2006/relationships/hyperlink" Target="https://www.gov.uk/government/statistics/energy-chapter-1-digest-of-united-kingdom-energy-statistics-dukes" TargetMode="External"/><Relationship Id="rId28" Type="http://schemas.openxmlformats.org/officeDocument/2006/relationships/hyperlink" Target="https://www.ons.gov.uk/economy/nationalaccounts/balanceofpayments/timeseries/ikbi/mret" TargetMode="External"/><Relationship Id="rId36" Type="http://schemas.openxmlformats.org/officeDocument/2006/relationships/hyperlink" Target="https://www.ons.gov.uk/economy/grossdomesticproductgdp/timeseries/npjq/pn2" TargetMode="External"/><Relationship Id="rId10" Type="http://schemas.openxmlformats.org/officeDocument/2006/relationships/hyperlink" Target="https://www.ons.gov.uk/economy/grossdomesticproductgdp/timeseries/dtwm/pn2" TargetMode="External"/><Relationship Id="rId19" Type="http://schemas.openxmlformats.org/officeDocument/2006/relationships/hyperlink" Target="https://www.ons.gov.uk/peoplepopulationandcommunity/populationandmigration/populationestimates/datasets/populationestimatestimeseriesdataset" TargetMode="External"/><Relationship Id="rId31" Type="http://schemas.openxmlformats.org/officeDocument/2006/relationships/hyperlink" Target="https://www.ons.gov.uk/economy/grossdomesticproductgdp/timeseries/ybha/pn2" TargetMode="External"/><Relationship Id="rId4" Type="http://schemas.openxmlformats.org/officeDocument/2006/relationships/hyperlink" Target="https://www.ons.gov.uk/economy/grossdomesticproductgdp/timeseries/ikbk/pn2" TargetMode="External"/><Relationship Id="rId9" Type="http://schemas.openxmlformats.org/officeDocument/2006/relationships/hyperlink" Target="http://www.bankofengland.co.uk/boeapps/iadb/FromShowColumns.asp?Travel=NIx&amp;SearchText=XUDLUSS,IUAABEDR,IUAAVNEA,IUALBEDR,IUAVNEA,IUDBEDR,IUDVNEA,IUMABEDR,IUMAVNEA,IUMBEDR" TargetMode="External"/><Relationship Id="rId14" Type="http://schemas.openxmlformats.org/officeDocument/2006/relationships/hyperlink" Target="https://www.ons.gov.uk/employmentandlabourmarket/peopleinwork/employmentandemployeetypes/timeseries/mgsf/lms" TargetMode="External"/><Relationship Id="rId22" Type="http://schemas.openxmlformats.org/officeDocument/2006/relationships/hyperlink" Target="https://www.rug.nl/ggdc/productivity/pwt/" TargetMode="External"/><Relationship Id="rId27" Type="http://schemas.openxmlformats.org/officeDocument/2006/relationships/hyperlink" Target="https://www.ons.gov.uk/economy/grossdomesticproductgdp/timeseries/npqs/pn2" TargetMode="External"/><Relationship Id="rId30" Type="http://schemas.openxmlformats.org/officeDocument/2006/relationships/hyperlink" Target="https://www.bankofengland.co.uk/boeapps/database/fromshowcolumns.asp?Travel=NIxAZxSUx&amp;FromSeries=1&amp;ToSeries=50&amp;DAT=RNG&amp;FD=1&amp;FM=Jan&amp;FY=1968&amp;TD=31&amp;TM=Dec&amp;TY=2025&amp;FNY=Y&amp;CSVF=TT&amp;html.x=66&amp;html.y=26&amp;SeriesCodes=XUMABK67&amp;UsingCodes=Y&amp;Filter=N&amp;title=XUMABK67&amp;VPD=Y" TargetMode="External"/><Relationship Id="rId35" Type="http://schemas.openxmlformats.org/officeDocument/2006/relationships/hyperlink" Target="https://www.ons.gov.uk/economy/grossdomesticproductgdp/timeseries/caex/pn2" TargetMode="External"/><Relationship Id="rId8" Type="http://schemas.openxmlformats.org/officeDocument/2006/relationships/hyperlink" Target="https://www.ons.gov.uk/economy/grossdomesticproductgdp/timeseries/npqt/pn2" TargetMode="External"/><Relationship Id="rId3" Type="http://schemas.openxmlformats.org/officeDocument/2006/relationships/hyperlink" Target="https://www.ons.gov.uk/economy/grossdomesticproductgdp/timeseries/abmi/pn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15"/>
  <sheetViews>
    <sheetView tabSelected="1" workbookViewId="0">
      <selection activeCell="M9" sqref="M9"/>
    </sheetView>
  </sheetViews>
  <sheetFormatPr defaultColWidth="11.42578125" defaultRowHeight="15"/>
  <cols>
    <col min="2" max="2" width="28.5703125" bestFit="1" customWidth="1"/>
  </cols>
  <sheetData>
    <row r="2" spans="1:11" ht="82.5" customHeight="1">
      <c r="A2" s="234" t="s">
        <v>0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</row>
    <row r="4" spans="1:11">
      <c r="A4" s="235" t="s">
        <v>1</v>
      </c>
      <c r="B4" s="236"/>
    </row>
    <row r="5" spans="1:11">
      <c r="A5" s="228" t="s">
        <v>2</v>
      </c>
      <c r="B5" s="229" t="s">
        <v>3</v>
      </c>
      <c r="C5" s="237" t="s">
        <v>4</v>
      </c>
      <c r="D5" s="237"/>
      <c r="E5" s="237"/>
      <c r="F5" s="237"/>
      <c r="G5" s="237"/>
      <c r="H5" s="237"/>
      <c r="I5" s="237"/>
      <c r="J5" s="237"/>
    </row>
    <row r="6" spans="1:11">
      <c r="A6" s="229">
        <v>1</v>
      </c>
      <c r="B6" s="229" t="s">
        <v>5</v>
      </c>
      <c r="C6" s="233" t="s">
        <v>6</v>
      </c>
      <c r="D6" s="233"/>
      <c r="E6" s="233"/>
      <c r="F6" s="233"/>
      <c r="G6" s="233"/>
      <c r="H6" s="233"/>
      <c r="I6" s="233"/>
      <c r="J6" s="233"/>
    </row>
    <row r="7" spans="1:11">
      <c r="A7" s="229">
        <v>2</v>
      </c>
      <c r="B7" s="229" t="s">
        <v>7</v>
      </c>
      <c r="C7" s="233" t="s">
        <v>8</v>
      </c>
      <c r="D7" s="233"/>
      <c r="E7" s="233"/>
      <c r="F7" s="233"/>
      <c r="G7" s="233"/>
      <c r="H7" s="233"/>
      <c r="I7" s="233"/>
      <c r="J7" s="233"/>
    </row>
    <row r="8" spans="1:11">
      <c r="A8" s="229">
        <v>3</v>
      </c>
      <c r="B8" s="229" t="s">
        <v>9</v>
      </c>
      <c r="C8" s="238" t="s">
        <v>10</v>
      </c>
      <c r="D8" s="239"/>
      <c r="E8" s="239"/>
      <c r="F8" s="239"/>
      <c r="G8" s="239"/>
      <c r="H8" s="239"/>
      <c r="I8" s="239"/>
      <c r="J8" s="240"/>
    </row>
    <row r="9" spans="1:11">
      <c r="A9" s="229">
        <v>4</v>
      </c>
      <c r="B9" s="229" t="s">
        <v>11</v>
      </c>
      <c r="C9" s="233" t="s">
        <v>12</v>
      </c>
      <c r="D9" s="233"/>
      <c r="E9" s="233"/>
      <c r="F9" s="233"/>
      <c r="G9" s="233"/>
      <c r="H9" s="233"/>
      <c r="I9" s="233"/>
      <c r="J9" s="233"/>
    </row>
    <row r="10" spans="1:11">
      <c r="A10" s="229">
        <v>5</v>
      </c>
      <c r="B10" s="229" t="s">
        <v>13</v>
      </c>
      <c r="C10" s="233" t="s">
        <v>14</v>
      </c>
      <c r="D10" s="233"/>
      <c r="E10" s="233"/>
      <c r="F10" s="233"/>
      <c r="G10" s="233"/>
      <c r="H10" s="233"/>
      <c r="I10" s="233"/>
      <c r="J10" s="233"/>
    </row>
    <row r="14" spans="1:11">
      <c r="A14" s="205" t="s">
        <v>15</v>
      </c>
    </row>
    <row r="15" spans="1:11">
      <c r="A15" t="s">
        <v>16</v>
      </c>
    </row>
  </sheetData>
  <mergeCells count="8">
    <mergeCell ref="C10:J10"/>
    <mergeCell ref="A2:K2"/>
    <mergeCell ref="A4:B4"/>
    <mergeCell ref="C5:J5"/>
    <mergeCell ref="C6:J6"/>
    <mergeCell ref="C7:J7"/>
    <mergeCell ref="C9:J9"/>
    <mergeCell ref="C8:J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6"/>
  <sheetViews>
    <sheetView zoomScale="85" zoomScaleNormal="85" workbookViewId="0">
      <selection activeCell="C60" sqref="C60"/>
    </sheetView>
  </sheetViews>
  <sheetFormatPr defaultColWidth="9.28515625" defaultRowHeight="12.75"/>
  <cols>
    <col min="1" max="1" width="12.28515625" style="220" customWidth="1"/>
    <col min="2" max="2" width="14.85546875" style="220" customWidth="1"/>
    <col min="3" max="3" width="59.42578125" style="220" bestFit="1" customWidth="1"/>
    <col min="4" max="4" width="9.28515625" style="220"/>
    <col min="5" max="5" width="9.28515625" style="220" customWidth="1"/>
    <col min="6" max="6" width="132.5703125" style="220" customWidth="1"/>
    <col min="7" max="16384" width="9.28515625" style="220"/>
  </cols>
  <sheetData>
    <row r="1" spans="1:6" ht="25.5">
      <c r="A1" s="219" t="s">
        <v>17</v>
      </c>
      <c r="B1" s="219" t="s">
        <v>18</v>
      </c>
      <c r="C1" s="219" t="s">
        <v>4</v>
      </c>
      <c r="D1" s="219" t="s">
        <v>19</v>
      </c>
      <c r="E1" s="219" t="s">
        <v>20</v>
      </c>
      <c r="F1" s="219" t="s">
        <v>21</v>
      </c>
    </row>
    <row r="2" spans="1:6" ht="40.5" customHeight="1">
      <c r="A2" s="221">
        <v>1</v>
      </c>
      <c r="B2" s="222" t="s">
        <v>22</v>
      </c>
      <c r="C2" s="223" t="s">
        <v>23</v>
      </c>
      <c r="D2" s="223" t="s">
        <v>24</v>
      </c>
      <c r="E2" s="223" t="s">
        <v>25</v>
      </c>
      <c r="F2" s="224" t="s">
        <v>26</v>
      </c>
    </row>
    <row r="3" spans="1:6" ht="40.5" customHeight="1">
      <c r="A3" s="221">
        <v>2</v>
      </c>
      <c r="B3" s="222" t="s">
        <v>27</v>
      </c>
      <c r="C3" s="223" t="s">
        <v>28</v>
      </c>
      <c r="D3" s="223" t="s">
        <v>24</v>
      </c>
      <c r="E3" s="223" t="s">
        <v>25</v>
      </c>
      <c r="F3" s="224" t="s">
        <v>29</v>
      </c>
    </row>
    <row r="4" spans="1:6" ht="40.5" customHeight="1">
      <c r="A4" s="221">
        <v>3</v>
      </c>
      <c r="B4" s="222" t="s">
        <v>30</v>
      </c>
      <c r="C4" s="223" t="s">
        <v>31</v>
      </c>
      <c r="D4" s="223" t="s">
        <v>24</v>
      </c>
      <c r="E4" s="223" t="s">
        <v>25</v>
      </c>
      <c r="F4" s="226" t="s">
        <v>32</v>
      </c>
    </row>
    <row r="5" spans="1:6" ht="40.5" customHeight="1">
      <c r="A5" s="221">
        <v>4</v>
      </c>
      <c r="B5" s="222" t="s">
        <v>33</v>
      </c>
      <c r="C5" s="223" t="s">
        <v>34</v>
      </c>
      <c r="D5" s="223" t="s">
        <v>24</v>
      </c>
      <c r="E5" s="223" t="s">
        <v>25</v>
      </c>
      <c r="F5" s="224" t="s">
        <v>35</v>
      </c>
    </row>
    <row r="6" spans="1:6" ht="40.5" customHeight="1">
      <c r="A6" s="221">
        <v>5</v>
      </c>
      <c r="B6" s="222" t="s">
        <v>36</v>
      </c>
      <c r="C6" s="223" t="s">
        <v>37</v>
      </c>
      <c r="D6" s="223" t="s">
        <v>24</v>
      </c>
      <c r="E6" s="223" t="s">
        <v>25</v>
      </c>
      <c r="F6" s="226" t="s">
        <v>38</v>
      </c>
    </row>
    <row r="7" spans="1:6" ht="40.5" customHeight="1">
      <c r="A7" s="221">
        <v>6</v>
      </c>
      <c r="B7" s="222" t="s">
        <v>39</v>
      </c>
      <c r="C7" s="223" t="s">
        <v>40</v>
      </c>
      <c r="D7" s="223" t="s">
        <v>24</v>
      </c>
      <c r="E7" s="223" t="s">
        <v>25</v>
      </c>
      <c r="F7" s="226" t="s">
        <v>41</v>
      </c>
    </row>
    <row r="8" spans="1:6" ht="40.5" customHeight="1">
      <c r="A8" s="221">
        <v>7</v>
      </c>
      <c r="B8" s="222" t="s">
        <v>42</v>
      </c>
      <c r="C8" s="223" t="s">
        <v>43</v>
      </c>
      <c r="D8" s="223" t="s">
        <v>44</v>
      </c>
      <c r="E8" s="223" t="s">
        <v>44</v>
      </c>
      <c r="F8" s="223" t="s">
        <v>44</v>
      </c>
    </row>
    <row r="9" spans="1:6" ht="40.5" customHeight="1">
      <c r="A9" s="221">
        <v>8</v>
      </c>
      <c r="B9" s="222" t="s">
        <v>45</v>
      </c>
      <c r="C9" s="223" t="s">
        <v>46</v>
      </c>
      <c r="D9" s="223" t="s">
        <v>44</v>
      </c>
      <c r="E9" s="223"/>
      <c r="F9" s="223" t="s">
        <v>44</v>
      </c>
    </row>
    <row r="10" spans="1:6" ht="40.5" customHeight="1">
      <c r="A10" s="221">
        <v>9</v>
      </c>
      <c r="B10" s="222" t="s">
        <v>47</v>
      </c>
      <c r="C10" s="223" t="s">
        <v>48</v>
      </c>
      <c r="D10" s="223" t="s">
        <v>44</v>
      </c>
      <c r="E10" s="223" t="s">
        <v>49</v>
      </c>
      <c r="F10" s="225" t="s">
        <v>50</v>
      </c>
    </row>
    <row r="11" spans="1:6" ht="40.5" customHeight="1">
      <c r="A11" s="221">
        <v>10</v>
      </c>
      <c r="B11" s="222" t="s">
        <v>51</v>
      </c>
      <c r="C11" s="223" t="s">
        <v>52</v>
      </c>
      <c r="D11" s="223"/>
      <c r="E11" s="223" t="s">
        <v>49</v>
      </c>
      <c r="F11" s="226" t="s">
        <v>53</v>
      </c>
    </row>
    <row r="12" spans="1:6" ht="40.5" customHeight="1">
      <c r="A12" s="221">
        <v>11</v>
      </c>
      <c r="B12" s="222" t="s">
        <v>54</v>
      </c>
      <c r="C12" s="223" t="s">
        <v>55</v>
      </c>
      <c r="D12" s="223" t="s">
        <v>56</v>
      </c>
      <c r="E12" s="223" t="s">
        <v>57</v>
      </c>
      <c r="F12" s="225" t="s">
        <v>58</v>
      </c>
    </row>
    <row r="13" spans="1:6" ht="40.5" customHeight="1">
      <c r="A13" s="221">
        <v>12</v>
      </c>
      <c r="B13" s="222" t="s">
        <v>59</v>
      </c>
      <c r="C13" s="223" t="s">
        <v>60</v>
      </c>
      <c r="D13" s="223"/>
      <c r="E13" s="223"/>
      <c r="F13" s="224"/>
    </row>
    <row r="14" spans="1:6" ht="40.5" customHeight="1">
      <c r="A14" s="221">
        <v>13</v>
      </c>
      <c r="B14" s="222" t="s">
        <v>61</v>
      </c>
      <c r="C14" s="223" t="s">
        <v>62</v>
      </c>
      <c r="D14" s="223" t="s">
        <v>56</v>
      </c>
      <c r="E14" s="223" t="s">
        <v>57</v>
      </c>
      <c r="F14" s="225" t="s">
        <v>63</v>
      </c>
    </row>
    <row r="15" spans="1:6" ht="40.5" customHeight="1">
      <c r="A15" s="221">
        <v>14</v>
      </c>
      <c r="B15" s="222" t="s">
        <v>64</v>
      </c>
      <c r="C15" s="223" t="s">
        <v>65</v>
      </c>
      <c r="D15" s="223" t="s">
        <v>66</v>
      </c>
      <c r="E15" s="223" t="s">
        <v>49</v>
      </c>
      <c r="F15" s="225" t="s">
        <v>67</v>
      </c>
    </row>
    <row r="16" spans="1:6" ht="40.5" customHeight="1">
      <c r="A16" s="221">
        <v>15</v>
      </c>
      <c r="B16" s="222" t="s">
        <v>68</v>
      </c>
      <c r="C16" s="223" t="s">
        <v>69</v>
      </c>
      <c r="D16" s="223" t="s">
        <v>66</v>
      </c>
      <c r="E16" s="223" t="s">
        <v>49</v>
      </c>
      <c r="F16" s="226" t="s">
        <v>70</v>
      </c>
    </row>
    <row r="17" spans="1:6" ht="40.5" customHeight="1">
      <c r="A17" s="221">
        <v>16</v>
      </c>
      <c r="B17" s="222" t="s">
        <v>71</v>
      </c>
      <c r="C17" s="223" t="s">
        <v>72</v>
      </c>
      <c r="D17" s="223" t="s">
        <v>56</v>
      </c>
      <c r="E17" s="223" t="s">
        <v>73</v>
      </c>
      <c r="F17" s="224" t="s">
        <v>74</v>
      </c>
    </row>
    <row r="18" spans="1:6" ht="40.5" customHeight="1">
      <c r="A18" s="221">
        <v>17</v>
      </c>
      <c r="B18" s="222" t="s">
        <v>75</v>
      </c>
      <c r="C18" s="223" t="s">
        <v>76</v>
      </c>
      <c r="D18" s="223" t="s">
        <v>56</v>
      </c>
      <c r="E18" s="223" t="s">
        <v>25</v>
      </c>
      <c r="F18" s="224" t="s">
        <v>77</v>
      </c>
    </row>
    <row r="19" spans="1:6" ht="40.5" customHeight="1">
      <c r="A19" s="221">
        <v>18</v>
      </c>
      <c r="B19" s="222" t="s">
        <v>78</v>
      </c>
      <c r="C19" s="223" t="s">
        <v>79</v>
      </c>
      <c r="D19" s="223" t="s">
        <v>80</v>
      </c>
      <c r="E19" s="223" t="s">
        <v>25</v>
      </c>
      <c r="F19" s="226" t="s">
        <v>81</v>
      </c>
    </row>
    <row r="20" spans="1:6" ht="40.5" customHeight="1">
      <c r="A20" s="221">
        <v>19</v>
      </c>
      <c r="B20" s="222" t="s">
        <v>82</v>
      </c>
      <c r="C20" s="223" t="s">
        <v>43</v>
      </c>
      <c r="D20" s="223" t="s">
        <v>44</v>
      </c>
      <c r="E20" s="223" t="s">
        <v>44</v>
      </c>
      <c r="F20" s="223" t="s">
        <v>44</v>
      </c>
    </row>
    <row r="21" spans="1:6" ht="40.5" customHeight="1">
      <c r="A21" s="221">
        <v>20</v>
      </c>
      <c r="B21" s="222" t="s">
        <v>83</v>
      </c>
      <c r="C21" s="223" t="s">
        <v>84</v>
      </c>
      <c r="D21" s="223" t="s">
        <v>56</v>
      </c>
      <c r="E21" s="223" t="s">
        <v>25</v>
      </c>
      <c r="F21" s="224" t="s">
        <v>85</v>
      </c>
    </row>
    <row r="22" spans="1:6" ht="40.5" customHeight="1">
      <c r="A22" s="221">
        <v>21</v>
      </c>
      <c r="B22" s="222" t="s">
        <v>86</v>
      </c>
      <c r="C22" s="223" t="s">
        <v>43</v>
      </c>
      <c r="D22" s="223" t="s">
        <v>44</v>
      </c>
      <c r="E22" s="223" t="s">
        <v>44</v>
      </c>
      <c r="F22" s="223" t="s">
        <v>44</v>
      </c>
    </row>
    <row r="23" spans="1:6" ht="40.5" customHeight="1">
      <c r="A23" s="221">
        <v>22</v>
      </c>
      <c r="B23" s="222" t="s">
        <v>87</v>
      </c>
      <c r="C23" s="223" t="s">
        <v>88</v>
      </c>
      <c r="D23" s="223" t="s">
        <v>56</v>
      </c>
      <c r="E23" s="223" t="s">
        <v>25</v>
      </c>
      <c r="F23" s="226" t="s">
        <v>89</v>
      </c>
    </row>
    <row r="24" spans="1:6" ht="40.5" customHeight="1">
      <c r="A24" s="221">
        <v>23</v>
      </c>
      <c r="B24" s="222" t="s">
        <v>90</v>
      </c>
      <c r="C24" s="223" t="s">
        <v>43</v>
      </c>
      <c r="D24" s="223" t="s">
        <v>44</v>
      </c>
      <c r="E24" s="223" t="s">
        <v>44</v>
      </c>
      <c r="F24" s="223" t="s">
        <v>44</v>
      </c>
    </row>
    <row r="25" spans="1:6" ht="40.5" customHeight="1">
      <c r="A25" s="221">
        <v>24</v>
      </c>
      <c r="B25" s="222" t="s">
        <v>91</v>
      </c>
      <c r="C25" s="223" t="s">
        <v>43</v>
      </c>
      <c r="D25" s="223" t="s">
        <v>44</v>
      </c>
      <c r="E25" s="223" t="s">
        <v>44</v>
      </c>
      <c r="F25" s="223" t="s">
        <v>44</v>
      </c>
    </row>
    <row r="26" spans="1:6" ht="40.5" customHeight="1">
      <c r="A26" s="221">
        <v>25</v>
      </c>
      <c r="B26" s="222" t="s">
        <v>92</v>
      </c>
      <c r="C26" s="223" t="s">
        <v>93</v>
      </c>
      <c r="D26" s="223" t="s">
        <v>44</v>
      </c>
      <c r="E26" s="223" t="s">
        <v>25</v>
      </c>
      <c r="F26" s="225" t="s">
        <v>94</v>
      </c>
    </row>
    <row r="27" spans="1:6" ht="40.5" customHeight="1">
      <c r="A27" s="221">
        <v>26</v>
      </c>
      <c r="B27" s="222" t="s">
        <v>95</v>
      </c>
      <c r="C27" s="223" t="s">
        <v>96</v>
      </c>
      <c r="D27" s="223" t="s">
        <v>97</v>
      </c>
      <c r="E27" s="223" t="s">
        <v>25</v>
      </c>
      <c r="F27" s="226" t="s">
        <v>98</v>
      </c>
    </row>
    <row r="28" spans="1:6" ht="40.5" customHeight="1">
      <c r="A28" s="221">
        <v>27</v>
      </c>
      <c r="B28" s="222" t="s">
        <v>99</v>
      </c>
      <c r="C28" s="223" t="s">
        <v>100</v>
      </c>
      <c r="D28" s="223" t="s">
        <v>101</v>
      </c>
      <c r="E28" s="223" t="s">
        <v>25</v>
      </c>
      <c r="F28" s="226" t="s">
        <v>102</v>
      </c>
    </row>
    <row r="29" spans="1:6" ht="40.5" customHeight="1">
      <c r="A29" s="221">
        <v>28</v>
      </c>
      <c r="B29" s="222" t="s">
        <v>103</v>
      </c>
      <c r="C29" s="223" t="s">
        <v>104</v>
      </c>
      <c r="D29" s="223" t="s">
        <v>101</v>
      </c>
      <c r="E29" s="223" t="s">
        <v>25</v>
      </c>
      <c r="F29" s="226" t="s">
        <v>105</v>
      </c>
    </row>
    <row r="30" spans="1:6" ht="40.5" customHeight="1">
      <c r="A30" s="221">
        <v>29</v>
      </c>
      <c r="B30" s="222" t="s">
        <v>106</v>
      </c>
      <c r="C30" s="223" t="s">
        <v>107</v>
      </c>
      <c r="D30" s="223" t="s">
        <v>101</v>
      </c>
      <c r="E30" s="223" t="s">
        <v>25</v>
      </c>
      <c r="F30" s="226" t="s">
        <v>102</v>
      </c>
    </row>
    <row r="31" spans="1:6" ht="40.5" customHeight="1">
      <c r="A31" s="221">
        <v>30</v>
      </c>
      <c r="B31" s="222" t="s">
        <v>108</v>
      </c>
      <c r="C31" s="223" t="s">
        <v>109</v>
      </c>
      <c r="D31" s="223" t="s">
        <v>110</v>
      </c>
      <c r="E31" s="223" t="s">
        <v>111</v>
      </c>
      <c r="F31" s="227" t="s">
        <v>112</v>
      </c>
    </row>
    <row r="32" spans="1:6" ht="40.5" customHeight="1">
      <c r="A32" s="221">
        <v>31</v>
      </c>
      <c r="B32" s="222" t="s">
        <v>113</v>
      </c>
      <c r="C32" s="223" t="s">
        <v>114</v>
      </c>
      <c r="D32" s="223" t="s">
        <v>115</v>
      </c>
      <c r="E32" s="223" t="s">
        <v>25</v>
      </c>
      <c r="F32" s="226" t="s">
        <v>116</v>
      </c>
    </row>
    <row r="33" spans="1:6" ht="40.5" customHeight="1">
      <c r="A33" s="221">
        <v>32</v>
      </c>
      <c r="B33" s="222" t="s">
        <v>117</v>
      </c>
      <c r="C33" s="223" t="s">
        <v>118</v>
      </c>
      <c r="D33" s="223" t="s">
        <v>119</v>
      </c>
      <c r="E33" s="223" t="s">
        <v>25</v>
      </c>
      <c r="F33" s="226" t="s">
        <v>120</v>
      </c>
    </row>
    <row r="34" spans="1:6" ht="40.5" customHeight="1">
      <c r="A34" s="221">
        <v>33</v>
      </c>
      <c r="B34" s="222" t="s">
        <v>121</v>
      </c>
      <c r="C34" s="223" t="s">
        <v>122</v>
      </c>
      <c r="D34" s="223" t="s">
        <v>56</v>
      </c>
      <c r="E34" s="223" t="s">
        <v>25</v>
      </c>
      <c r="F34" s="226" t="s">
        <v>123</v>
      </c>
    </row>
    <row r="35" spans="1:6" ht="40.5" customHeight="1">
      <c r="A35" s="221">
        <v>34</v>
      </c>
      <c r="B35" s="222" t="s">
        <v>121</v>
      </c>
      <c r="C35" s="223" t="s">
        <v>124</v>
      </c>
      <c r="D35" s="223" t="s">
        <v>56</v>
      </c>
      <c r="E35" s="223" t="s">
        <v>25</v>
      </c>
      <c r="F35" s="226" t="s">
        <v>125</v>
      </c>
    </row>
    <row r="36" spans="1:6" ht="40.5" customHeight="1">
      <c r="A36" s="221">
        <v>35</v>
      </c>
      <c r="B36" s="222" t="s">
        <v>126</v>
      </c>
      <c r="C36" s="223" t="s">
        <v>127</v>
      </c>
      <c r="D36" s="223" t="s">
        <v>56</v>
      </c>
      <c r="E36" s="223" t="s">
        <v>25</v>
      </c>
      <c r="F36" s="226" t="s">
        <v>128</v>
      </c>
    </row>
    <row r="37" spans="1:6" ht="40.5" customHeight="1">
      <c r="A37" s="221">
        <v>36</v>
      </c>
      <c r="B37" s="222" t="s">
        <v>129</v>
      </c>
      <c r="C37" s="223" t="s">
        <v>130</v>
      </c>
      <c r="D37" s="223" t="s">
        <v>56</v>
      </c>
      <c r="E37" s="223" t="s">
        <v>25</v>
      </c>
      <c r="F37" s="226" t="s">
        <v>131</v>
      </c>
    </row>
    <row r="38" spans="1:6" ht="40.5" customHeight="1">
      <c r="A38" s="221">
        <v>37</v>
      </c>
      <c r="B38" s="222" t="s">
        <v>129</v>
      </c>
      <c r="C38" s="223" t="s">
        <v>132</v>
      </c>
      <c r="D38" s="223" t="s">
        <v>56</v>
      </c>
      <c r="E38" s="223" t="s">
        <v>25</v>
      </c>
      <c r="F38" s="226" t="s">
        <v>133</v>
      </c>
    </row>
    <row r="39" spans="1:6" ht="40.5" customHeight="1">
      <c r="A39" s="221">
        <v>38</v>
      </c>
      <c r="B39" s="222" t="s">
        <v>129</v>
      </c>
      <c r="C39" s="223" t="s">
        <v>134</v>
      </c>
      <c r="D39" s="223" t="s">
        <v>56</v>
      </c>
      <c r="E39" s="223" t="s">
        <v>25</v>
      </c>
      <c r="F39" s="226" t="s">
        <v>135</v>
      </c>
    </row>
    <row r="40" spans="1:6" ht="40.5" customHeight="1">
      <c r="A40" s="221">
        <v>39</v>
      </c>
      <c r="B40" s="222" t="s">
        <v>136</v>
      </c>
      <c r="C40" s="223" t="s">
        <v>137</v>
      </c>
      <c r="D40" s="223" t="s">
        <v>56</v>
      </c>
      <c r="E40" s="223" t="s">
        <v>25</v>
      </c>
      <c r="F40" s="226" t="s">
        <v>138</v>
      </c>
    </row>
    <row r="41" spans="1:6" ht="40.5" customHeight="1">
      <c r="A41" s="221">
        <v>40</v>
      </c>
      <c r="B41" s="222" t="s">
        <v>139</v>
      </c>
      <c r="C41" s="223" t="s">
        <v>140</v>
      </c>
      <c r="D41" s="223" t="s">
        <v>56</v>
      </c>
      <c r="E41" s="223" t="s">
        <v>25</v>
      </c>
      <c r="F41" s="226" t="s">
        <v>141</v>
      </c>
    </row>
    <row r="42" spans="1:6" ht="40.5" customHeight="1">
      <c r="A42" s="221">
        <v>41</v>
      </c>
      <c r="B42" s="222" t="s">
        <v>142</v>
      </c>
      <c r="C42" s="223" t="s">
        <v>43</v>
      </c>
      <c r="D42" s="223" t="s">
        <v>44</v>
      </c>
      <c r="E42" s="223" t="s">
        <v>44</v>
      </c>
      <c r="F42" s="223" t="s">
        <v>44</v>
      </c>
    </row>
    <row r="43" spans="1:6" ht="68.25" customHeight="1">
      <c r="A43" s="221">
        <v>42</v>
      </c>
      <c r="B43" s="222" t="s">
        <v>143</v>
      </c>
      <c r="C43" s="223" t="s">
        <v>144</v>
      </c>
      <c r="D43" s="223" t="s">
        <v>56</v>
      </c>
      <c r="E43" s="223" t="s">
        <v>49</v>
      </c>
      <c r="F43" s="223" t="s">
        <v>145</v>
      </c>
    </row>
    <row r="44" spans="1:6" ht="40.5" customHeight="1">
      <c r="A44" s="221">
        <v>43</v>
      </c>
      <c r="B44" s="222" t="s">
        <v>146</v>
      </c>
      <c r="C44" s="223" t="s">
        <v>147</v>
      </c>
      <c r="D44" s="223" t="s">
        <v>56</v>
      </c>
      <c r="E44" s="223" t="s">
        <v>148</v>
      </c>
      <c r="F44" s="225" t="s">
        <v>149</v>
      </c>
    </row>
    <row r="45" spans="1:6" ht="40.5" customHeight="1">
      <c r="A45" s="221">
        <v>44</v>
      </c>
      <c r="B45" s="222" t="s">
        <v>150</v>
      </c>
      <c r="C45" s="223" t="s">
        <v>151</v>
      </c>
      <c r="D45" s="223" t="s">
        <v>56</v>
      </c>
      <c r="E45" s="223" t="s">
        <v>44</v>
      </c>
      <c r="F45" s="223" t="s">
        <v>44</v>
      </c>
    </row>
    <row r="46" spans="1:6" ht="40.5" customHeight="1">
      <c r="A46" s="221">
        <v>45</v>
      </c>
      <c r="B46" s="222" t="s">
        <v>152</v>
      </c>
      <c r="C46" s="223" t="s">
        <v>153</v>
      </c>
      <c r="D46" s="223" t="s">
        <v>56</v>
      </c>
      <c r="E46" s="223" t="s">
        <v>25</v>
      </c>
      <c r="F46" s="226" t="s">
        <v>154</v>
      </c>
    </row>
    <row r="47" spans="1:6" ht="40.5" customHeight="1">
      <c r="A47" s="221">
        <v>46</v>
      </c>
      <c r="B47" s="222" t="s">
        <v>155</v>
      </c>
      <c r="C47" s="223" t="s">
        <v>156</v>
      </c>
      <c r="D47" s="223" t="s">
        <v>66</v>
      </c>
      <c r="E47" s="223" t="s">
        <v>25</v>
      </c>
      <c r="F47" s="226" t="s">
        <v>157</v>
      </c>
    </row>
    <row r="48" spans="1:6" ht="40.5" customHeight="1">
      <c r="A48" s="221">
        <v>47</v>
      </c>
      <c r="B48" s="222" t="s">
        <v>158</v>
      </c>
      <c r="C48" s="223" t="s">
        <v>43</v>
      </c>
      <c r="D48" s="223" t="s">
        <v>44</v>
      </c>
      <c r="E48" s="223" t="s">
        <v>44</v>
      </c>
      <c r="F48" s="223" t="s">
        <v>44</v>
      </c>
    </row>
    <row r="49" spans="1:6" ht="63" customHeight="1">
      <c r="A49" s="221">
        <v>48</v>
      </c>
      <c r="B49" s="222" t="s">
        <v>159</v>
      </c>
      <c r="C49" s="223" t="s">
        <v>160</v>
      </c>
      <c r="D49" s="223" t="s">
        <v>44</v>
      </c>
      <c r="E49" s="223" t="s">
        <v>44</v>
      </c>
      <c r="F49" s="223" t="s">
        <v>161</v>
      </c>
    </row>
    <row r="50" spans="1:6" ht="40.5" customHeight="1">
      <c r="A50" s="221">
        <v>49</v>
      </c>
      <c r="B50" s="222" t="s">
        <v>162</v>
      </c>
      <c r="C50" s="223" t="s">
        <v>163</v>
      </c>
      <c r="D50" s="223" t="s">
        <v>164</v>
      </c>
      <c r="E50" s="223" t="s">
        <v>148</v>
      </c>
      <c r="F50" s="226" t="s">
        <v>149</v>
      </c>
    </row>
    <row r="51" spans="1:6" ht="40.5" customHeight="1">
      <c r="A51" s="221">
        <v>50</v>
      </c>
      <c r="B51" s="222" t="s">
        <v>165</v>
      </c>
      <c r="C51" s="223" t="s">
        <v>166</v>
      </c>
      <c r="D51" s="223" t="s">
        <v>167</v>
      </c>
      <c r="E51" s="223" t="s">
        <v>148</v>
      </c>
      <c r="F51" s="225" t="s">
        <v>168</v>
      </c>
    </row>
    <row r="52" spans="1:6" ht="60.75" customHeight="1">
      <c r="A52" s="221">
        <v>51</v>
      </c>
      <c r="B52" s="222" t="s">
        <v>169</v>
      </c>
      <c r="C52" s="223" t="s">
        <v>170</v>
      </c>
      <c r="D52" s="223" t="s">
        <v>80</v>
      </c>
      <c r="E52" s="223" t="s">
        <v>171</v>
      </c>
      <c r="F52" s="225" t="s">
        <v>172</v>
      </c>
    </row>
    <row r="53" spans="1:6" ht="40.5" customHeight="1">
      <c r="A53" s="221">
        <v>52</v>
      </c>
      <c r="B53" s="222" t="s">
        <v>173</v>
      </c>
      <c r="C53" s="223" t="s">
        <v>174</v>
      </c>
      <c r="D53" s="223" t="s">
        <v>175</v>
      </c>
      <c r="E53" s="223" t="s">
        <v>175</v>
      </c>
      <c r="F53" s="223" t="s">
        <v>175</v>
      </c>
    </row>
    <row r="54" spans="1:6" ht="40.5" customHeight="1">
      <c r="A54" s="221">
        <v>53</v>
      </c>
      <c r="B54" s="222" t="s">
        <v>176</v>
      </c>
      <c r="C54" s="223" t="s">
        <v>177</v>
      </c>
      <c r="D54" s="223" t="s">
        <v>178</v>
      </c>
      <c r="E54" s="223" t="s">
        <v>179</v>
      </c>
      <c r="F54" s="225" t="s">
        <v>180</v>
      </c>
    </row>
    <row r="55" spans="1:6" ht="40.5" customHeight="1">
      <c r="A55" s="221">
        <v>54</v>
      </c>
      <c r="B55" s="222" t="s">
        <v>181</v>
      </c>
      <c r="C55" s="223" t="s">
        <v>182</v>
      </c>
      <c r="D55" s="223" t="s">
        <v>178</v>
      </c>
      <c r="E55" s="223" t="s">
        <v>179</v>
      </c>
      <c r="F55" s="225" t="s">
        <v>183</v>
      </c>
    </row>
    <row r="56" spans="1:6" ht="40.5" customHeight="1">
      <c r="A56" s="221">
        <v>55</v>
      </c>
      <c r="B56" s="222" t="s">
        <v>184</v>
      </c>
      <c r="C56" s="223" t="s">
        <v>185</v>
      </c>
      <c r="D56" s="223" t="s">
        <v>175</v>
      </c>
      <c r="E56" s="223" t="s">
        <v>175</v>
      </c>
      <c r="F56" s="223" t="s">
        <v>175</v>
      </c>
    </row>
  </sheetData>
  <hyperlinks>
    <hyperlink ref="F5" r:id="rId1" display="https://www.ons.gov.uk/economy/grossdomesticproductgdp/timeseries/npqt/pn2" xr:uid="{00000000-0004-0000-0100-000000000000}"/>
    <hyperlink ref="F4" r:id="rId2" xr:uid="{00000000-0004-0000-0100-000001000000}"/>
    <hyperlink ref="F2" r:id="rId3" display="https://www.ons.gov.uk/economy/grossdomesticproductgdp/timeseries/abmi/pn2" xr:uid="{00000000-0004-0000-0100-000002000000}"/>
    <hyperlink ref="F6" r:id="rId4" xr:uid="{00000000-0004-0000-0100-000003000000}"/>
    <hyperlink ref="F3" r:id="rId5" display="https://www.ons.gov.uk/economy/nationalaccounts/satelliteaccounts/timeseries/abjr/pn2" xr:uid="{00000000-0004-0000-0100-000004000000}"/>
    <hyperlink ref="F7" r:id="rId6" xr:uid="{00000000-0004-0000-0100-000005000000}"/>
    <hyperlink ref="F18" r:id="rId7" display="https://www.ons.gov.uk/economy/grossdomesticproductgdp/timeseries/cgcb/pn2 " xr:uid="{00000000-0004-0000-0100-000006000000}"/>
    <hyperlink ref="F21" r:id="rId8" display="https://www.ons.gov.uk/economy/grossdomesticproductgdp/timeseries/npqt/pn2" xr:uid="{00000000-0004-0000-0100-000007000000}"/>
    <hyperlink ref="F11" r:id="rId9" xr:uid="{00000000-0004-0000-0100-000008000000}"/>
    <hyperlink ref="F17" r:id="rId10" xr:uid="{00000000-0004-0000-0100-000009000000}"/>
    <hyperlink ref="F19" r:id="rId11" xr:uid="{00000000-0004-0000-0100-00000A000000}"/>
    <hyperlink ref="F23" r:id="rId12" xr:uid="{00000000-0004-0000-0100-00000B000000}"/>
    <hyperlink ref="F27" r:id="rId13" xr:uid="{00000000-0004-0000-0100-00000C000000}"/>
    <hyperlink ref="F28" r:id="rId14" xr:uid="{00000000-0004-0000-0100-00000D000000}"/>
    <hyperlink ref="F29" r:id="rId15" xr:uid="{00000000-0004-0000-0100-00000E000000}"/>
    <hyperlink ref="F30" r:id="rId16" xr:uid="{00000000-0004-0000-0100-00000F000000}"/>
    <hyperlink ref="F14" r:id="rId17" xr:uid="{00000000-0004-0000-0100-000010000000}"/>
    <hyperlink ref="F15" r:id="rId18" xr:uid="{00000000-0004-0000-0100-000011000000}"/>
    <hyperlink ref="F32" r:id="rId19" xr:uid="{00000000-0004-0000-0100-000012000000}"/>
    <hyperlink ref="F10" display="https://www.bankofengland.co.uk/boeapps/database/fromshowcolumns.asp?Travel=NIxAZxSUx&amp;FromSeries=1&amp;ToSeries=50&amp;DAT=RNG&amp;FD=1&amp;FM=Jan&amp;FY=1968&amp;TD=31&amp;TM=Dec&amp;TY=2025&amp;FNY=Y&amp;CSVF=TT&amp;html.x=66&amp;html.y=26&amp;SeriesCodes=IUAABEDR&amp;UsingCodes=Y&amp;Filter=N&amp;title=IUAABEDR&amp;VPD" xr:uid="{00000000-0004-0000-0100-000013000000}"/>
    <hyperlink ref="F12" r:id="rId20" xr:uid="{00000000-0004-0000-0100-000014000000}"/>
    <hyperlink ref="F52" r:id="rId21" xr:uid="{00000000-0004-0000-0100-000015000000}"/>
    <hyperlink ref="F54" r:id="rId22" xr:uid="{00000000-0004-0000-0100-000016000000}"/>
    <hyperlink ref="F50" r:id="rId23" xr:uid="{00000000-0004-0000-0100-000017000000}"/>
    <hyperlink ref="F46" r:id="rId24" xr:uid="{00000000-0004-0000-0100-000018000000}"/>
    <hyperlink ref="F47" r:id="rId25" xr:uid="{00000000-0004-0000-0100-000019000000}"/>
    <hyperlink ref="F26" r:id="rId26" display="https://www.ons.gov.uk/economy/inflationandpriceindices/timeseries/chaw/mm23?referrer=search&amp;searchTerm=chawhttps://www.ons.gov.uk/economy/inflationandpriceindices/timeseries/czbh/mm23?referrer=search&amp;searchTerm=czbh" xr:uid="{00000000-0004-0000-0100-00001A000000}"/>
    <hyperlink ref="F37" r:id="rId27" xr:uid="{00000000-0004-0000-0100-00001B000000}"/>
    <hyperlink ref="F41" r:id="rId28" xr:uid="{00000000-0004-0000-0100-00001C000000}"/>
    <hyperlink ref="F31" r:id="rId29" xr:uid="{00000000-0004-0000-0100-00001D000000}"/>
    <hyperlink ref="F16" r:id="rId30" display="https://www.bankofengland.co.uk/boeapps/database/fromshowcolumns.asp?Travel=NIxAZxSUx&amp;FromSeries=1&amp;ToSeries=50&amp;DAT=RNG&amp;FD=1&amp;FM=Jan&amp;FY=1968&amp;TD=31&amp;TM=Dec&amp;TY=2025&amp;FNY=Y&amp;CSVF=TT&amp;html.x=66&amp;html.y=26&amp;SeriesCodes=XUMABK67&amp;UsingCodes=Y&amp;Filter=N&amp;title=XUMABK67&amp;VPD=Y" xr:uid="{00000000-0004-0000-0100-00001E000000}"/>
    <hyperlink ref="F33" r:id="rId31" xr:uid="{00000000-0004-0000-0100-00001F000000}"/>
    <hyperlink ref="F34" r:id="rId32" xr:uid="{00000000-0004-0000-0100-000020000000}"/>
    <hyperlink ref="F35" r:id="rId33" xr:uid="{00000000-0004-0000-0100-000021000000}"/>
    <hyperlink ref="F36" r:id="rId34" xr:uid="{00000000-0004-0000-0100-000022000000}"/>
    <hyperlink ref="F38" r:id="rId35" xr:uid="{00000000-0004-0000-0100-000023000000}"/>
    <hyperlink ref="F39" r:id="rId36" xr:uid="{00000000-0004-0000-0100-000024000000}"/>
    <hyperlink ref="F40" r:id="rId37" xr:uid="{00000000-0004-0000-0100-000025000000}"/>
    <hyperlink ref="F44" r:id="rId38" xr:uid="{00000000-0004-0000-0100-000026000000}"/>
    <hyperlink ref="F51" r:id="rId39" xr:uid="{00000000-0004-0000-0100-000027000000}"/>
    <hyperlink ref="F55" r:id="rId40" xr:uid="{00000000-0004-0000-0100-000028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84"/>
  <sheetViews>
    <sheetView zoomScale="55" zoomScaleNormal="55" workbookViewId="0">
      <pane xSplit="1" ySplit="3" topLeftCell="BA4" activePane="bottomRight" state="frozen"/>
      <selection pane="bottomRight" activeCell="BJ15" sqref="BJ15"/>
      <selection pane="bottomLeft" activeCell="A2" sqref="A2"/>
      <selection pane="topRight" activeCell="B1" sqref="B1"/>
    </sheetView>
  </sheetViews>
  <sheetFormatPr defaultColWidth="11.42578125" defaultRowHeight="15"/>
  <cols>
    <col min="1" max="1" width="9.42578125" style="1" bestFit="1" customWidth="1"/>
    <col min="2" max="31" width="11.28515625" customWidth="1"/>
    <col min="32" max="44" width="13.5703125" customWidth="1"/>
    <col min="45" max="48" width="19.42578125" bestFit="1" customWidth="1"/>
    <col min="49" max="49" width="13.5703125" customWidth="1"/>
    <col min="50" max="54" width="14.140625" customWidth="1"/>
    <col min="55" max="55" width="17.5703125" customWidth="1"/>
    <col min="56" max="56" width="11.5703125" bestFit="1" customWidth="1"/>
    <col min="57" max="57" width="18.7109375" bestFit="1" customWidth="1"/>
    <col min="58" max="58" width="11" bestFit="1" customWidth="1"/>
    <col min="59" max="61" width="15.7109375" customWidth="1"/>
    <col min="62" max="62" width="18.85546875" customWidth="1"/>
    <col min="63" max="63" width="11" bestFit="1" customWidth="1"/>
    <col min="64" max="64" width="25.42578125" bestFit="1" customWidth="1"/>
    <col min="65" max="65" width="40" customWidth="1"/>
    <col min="66" max="66" width="23.42578125" customWidth="1"/>
  </cols>
  <sheetData>
    <row r="1" spans="1:66" ht="45" customHeight="1" thickBot="1">
      <c r="B1" s="248" t="s">
        <v>186</v>
      </c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50"/>
      <c r="AF1" s="248" t="s">
        <v>187</v>
      </c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50"/>
      <c r="AX1" s="248" t="s">
        <v>188</v>
      </c>
      <c r="AY1" s="249"/>
      <c r="AZ1" s="249"/>
      <c r="BA1" s="249"/>
      <c r="BB1" s="250"/>
      <c r="BC1" s="248" t="s">
        <v>189</v>
      </c>
      <c r="BD1" s="249"/>
      <c r="BE1" s="249"/>
      <c r="BF1" s="250"/>
      <c r="BG1" s="243" t="s">
        <v>190</v>
      </c>
      <c r="BH1" s="244"/>
      <c r="BI1" s="245"/>
      <c r="BJ1" s="243" t="s">
        <v>191</v>
      </c>
      <c r="BK1" s="244"/>
      <c r="BL1" s="244"/>
      <c r="BM1" s="244"/>
      <c r="BN1" s="245"/>
    </row>
    <row r="2" spans="1:66" ht="45" customHeight="1">
      <c r="A2" s="253" t="s">
        <v>192</v>
      </c>
      <c r="B2" s="246" t="s">
        <v>193</v>
      </c>
      <c r="C2" s="241" t="s">
        <v>194</v>
      </c>
      <c r="D2" s="241" t="s">
        <v>195</v>
      </c>
      <c r="E2" s="241" t="s">
        <v>196</v>
      </c>
      <c r="F2" s="241" t="s">
        <v>197</v>
      </c>
      <c r="G2" s="241" t="s">
        <v>198</v>
      </c>
      <c r="H2" s="241" t="s">
        <v>199</v>
      </c>
      <c r="I2" s="241" t="s">
        <v>200</v>
      </c>
      <c r="J2" s="241" t="s">
        <v>201</v>
      </c>
      <c r="K2" s="241" t="s">
        <v>202</v>
      </c>
      <c r="L2" s="241" t="s">
        <v>203</v>
      </c>
      <c r="M2" s="241" t="s">
        <v>204</v>
      </c>
      <c r="N2" s="241" t="s">
        <v>205</v>
      </c>
      <c r="O2" s="241" t="s">
        <v>206</v>
      </c>
      <c r="P2" s="241" t="s">
        <v>207</v>
      </c>
      <c r="Q2" s="241" t="s">
        <v>208</v>
      </c>
      <c r="R2" s="241" t="s">
        <v>209</v>
      </c>
      <c r="S2" s="241" t="s">
        <v>210</v>
      </c>
      <c r="T2" s="241" t="s">
        <v>211</v>
      </c>
      <c r="U2" s="241" t="s">
        <v>212</v>
      </c>
      <c r="V2" s="241" t="s">
        <v>213</v>
      </c>
      <c r="W2" s="241" t="s">
        <v>214</v>
      </c>
      <c r="X2" s="241" t="s">
        <v>215</v>
      </c>
      <c r="Y2" s="241" t="s">
        <v>216</v>
      </c>
      <c r="Z2" s="241" t="s">
        <v>217</v>
      </c>
      <c r="AA2" s="241" t="s">
        <v>218</v>
      </c>
      <c r="AB2" s="241" t="s">
        <v>219</v>
      </c>
      <c r="AC2" s="241" t="s">
        <v>220</v>
      </c>
      <c r="AD2" s="241" t="s">
        <v>221</v>
      </c>
      <c r="AE2" s="251" t="s">
        <v>222</v>
      </c>
      <c r="AF2" s="246" t="s">
        <v>223</v>
      </c>
      <c r="AG2" s="241" t="s">
        <v>224</v>
      </c>
      <c r="AH2" s="241" t="s">
        <v>225</v>
      </c>
      <c r="AI2" s="241" t="s">
        <v>226</v>
      </c>
      <c r="AJ2" s="241" t="s">
        <v>227</v>
      </c>
      <c r="AK2" s="241" t="s">
        <v>228</v>
      </c>
      <c r="AL2" s="241" t="s">
        <v>229</v>
      </c>
      <c r="AM2" s="241" t="s">
        <v>230</v>
      </c>
      <c r="AN2" s="241" t="s">
        <v>231</v>
      </c>
      <c r="AO2" s="241" t="s">
        <v>232</v>
      </c>
      <c r="AP2" s="241" t="s">
        <v>233</v>
      </c>
      <c r="AQ2" s="241" t="s">
        <v>234</v>
      </c>
      <c r="AR2" s="241" t="s">
        <v>235</v>
      </c>
      <c r="AS2" s="241" t="s">
        <v>236</v>
      </c>
      <c r="AT2" s="241" t="s">
        <v>237</v>
      </c>
      <c r="AU2" s="241" t="s">
        <v>238</v>
      </c>
      <c r="AV2" s="241" t="s">
        <v>239</v>
      </c>
      <c r="AW2" s="251" t="s">
        <v>240</v>
      </c>
      <c r="AX2" s="246" t="s">
        <v>241</v>
      </c>
      <c r="AY2" s="241" t="s">
        <v>242</v>
      </c>
      <c r="AZ2" s="241" t="s">
        <v>243</v>
      </c>
      <c r="BA2" s="241" t="s">
        <v>244</v>
      </c>
      <c r="BB2" s="251" t="s">
        <v>245</v>
      </c>
      <c r="BC2" s="246" t="s">
        <v>90</v>
      </c>
      <c r="BD2" s="241" t="s">
        <v>91</v>
      </c>
      <c r="BE2" s="241" t="s">
        <v>246</v>
      </c>
      <c r="BF2" s="251" t="s">
        <v>247</v>
      </c>
      <c r="BG2" s="246" t="s">
        <v>248</v>
      </c>
      <c r="BH2" s="241" t="s">
        <v>249</v>
      </c>
      <c r="BI2" s="251" t="s">
        <v>250</v>
      </c>
      <c r="BJ2" s="246" t="s">
        <v>251</v>
      </c>
      <c r="BK2" s="241" t="s">
        <v>252</v>
      </c>
      <c r="BL2" s="241" t="s">
        <v>54</v>
      </c>
      <c r="BM2" s="241" t="s">
        <v>253</v>
      </c>
      <c r="BN2" s="251" t="s">
        <v>254</v>
      </c>
    </row>
    <row r="3" spans="1:66" ht="13.7" customHeight="1" thickBot="1">
      <c r="A3" s="254"/>
      <c r="B3" s="247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52"/>
      <c r="AF3" s="247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52"/>
      <c r="AX3" s="247"/>
      <c r="AY3" s="242"/>
      <c r="AZ3" s="242"/>
      <c r="BA3" s="242"/>
      <c r="BB3" s="252"/>
      <c r="BC3" s="247"/>
      <c r="BD3" s="242"/>
      <c r="BE3" s="242"/>
      <c r="BF3" s="252"/>
      <c r="BG3" s="247"/>
      <c r="BH3" s="242"/>
      <c r="BI3" s="252"/>
      <c r="BJ3" s="247"/>
      <c r="BK3" s="242"/>
      <c r="BL3" s="242"/>
      <c r="BM3" s="242"/>
      <c r="BN3" s="252"/>
    </row>
    <row r="4" spans="1:66" ht="13.7" customHeight="1" thickBot="1">
      <c r="A4" s="106" t="s">
        <v>19</v>
      </c>
      <c r="B4" s="255" t="s">
        <v>255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7"/>
      <c r="AF4" s="255" t="s">
        <v>256</v>
      </c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7"/>
      <c r="AX4" s="255" t="s">
        <v>257</v>
      </c>
      <c r="AY4" s="256"/>
      <c r="AZ4" s="256"/>
      <c r="BA4" s="256"/>
      <c r="BB4" s="257"/>
      <c r="BC4" s="148" t="s">
        <v>258</v>
      </c>
      <c r="BD4" s="149" t="s">
        <v>80</v>
      </c>
      <c r="BE4" s="149" t="s">
        <v>258</v>
      </c>
      <c r="BF4" s="150" t="s">
        <v>257</v>
      </c>
      <c r="BG4" s="255" t="s">
        <v>259</v>
      </c>
      <c r="BH4" s="258"/>
      <c r="BI4" s="151" t="s">
        <v>260</v>
      </c>
      <c r="BJ4" s="148"/>
      <c r="BK4" s="149" t="s">
        <v>259</v>
      </c>
      <c r="BL4" s="149" t="s">
        <v>258</v>
      </c>
      <c r="BM4" s="149" t="s">
        <v>261</v>
      </c>
      <c r="BN4" s="150" t="s">
        <v>262</v>
      </c>
    </row>
    <row r="5" spans="1:66" ht="15.75">
      <c r="A5" s="107">
        <v>1971</v>
      </c>
      <c r="B5" s="110">
        <v>0</v>
      </c>
      <c r="C5" s="95">
        <v>0.17432408552747836</v>
      </c>
      <c r="D5" s="95">
        <v>0.29740236790952468</v>
      </c>
      <c r="E5" s="95">
        <v>1.4843611945573423E-2</v>
      </c>
      <c r="F5" s="95">
        <v>0.51351828945043299</v>
      </c>
      <c r="G5" s="95">
        <v>0</v>
      </c>
      <c r="H5" s="95">
        <v>0.59380854396363747</v>
      </c>
      <c r="I5" s="95">
        <v>0.2130462823623353</v>
      </c>
      <c r="J5" s="95">
        <v>9.9044869629311139E-2</v>
      </c>
      <c r="K5" s="95">
        <v>9.4100304044716074E-2</v>
      </c>
      <c r="L5" s="95">
        <v>1.40134853106499E-4</v>
      </c>
      <c r="M5" s="95">
        <v>0.34020308235671859</v>
      </c>
      <c r="N5" s="95">
        <v>0.14338176272274844</v>
      </c>
      <c r="O5" s="95">
        <v>9.3072724353828865E-2</v>
      </c>
      <c r="P5" s="95">
        <v>0.42330229571359768</v>
      </c>
      <c r="Q5" s="95">
        <v>0</v>
      </c>
      <c r="R5" s="95">
        <v>0</v>
      </c>
      <c r="S5" s="95">
        <v>0</v>
      </c>
      <c r="T5" s="95">
        <v>0</v>
      </c>
      <c r="U5" s="95">
        <v>1</v>
      </c>
      <c r="V5" s="95">
        <v>0</v>
      </c>
      <c r="W5" s="95">
        <v>0.39448650747427683</v>
      </c>
      <c r="X5" s="95">
        <v>6.2123859444768004E-2</v>
      </c>
      <c r="Y5" s="95">
        <v>8.1925839642787809E-2</v>
      </c>
      <c r="Z5" s="95">
        <v>0.46146379343816735</v>
      </c>
      <c r="AA5" s="95">
        <v>1.7994883274697799E-4</v>
      </c>
      <c r="AB5" s="95">
        <v>5.1566997121842021E-3</v>
      </c>
      <c r="AC5" s="95">
        <v>9.5139110968979861E-3</v>
      </c>
      <c r="AD5" s="95">
        <v>0</v>
      </c>
      <c r="AE5" s="111">
        <v>0.98524944035817075</v>
      </c>
      <c r="AF5" s="119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120"/>
      <c r="AX5" s="125">
        <v>0.29670000000000002</v>
      </c>
      <c r="AY5" s="96">
        <v>0.1741</v>
      </c>
      <c r="AZ5" s="96">
        <v>7.7200000000000005E-2</v>
      </c>
      <c r="BA5" s="96">
        <v>0.2432</v>
      </c>
      <c r="BB5" s="126">
        <v>0.2099</v>
      </c>
      <c r="BC5" s="207">
        <v>605616</v>
      </c>
      <c r="BD5" s="97">
        <v>2.9481027553996011</v>
      </c>
      <c r="BE5" s="208">
        <v>56561</v>
      </c>
      <c r="BF5" s="135">
        <v>1</v>
      </c>
      <c r="BG5" s="134">
        <v>1</v>
      </c>
      <c r="BH5" s="208">
        <v>1830.1424082915082</v>
      </c>
      <c r="BI5" s="215">
        <v>55928</v>
      </c>
      <c r="BJ5" s="134"/>
      <c r="BK5" s="97">
        <v>17.600000000000001</v>
      </c>
      <c r="BL5" s="97">
        <v>1032640667160.5699</v>
      </c>
      <c r="BM5" s="98">
        <v>0.64420711535191999</v>
      </c>
      <c r="BN5" s="143">
        <v>0.10592351117118549</v>
      </c>
    </row>
    <row r="6" spans="1:66" ht="15.75">
      <c r="A6" s="108">
        <v>1972</v>
      </c>
      <c r="B6" s="112">
        <v>1.7645259938837599E-4</v>
      </c>
      <c r="C6" s="99">
        <v>0.26215596330275232</v>
      </c>
      <c r="D6" s="99">
        <v>0.26597859327217127</v>
      </c>
      <c r="E6" s="99">
        <v>3.1345565749235471E-2</v>
      </c>
      <c r="F6" s="99">
        <v>0.44044342507645262</v>
      </c>
      <c r="G6" s="99">
        <v>1.3062693332511701E-4</v>
      </c>
      <c r="H6" s="99">
        <v>0.50338427613243086</v>
      </c>
      <c r="I6" s="99">
        <v>0.2288138188723163</v>
      </c>
      <c r="J6" s="99">
        <v>0.15919879942421367</v>
      </c>
      <c r="K6" s="99">
        <v>0.10857247863771401</v>
      </c>
      <c r="L6" s="99">
        <v>1.20249063480859E-4</v>
      </c>
      <c r="M6" s="99">
        <v>0.27982180824136882</v>
      </c>
      <c r="N6" s="99">
        <v>0.14405183760251089</v>
      </c>
      <c r="O6" s="99">
        <v>0.14484155107826263</v>
      </c>
      <c r="P6" s="99">
        <v>0.43126455401437686</v>
      </c>
      <c r="Q6" s="99">
        <v>0</v>
      </c>
      <c r="R6" s="99">
        <v>0</v>
      </c>
      <c r="S6" s="99">
        <v>0</v>
      </c>
      <c r="T6" s="99">
        <v>0</v>
      </c>
      <c r="U6" s="99">
        <v>1</v>
      </c>
      <c r="V6" s="99">
        <v>5.3504547886573661E-4</v>
      </c>
      <c r="W6" s="99">
        <v>2.2204387372926699E-2</v>
      </c>
      <c r="X6" s="99">
        <v>8.8282504012841087E-2</v>
      </c>
      <c r="Y6" s="99">
        <v>0.16800428036383092</v>
      </c>
      <c r="Z6" s="99">
        <v>0.72097378277153557</v>
      </c>
      <c r="AA6" s="99">
        <v>0</v>
      </c>
      <c r="AB6" s="99">
        <v>2.3919753086419754E-3</v>
      </c>
      <c r="AC6" s="99">
        <v>8.8348765432098766E-3</v>
      </c>
      <c r="AD6" s="99">
        <v>0</v>
      </c>
      <c r="AE6" s="113">
        <v>0.9887731481481481</v>
      </c>
      <c r="AF6" s="121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122"/>
      <c r="AX6" s="127">
        <v>0.29759999999999998</v>
      </c>
      <c r="AY6" s="100">
        <v>0.17399999999999999</v>
      </c>
      <c r="AZ6" s="100">
        <v>7.85E-2</v>
      </c>
      <c r="BA6" s="100">
        <v>0.24440000000000001</v>
      </c>
      <c r="BB6" s="128">
        <v>0.21129999999999999</v>
      </c>
      <c r="BC6" s="209">
        <v>536759</v>
      </c>
      <c r="BD6" s="101">
        <v>3.2188587381467944</v>
      </c>
      <c r="BE6" s="210">
        <v>87430</v>
      </c>
      <c r="BF6" s="137">
        <v>1.0030750759606355</v>
      </c>
      <c r="BG6" s="136">
        <v>1.008</v>
      </c>
      <c r="BH6" s="210">
        <v>1851.366498164102</v>
      </c>
      <c r="BI6" s="216">
        <v>56096.7</v>
      </c>
      <c r="BJ6" s="136"/>
      <c r="BK6" s="101">
        <v>18.399999999999999</v>
      </c>
      <c r="BL6" s="101">
        <v>1077267964337.1</v>
      </c>
      <c r="BM6" s="102">
        <v>0.64629474511780105</v>
      </c>
      <c r="BN6" s="144">
        <v>9.7203520757444761E-2</v>
      </c>
    </row>
    <row r="7" spans="1:66" ht="15.75">
      <c r="A7" s="108">
        <v>1973</v>
      </c>
      <c r="B7" s="112">
        <v>0</v>
      </c>
      <c r="C7" s="99">
        <v>0.21956162738327578</v>
      </c>
      <c r="D7" s="99">
        <v>0.28359105239453536</v>
      </c>
      <c r="E7" s="99">
        <v>5.73487464344693E-2</v>
      </c>
      <c r="F7" s="99">
        <v>0.43949857378771956</v>
      </c>
      <c r="G7" s="99">
        <v>1.29702676211163E-4</v>
      </c>
      <c r="H7" s="99">
        <v>0.4343422342353046</v>
      </c>
      <c r="I7" s="99">
        <v>0.23316600825734399</v>
      </c>
      <c r="J7" s="99">
        <v>0.21724537380818013</v>
      </c>
      <c r="K7" s="99">
        <v>0.11521668102296016</v>
      </c>
      <c r="L7" s="99">
        <v>0</v>
      </c>
      <c r="M7" s="99">
        <v>0.26729469978113995</v>
      </c>
      <c r="N7" s="99">
        <v>0.1493576934056523</v>
      </c>
      <c r="O7" s="99">
        <v>0.17927490722238082</v>
      </c>
      <c r="P7" s="99">
        <v>0.40407269959082692</v>
      </c>
      <c r="Q7" s="99">
        <v>0</v>
      </c>
      <c r="R7" s="99">
        <v>0</v>
      </c>
      <c r="S7" s="99">
        <v>0</v>
      </c>
      <c r="T7" s="99">
        <v>0</v>
      </c>
      <c r="U7" s="99">
        <v>1</v>
      </c>
      <c r="V7" s="99">
        <v>0</v>
      </c>
      <c r="W7" s="99">
        <v>1.944652206432311E-2</v>
      </c>
      <c r="X7" s="99">
        <v>8.476689104961356E-2</v>
      </c>
      <c r="Y7" s="99">
        <v>0.21939665918723511</v>
      </c>
      <c r="Z7" s="99">
        <v>0.67638992769882822</v>
      </c>
      <c r="AA7" s="99">
        <v>0</v>
      </c>
      <c r="AB7" s="99">
        <v>1.9546096210229123E-3</v>
      </c>
      <c r="AC7" s="99">
        <v>8.1442067542621347E-3</v>
      </c>
      <c r="AD7" s="99">
        <v>0</v>
      </c>
      <c r="AE7" s="113">
        <v>0.98990118362471491</v>
      </c>
      <c r="AF7" s="121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122"/>
      <c r="AX7" s="127">
        <v>0.29849999999999999</v>
      </c>
      <c r="AY7" s="100">
        <v>0.1739</v>
      </c>
      <c r="AZ7" s="100">
        <v>7.9799999999999996E-2</v>
      </c>
      <c r="BA7" s="100">
        <v>0.24560000000000001</v>
      </c>
      <c r="BB7" s="128">
        <v>0.2127</v>
      </c>
      <c r="BC7" s="209">
        <v>472512</v>
      </c>
      <c r="BD7" s="101">
        <v>3.4339254427803603</v>
      </c>
      <c r="BE7" s="210">
        <v>192422</v>
      </c>
      <c r="BF7" s="137">
        <v>1.0000395271702203</v>
      </c>
      <c r="BG7" s="136">
        <v>1.016</v>
      </c>
      <c r="BH7" s="210">
        <v>1860.2523532946127</v>
      </c>
      <c r="BI7" s="216">
        <v>56222.9</v>
      </c>
      <c r="BJ7" s="136"/>
      <c r="BK7" s="101">
        <v>19.2</v>
      </c>
      <c r="BL7" s="101">
        <v>1147547293652.78</v>
      </c>
      <c r="BM7" s="102">
        <v>0.65678130775078403</v>
      </c>
      <c r="BN7" s="144">
        <v>8.4994984464071638E-2</v>
      </c>
    </row>
    <row r="8" spans="1:66" ht="15.75">
      <c r="A8" s="108">
        <v>1974</v>
      </c>
      <c r="B8" s="112">
        <v>0</v>
      </c>
      <c r="C8" s="99">
        <v>0.21045794088989933</v>
      </c>
      <c r="D8" s="99">
        <v>0.28272166287755762</v>
      </c>
      <c r="E8" s="99">
        <v>8.1032802858070796E-2</v>
      </c>
      <c r="F8" s="99">
        <v>0.42578759337447225</v>
      </c>
      <c r="G8" s="99">
        <v>1.5822585810366599E-4</v>
      </c>
      <c r="H8" s="99">
        <v>0.3806515473521791</v>
      </c>
      <c r="I8" s="99">
        <v>0.2318553669684707</v>
      </c>
      <c r="J8" s="99">
        <v>0.28687880287635736</v>
      </c>
      <c r="K8" s="99">
        <v>0.10055605694488923</v>
      </c>
      <c r="L8" s="99">
        <v>1.20703505103414E-4</v>
      </c>
      <c r="M8" s="99">
        <v>0.24179623610277221</v>
      </c>
      <c r="N8" s="99">
        <v>0.15463447961739923</v>
      </c>
      <c r="O8" s="99">
        <v>0.22444669882611126</v>
      </c>
      <c r="P8" s="99">
        <v>0.37910188194861388</v>
      </c>
      <c r="Q8" s="99">
        <v>0</v>
      </c>
      <c r="R8" s="99">
        <v>0</v>
      </c>
      <c r="S8" s="99">
        <v>0</v>
      </c>
      <c r="T8" s="99">
        <v>0</v>
      </c>
      <c r="U8" s="99">
        <v>1</v>
      </c>
      <c r="V8" s="99">
        <v>0</v>
      </c>
      <c r="W8" s="99">
        <v>1.4833127317676144E-2</v>
      </c>
      <c r="X8" s="99">
        <v>8.3807169344870217E-2</v>
      </c>
      <c r="Y8" s="99">
        <v>0.3053152039555006</v>
      </c>
      <c r="Z8" s="99">
        <v>0.59604449938195303</v>
      </c>
      <c r="AA8" s="99">
        <v>1.3719407870261801E-4</v>
      </c>
      <c r="AB8" s="99">
        <v>1.9340920925388677E-3</v>
      </c>
      <c r="AC8" s="99">
        <v>8.6662203377222344E-3</v>
      </c>
      <c r="AD8" s="99">
        <v>0</v>
      </c>
      <c r="AE8" s="113">
        <v>0.98936249349103622</v>
      </c>
      <c r="AF8" s="121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122"/>
      <c r="AX8" s="127">
        <v>0.2994</v>
      </c>
      <c r="AY8" s="100">
        <v>0.17380000000000001</v>
      </c>
      <c r="AZ8" s="100">
        <v>8.1100000000000005E-2</v>
      </c>
      <c r="BA8" s="100">
        <v>0.24679999999999999</v>
      </c>
      <c r="BB8" s="128">
        <v>0.21410000000000001</v>
      </c>
      <c r="BC8" s="209">
        <v>644532</v>
      </c>
      <c r="BD8" s="101">
        <v>3.2245569937836169</v>
      </c>
      <c r="BE8" s="210">
        <v>-55053</v>
      </c>
      <c r="BF8" s="137">
        <v>1.008613993455433</v>
      </c>
      <c r="BG8" s="136">
        <v>1.0249999999999999</v>
      </c>
      <c r="BH8" s="210">
        <v>1845.2970025070667</v>
      </c>
      <c r="BI8" s="216">
        <v>56235.6</v>
      </c>
      <c r="BJ8" s="136"/>
      <c r="BK8" s="101">
        <v>20.5</v>
      </c>
      <c r="BL8" s="101">
        <v>1119037583025.71</v>
      </c>
      <c r="BM8" s="102">
        <v>0.65800876546536102</v>
      </c>
      <c r="BN8" s="144">
        <v>7.2971105256338278E-2</v>
      </c>
    </row>
    <row r="9" spans="1:66" ht="15.75">
      <c r="A9" s="108">
        <v>1975</v>
      </c>
      <c r="B9" s="112">
        <v>1.8373806732531101E-4</v>
      </c>
      <c r="C9" s="99">
        <v>0.15223580639758835</v>
      </c>
      <c r="D9" s="99">
        <v>0.31594372801875731</v>
      </c>
      <c r="E9" s="99">
        <v>0.10442136995478145</v>
      </c>
      <c r="F9" s="99">
        <v>0.42731535756154748</v>
      </c>
      <c r="G9" s="99">
        <v>0</v>
      </c>
      <c r="H9" s="99">
        <v>0.3037686712365672</v>
      </c>
      <c r="I9" s="99">
        <v>0.22962253419941928</v>
      </c>
      <c r="J9" s="99">
        <v>0.36633040979435449</v>
      </c>
      <c r="K9" s="99">
        <v>0.10027838476965906</v>
      </c>
      <c r="L9" s="99">
        <v>0</v>
      </c>
      <c r="M9" s="99">
        <v>0.22707030915474866</v>
      </c>
      <c r="N9" s="99">
        <v>0.15629014301618566</v>
      </c>
      <c r="O9" s="99">
        <v>0.2420142159801319</v>
      </c>
      <c r="P9" s="99">
        <v>0.37462533184893382</v>
      </c>
      <c r="Q9" s="99">
        <v>0</v>
      </c>
      <c r="R9" s="99">
        <v>0</v>
      </c>
      <c r="S9" s="99">
        <v>0</v>
      </c>
      <c r="T9" s="99">
        <v>0</v>
      </c>
      <c r="U9" s="99">
        <v>0.99979358034884924</v>
      </c>
      <c r="V9" s="99">
        <v>0</v>
      </c>
      <c r="W9" s="99">
        <v>8.5691510561976877E-3</v>
      </c>
      <c r="X9" s="99">
        <v>6.2574730968513348E-2</v>
      </c>
      <c r="Y9" s="99">
        <v>0.30151454762853724</v>
      </c>
      <c r="Z9" s="99">
        <v>0.62754085292945394</v>
      </c>
      <c r="AA9" s="99">
        <v>0</v>
      </c>
      <c r="AB9" s="99">
        <v>1.6254016254016253E-3</v>
      </c>
      <c r="AC9" s="99">
        <v>9.4122094122094119E-3</v>
      </c>
      <c r="AD9" s="99">
        <v>0</v>
      </c>
      <c r="AE9" s="113">
        <v>0.98896238896238897</v>
      </c>
      <c r="AF9" s="121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122"/>
      <c r="AX9" s="127">
        <v>0.30030000000000001</v>
      </c>
      <c r="AY9" s="100">
        <v>0.17369999999999999</v>
      </c>
      <c r="AZ9" s="100">
        <v>8.2400000000000001E-2</v>
      </c>
      <c r="BA9" s="100">
        <v>0.248</v>
      </c>
      <c r="BB9" s="128">
        <v>0.2155</v>
      </c>
      <c r="BC9" s="209">
        <v>728287</v>
      </c>
      <c r="BD9" s="101">
        <v>2.9685846859827536</v>
      </c>
      <c r="BE9" s="210">
        <v>35238</v>
      </c>
      <c r="BF9" s="137">
        <v>1.0295377888801709</v>
      </c>
      <c r="BG9" s="136">
        <v>1.0329999999999999</v>
      </c>
      <c r="BH9" s="210">
        <v>1814.0795925120067</v>
      </c>
      <c r="BI9" s="216">
        <v>56225.7</v>
      </c>
      <c r="BJ9" s="136"/>
      <c r="BK9" s="101">
        <v>22</v>
      </c>
      <c r="BL9" s="101">
        <v>1102546891238.9099</v>
      </c>
      <c r="BM9" s="102">
        <v>0.66818173621930699</v>
      </c>
      <c r="BN9" s="144">
        <v>7.245255461761152E-2</v>
      </c>
    </row>
    <row r="10" spans="1:66" ht="15.75">
      <c r="A10" s="108">
        <v>1976</v>
      </c>
      <c r="B10" s="112">
        <v>0</v>
      </c>
      <c r="C10" s="99">
        <v>0.131697869593286</v>
      </c>
      <c r="D10" s="99">
        <v>0.31496126533247254</v>
      </c>
      <c r="E10" s="99">
        <v>0.12298256939961265</v>
      </c>
      <c r="F10" s="99">
        <v>0.4303582956746288</v>
      </c>
      <c r="G10" s="99">
        <v>0</v>
      </c>
      <c r="H10" s="99">
        <v>0.26390607551383816</v>
      </c>
      <c r="I10" s="99">
        <v>0.22089759454320465</v>
      </c>
      <c r="J10" s="99">
        <v>0.41405849153412005</v>
      </c>
      <c r="K10" s="99">
        <v>0.10116801979899194</v>
      </c>
      <c r="L10" s="99">
        <v>3.2518933721279453E-3</v>
      </c>
      <c r="M10" s="99">
        <v>0.20966154636087458</v>
      </c>
      <c r="N10" s="99">
        <v>0.16796457147747207</v>
      </c>
      <c r="O10" s="99">
        <v>0.2695434512857815</v>
      </c>
      <c r="P10" s="99">
        <v>0.34957853750374396</v>
      </c>
      <c r="Q10" s="99">
        <v>0</v>
      </c>
      <c r="R10" s="99">
        <v>0</v>
      </c>
      <c r="S10" s="99">
        <v>0</v>
      </c>
      <c r="T10" s="99">
        <v>0</v>
      </c>
      <c r="U10" s="99">
        <v>0.99990300678952471</v>
      </c>
      <c r="V10" s="99">
        <v>0</v>
      </c>
      <c r="W10" s="99">
        <v>6.6318327974276524E-3</v>
      </c>
      <c r="X10" s="99">
        <v>6.2700964630225078E-2</v>
      </c>
      <c r="Y10" s="99">
        <v>0.3687700964630225</v>
      </c>
      <c r="Z10" s="99">
        <v>0.56189710610932475</v>
      </c>
      <c r="AA10" s="99">
        <v>0</v>
      </c>
      <c r="AB10" s="99">
        <v>1.5312819017062856E-3</v>
      </c>
      <c r="AC10" s="99">
        <v>9.0053959457488692E-3</v>
      </c>
      <c r="AD10" s="99">
        <v>0</v>
      </c>
      <c r="AE10" s="113">
        <v>0.98949978124544258</v>
      </c>
      <c r="AF10" s="121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122"/>
      <c r="AX10" s="127">
        <v>0.30120000000000002</v>
      </c>
      <c r="AY10" s="100">
        <v>0.1736</v>
      </c>
      <c r="AZ10" s="100">
        <v>8.3699999999999997E-2</v>
      </c>
      <c r="BA10" s="100">
        <v>0.2492</v>
      </c>
      <c r="BB10" s="128">
        <v>0.21690000000000001</v>
      </c>
      <c r="BC10" s="209">
        <v>793145</v>
      </c>
      <c r="BD10" s="101">
        <v>2.9664844012983549</v>
      </c>
      <c r="BE10" s="210">
        <v>67978</v>
      </c>
      <c r="BF10" s="137">
        <v>1.0507196906421004</v>
      </c>
      <c r="BG10" s="136">
        <v>1.0409999999999999</v>
      </c>
      <c r="BH10" s="210">
        <v>1807.0241265230372</v>
      </c>
      <c r="BI10" s="216">
        <v>56216.1</v>
      </c>
      <c r="BJ10" s="136"/>
      <c r="BK10" s="101">
        <v>23.1</v>
      </c>
      <c r="BL10" s="101">
        <v>1134633940223.2</v>
      </c>
      <c r="BM10" s="102">
        <v>0.66386283223730602</v>
      </c>
      <c r="BN10" s="144">
        <v>7.7048378024996172E-2</v>
      </c>
    </row>
    <row r="11" spans="1:66" ht="15.75">
      <c r="A11" s="108">
        <v>1977</v>
      </c>
      <c r="B11" s="112">
        <v>0</v>
      </c>
      <c r="C11" s="99">
        <v>0.1254427845371939</v>
      </c>
      <c r="D11" s="99">
        <v>0.31657169259202217</v>
      </c>
      <c r="E11" s="99">
        <v>0.12467272447250885</v>
      </c>
      <c r="F11" s="99">
        <v>0.43331279839827508</v>
      </c>
      <c r="G11" s="99">
        <v>1.2920646046899999E-4</v>
      </c>
      <c r="H11" s="99">
        <v>0.25161365694091531</v>
      </c>
      <c r="I11" s="99">
        <v>0.21571891702444582</v>
      </c>
      <c r="J11" s="99">
        <v>0.43359911212360175</v>
      </c>
      <c r="K11" s="99">
        <v>9.903910745056807E-2</v>
      </c>
      <c r="L11" s="99">
        <v>3.089293271265392E-3</v>
      </c>
      <c r="M11" s="99">
        <v>0.2002327549724926</v>
      </c>
      <c r="N11" s="99">
        <v>0.16737198476512907</v>
      </c>
      <c r="O11" s="99">
        <v>0.27977147693609816</v>
      </c>
      <c r="P11" s="99">
        <v>0.3495344900550148</v>
      </c>
      <c r="Q11" s="99">
        <v>0</v>
      </c>
      <c r="R11" s="99">
        <v>0</v>
      </c>
      <c r="S11" s="99">
        <v>0</v>
      </c>
      <c r="T11" s="99">
        <v>0</v>
      </c>
      <c r="U11" s="99">
        <v>1</v>
      </c>
      <c r="V11" s="99">
        <v>0</v>
      </c>
      <c r="W11" s="99">
        <v>5.4429429429429426E-3</v>
      </c>
      <c r="X11" s="99">
        <v>6.4001501501501495E-2</v>
      </c>
      <c r="Y11" s="99">
        <v>0.36599099099099097</v>
      </c>
      <c r="Z11" s="99">
        <v>0.56493993993993996</v>
      </c>
      <c r="AA11" s="99">
        <v>1.3550001775009999E-4</v>
      </c>
      <c r="AB11" s="99">
        <v>1.4555007277503639E-3</v>
      </c>
      <c r="AC11" s="99">
        <v>8.9460044730022368E-3</v>
      </c>
      <c r="AD11" s="99">
        <v>0</v>
      </c>
      <c r="AE11" s="113">
        <v>0.98956299478149734</v>
      </c>
      <c r="AF11" s="121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122"/>
      <c r="AX11" s="127">
        <v>0.30209999999999998</v>
      </c>
      <c r="AY11" s="100">
        <v>0.17349999999999999</v>
      </c>
      <c r="AZ11" s="100">
        <v>8.5000000000000006E-2</v>
      </c>
      <c r="BA11" s="100">
        <v>0.25040000000000001</v>
      </c>
      <c r="BB11" s="128">
        <v>0.21829999999999999</v>
      </c>
      <c r="BC11" s="209">
        <v>856390</v>
      </c>
      <c r="BD11" s="101">
        <v>3.0436927738687434</v>
      </c>
      <c r="BE11" s="210">
        <v>79603</v>
      </c>
      <c r="BF11" s="137">
        <v>1.072886284601736</v>
      </c>
      <c r="BG11" s="136">
        <v>1.05</v>
      </c>
      <c r="BH11" s="210">
        <v>1816.9293401588136</v>
      </c>
      <c r="BI11" s="216">
        <v>56189.9</v>
      </c>
      <c r="BJ11" s="136"/>
      <c r="BK11" s="101">
        <v>24.7</v>
      </c>
      <c r="BL11" s="101">
        <v>1162520411502.9299</v>
      </c>
      <c r="BM11" s="102">
        <v>0.66441706913102305</v>
      </c>
      <c r="BN11" s="144">
        <v>8.6837769606154205E-2</v>
      </c>
    </row>
    <row r="12" spans="1:66" ht="15.75">
      <c r="A12" s="108">
        <v>1978</v>
      </c>
      <c r="B12" s="112">
        <v>0</v>
      </c>
      <c r="C12" s="99">
        <v>0.11252212729931502</v>
      </c>
      <c r="D12" s="99">
        <v>0.3340260140075425</v>
      </c>
      <c r="E12" s="99">
        <v>0.13761256060955898</v>
      </c>
      <c r="F12" s="99">
        <v>0.41591626260294007</v>
      </c>
      <c r="G12" s="99">
        <v>1.2884920520429499E-4</v>
      </c>
      <c r="H12" s="99">
        <v>0.216686380290223</v>
      </c>
      <c r="I12" s="99">
        <v>0.21284943599803827</v>
      </c>
      <c r="J12" s="99">
        <v>0.47384819548221446</v>
      </c>
      <c r="K12" s="99">
        <v>9.6587139024319882E-2</v>
      </c>
      <c r="L12" s="99">
        <v>2.3875934396965226E-3</v>
      </c>
      <c r="M12" s="99">
        <v>0.1712149949793596</v>
      </c>
      <c r="N12" s="99">
        <v>0.1792033917215218</v>
      </c>
      <c r="O12" s="99">
        <v>0.29880620328015173</v>
      </c>
      <c r="P12" s="99">
        <v>0.34838781657927032</v>
      </c>
      <c r="Q12" s="99">
        <v>0</v>
      </c>
      <c r="R12" s="99">
        <v>0</v>
      </c>
      <c r="S12" s="99">
        <v>0</v>
      </c>
      <c r="T12" s="99">
        <v>0</v>
      </c>
      <c r="U12" s="99">
        <v>1</v>
      </c>
      <c r="V12" s="99">
        <v>0</v>
      </c>
      <c r="W12" s="99">
        <v>3.718100388710495E-3</v>
      </c>
      <c r="X12" s="99">
        <v>5.8475578840628699E-2</v>
      </c>
      <c r="Y12" s="99">
        <v>0.36369781984113569</v>
      </c>
      <c r="Z12" s="99">
        <v>0.57427750549264833</v>
      </c>
      <c r="AA12" s="99">
        <v>1.6773002810800401E-4</v>
      </c>
      <c r="AB12" s="99">
        <v>1.3207355481052526E-3</v>
      </c>
      <c r="AC12" s="99">
        <v>8.6355785837651123E-3</v>
      </c>
      <c r="AD12" s="99">
        <v>0</v>
      </c>
      <c r="AE12" s="113">
        <v>0.98997595584002163</v>
      </c>
      <c r="AF12" s="121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122"/>
      <c r="AX12" s="127">
        <v>0.30299999999999999</v>
      </c>
      <c r="AY12" s="100">
        <v>0.1734</v>
      </c>
      <c r="AZ12" s="100">
        <v>8.6300000000000002E-2</v>
      </c>
      <c r="BA12" s="100">
        <v>0.25159999999999999</v>
      </c>
      <c r="BB12" s="128">
        <v>0.21970000000000001</v>
      </c>
      <c r="BC12" s="209">
        <v>911416</v>
      </c>
      <c r="BD12" s="101">
        <v>3.1928051875446473</v>
      </c>
      <c r="BE12" s="210">
        <v>89578</v>
      </c>
      <c r="BF12" s="137">
        <v>1.0901674364810574</v>
      </c>
      <c r="BG12" s="136">
        <v>1.0580000000000001</v>
      </c>
      <c r="BH12" s="210">
        <v>1818.0374703034311</v>
      </c>
      <c r="BI12" s="216">
        <v>56178</v>
      </c>
      <c r="BJ12" s="136"/>
      <c r="BK12" s="101">
        <v>26.6</v>
      </c>
      <c r="BL12" s="101">
        <v>1211395798121.3701</v>
      </c>
      <c r="BM12" s="102">
        <v>0.66639776377503901</v>
      </c>
      <c r="BN12" s="144">
        <v>8.5889438588943851E-2</v>
      </c>
    </row>
    <row r="13" spans="1:66" ht="15.75">
      <c r="A13" s="108">
        <v>1979</v>
      </c>
      <c r="B13" s="112">
        <v>1.7382253063636901E-4</v>
      </c>
      <c r="C13" s="99">
        <v>0.10955263546434371</v>
      </c>
      <c r="D13" s="99">
        <v>0.33973128598848368</v>
      </c>
      <c r="E13" s="99">
        <v>0.14875239923224567</v>
      </c>
      <c r="F13" s="99">
        <v>0.40188985678429057</v>
      </c>
      <c r="G13" s="99">
        <v>0</v>
      </c>
      <c r="H13" s="99">
        <v>0.20857173413186461</v>
      </c>
      <c r="I13" s="99">
        <v>0.20613870915993798</v>
      </c>
      <c r="J13" s="99">
        <v>0.49754023848992035</v>
      </c>
      <c r="K13" s="99">
        <v>8.7749318218277098E-2</v>
      </c>
      <c r="L13" s="99">
        <v>2.2684957305199038E-3</v>
      </c>
      <c r="M13" s="99">
        <v>0.18496800564983842</v>
      </c>
      <c r="N13" s="99">
        <v>0.17728508143043636</v>
      </c>
      <c r="O13" s="99">
        <v>0.29663791812014467</v>
      </c>
      <c r="P13" s="99">
        <v>0.33884049906906072</v>
      </c>
      <c r="Q13" s="99">
        <v>0</v>
      </c>
      <c r="R13" s="99">
        <v>0</v>
      </c>
      <c r="S13" s="99">
        <v>0</v>
      </c>
      <c r="T13" s="99">
        <v>0</v>
      </c>
      <c r="U13" s="99">
        <v>0.99989760393200899</v>
      </c>
      <c r="V13" s="99">
        <v>0</v>
      </c>
      <c r="W13" s="99">
        <v>4.2904814873669156E-3</v>
      </c>
      <c r="X13" s="99">
        <v>5.625297950103289E-2</v>
      </c>
      <c r="Y13" s="99">
        <v>0.38550770697600506</v>
      </c>
      <c r="Z13" s="99">
        <v>0.55394883203559508</v>
      </c>
      <c r="AA13" s="99">
        <v>1.6641870350687601E-4</v>
      </c>
      <c r="AB13" s="99">
        <v>1.2619553666312433E-3</v>
      </c>
      <c r="AC13" s="99">
        <v>8.4683846971307115E-3</v>
      </c>
      <c r="AD13" s="99">
        <v>0</v>
      </c>
      <c r="AE13" s="113">
        <v>0.99020324123273118</v>
      </c>
      <c r="AF13" s="121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122"/>
      <c r="AX13" s="127">
        <v>0.3039</v>
      </c>
      <c r="AY13" s="100">
        <v>0.17330000000000001</v>
      </c>
      <c r="AZ13" s="100">
        <v>8.7599999999999997E-2</v>
      </c>
      <c r="BA13" s="100">
        <v>0.25280000000000002</v>
      </c>
      <c r="BB13" s="128">
        <v>0.22109999999999999</v>
      </c>
      <c r="BC13" s="209">
        <v>970943</v>
      </c>
      <c r="BD13" s="101">
        <v>3.1672792699238963</v>
      </c>
      <c r="BE13" s="210">
        <v>97283</v>
      </c>
      <c r="BF13" s="137">
        <v>1.1068440481480757</v>
      </c>
      <c r="BG13" s="136">
        <v>1.0669999999999999</v>
      </c>
      <c r="BH13" s="210">
        <v>1815.4929996725575</v>
      </c>
      <c r="BI13" s="216">
        <v>56240.1</v>
      </c>
      <c r="BJ13" s="136"/>
      <c r="BK13" s="101">
        <v>27.3</v>
      </c>
      <c r="BL13" s="101">
        <v>1256811227751.0601</v>
      </c>
      <c r="BM13" s="102">
        <v>0.66269457262071196</v>
      </c>
      <c r="BN13" s="144">
        <v>9.4947920678141187E-2</v>
      </c>
    </row>
    <row r="14" spans="1:66" ht="15.75">
      <c r="A14" s="108">
        <v>1980</v>
      </c>
      <c r="B14" s="112">
        <v>0</v>
      </c>
      <c r="C14" s="99">
        <v>0.10386245878473858</v>
      </c>
      <c r="D14" s="99">
        <v>0.36387187941592086</v>
      </c>
      <c r="E14" s="99">
        <v>0.16823677186371486</v>
      </c>
      <c r="F14" s="99">
        <v>0.36410739519547808</v>
      </c>
      <c r="G14" s="99">
        <v>0</v>
      </c>
      <c r="H14" s="99">
        <v>0.1891944552691644</v>
      </c>
      <c r="I14" s="99">
        <v>0.20609029672103768</v>
      </c>
      <c r="J14" s="99">
        <v>0.53156488337137453</v>
      </c>
      <c r="K14" s="99">
        <v>7.3178199632578073E-2</v>
      </c>
      <c r="L14" s="99">
        <v>3.0550675933704863E-3</v>
      </c>
      <c r="M14" s="99">
        <v>0.15183685939051403</v>
      </c>
      <c r="N14" s="99">
        <v>0.19106901906871357</v>
      </c>
      <c r="O14" s="99">
        <v>0.34369510425418165</v>
      </c>
      <c r="P14" s="99">
        <v>0.31034394969322032</v>
      </c>
      <c r="Q14" s="99">
        <v>0</v>
      </c>
      <c r="R14" s="99">
        <v>0</v>
      </c>
      <c r="S14" s="99">
        <v>0</v>
      </c>
      <c r="T14" s="99">
        <v>0</v>
      </c>
      <c r="U14" s="99">
        <v>1</v>
      </c>
      <c r="V14" s="99">
        <v>1.7027073046138597E-4</v>
      </c>
      <c r="W14" s="99">
        <v>3.7459560701515408E-3</v>
      </c>
      <c r="X14" s="99">
        <v>5.8573131278733183E-2</v>
      </c>
      <c r="Y14" s="99">
        <v>0.42823088711050572</v>
      </c>
      <c r="Z14" s="99">
        <v>0.50927975481014809</v>
      </c>
      <c r="AA14" s="99">
        <v>0</v>
      </c>
      <c r="AB14" s="99">
        <v>1.2183075403358577E-3</v>
      </c>
      <c r="AC14" s="99">
        <v>8.5940072439907797E-3</v>
      </c>
      <c r="AD14" s="99">
        <v>0</v>
      </c>
      <c r="AE14" s="113">
        <v>0.99018768521567335</v>
      </c>
      <c r="AF14" s="121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122"/>
      <c r="AX14" s="127">
        <v>0.30480000000000002</v>
      </c>
      <c r="AY14" s="100">
        <v>0.17319999999999999</v>
      </c>
      <c r="AZ14" s="100">
        <v>8.8900000000000007E-2</v>
      </c>
      <c r="BA14" s="100">
        <v>0.254</v>
      </c>
      <c r="BB14" s="128">
        <v>0.2225</v>
      </c>
      <c r="BC14" s="209">
        <v>1056034</v>
      </c>
      <c r="BD14" s="101">
        <v>2.7469426799019816</v>
      </c>
      <c r="BE14" s="210">
        <v>51102</v>
      </c>
      <c r="BF14" s="137">
        <v>1.1203695680778325</v>
      </c>
      <c r="BG14" s="136">
        <v>1.075</v>
      </c>
      <c r="BH14" s="210">
        <v>1785.3963824804425</v>
      </c>
      <c r="BI14" s="216">
        <v>56329.7</v>
      </c>
      <c r="BJ14" s="136"/>
      <c r="BK14" s="101">
        <v>29</v>
      </c>
      <c r="BL14" s="101">
        <v>1231280769263.8401</v>
      </c>
      <c r="BM14" s="102">
        <v>0.66158136012343005</v>
      </c>
      <c r="BN14" s="144">
        <v>0.10277937172411936</v>
      </c>
    </row>
    <row r="15" spans="1:66" ht="15.75">
      <c r="A15" s="108">
        <v>1981</v>
      </c>
      <c r="B15" s="112">
        <v>0</v>
      </c>
      <c r="C15" s="99">
        <v>0.10242203577647617</v>
      </c>
      <c r="D15" s="99">
        <v>0.37177457653949658</v>
      </c>
      <c r="E15" s="99">
        <v>0.17286686718378977</v>
      </c>
      <c r="F15" s="99">
        <v>0.35293652050023744</v>
      </c>
      <c r="G15" s="99">
        <v>1.2787922718783201E-4</v>
      </c>
      <c r="H15" s="99">
        <v>0.17839917477487524</v>
      </c>
      <c r="I15" s="99">
        <v>0.20240318938359028</v>
      </c>
      <c r="J15" s="99">
        <v>0.55312386740639552</v>
      </c>
      <c r="K15" s="99">
        <v>6.6045889207951153E-2</v>
      </c>
      <c r="L15" s="99">
        <v>1.9285638803762106E-3</v>
      </c>
      <c r="M15" s="99">
        <v>0.19306773750396281</v>
      </c>
      <c r="N15" s="99">
        <v>0.19076931205748707</v>
      </c>
      <c r="O15" s="99">
        <v>0.33855542639754832</v>
      </c>
      <c r="P15" s="99">
        <v>0.2756789601606256</v>
      </c>
      <c r="Q15" s="99">
        <v>0</v>
      </c>
      <c r="R15" s="99">
        <v>0</v>
      </c>
      <c r="S15" s="99">
        <v>0</v>
      </c>
      <c r="T15" s="99">
        <v>0</v>
      </c>
      <c r="U15" s="99">
        <v>1</v>
      </c>
      <c r="V15" s="99">
        <v>0</v>
      </c>
      <c r="W15" s="99">
        <v>3.6369934187738136E-3</v>
      </c>
      <c r="X15" s="99">
        <v>5.6286802909594737E-2</v>
      </c>
      <c r="Y15" s="99">
        <v>0.44821614132317283</v>
      </c>
      <c r="Z15" s="99">
        <v>0.49203325251125735</v>
      </c>
      <c r="AA15" s="99">
        <v>0</v>
      </c>
      <c r="AB15" s="99">
        <v>1.1201249108991548E-3</v>
      </c>
      <c r="AC15" s="99">
        <v>8.8252265707206134E-3</v>
      </c>
      <c r="AD15" s="99">
        <v>0</v>
      </c>
      <c r="AE15" s="113">
        <v>0.99008859169749841</v>
      </c>
      <c r="AF15" s="121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122"/>
      <c r="AX15" s="127">
        <v>0.30570000000000003</v>
      </c>
      <c r="AY15" s="100">
        <v>0.1731</v>
      </c>
      <c r="AZ15" s="100">
        <v>9.0200000000000002E-2</v>
      </c>
      <c r="BA15" s="100">
        <v>0.25519999999999998</v>
      </c>
      <c r="BB15" s="128">
        <v>0.22389999999999999</v>
      </c>
      <c r="BC15" s="209">
        <v>1134055</v>
      </c>
      <c r="BD15" s="101">
        <v>2.5984363081437105</v>
      </c>
      <c r="BE15" s="210">
        <v>51650</v>
      </c>
      <c r="BF15" s="137">
        <v>1.129658324143846</v>
      </c>
      <c r="BG15" s="136">
        <v>1.083</v>
      </c>
      <c r="BH15" s="210">
        <v>1749.1199345067541</v>
      </c>
      <c r="BI15" s="216">
        <v>56357.5</v>
      </c>
      <c r="BJ15" s="136"/>
      <c r="BK15" s="101">
        <v>30.3</v>
      </c>
      <c r="BL15" s="101">
        <v>1221581430996.5</v>
      </c>
      <c r="BM15" s="102">
        <v>0.67093301717551201</v>
      </c>
      <c r="BN15" s="144">
        <v>0.10373309412089429</v>
      </c>
    </row>
    <row r="16" spans="1:66" ht="15.75">
      <c r="A16" s="108">
        <v>1982</v>
      </c>
      <c r="B16" s="112">
        <v>0</v>
      </c>
      <c r="C16" s="99">
        <v>0.1076555023923445</v>
      </c>
      <c r="D16" s="99">
        <v>0.38046251993620417</v>
      </c>
      <c r="E16" s="99">
        <v>0.18086124401913875</v>
      </c>
      <c r="F16" s="99">
        <v>0.3310207336523126</v>
      </c>
      <c r="G16" s="99">
        <v>0</v>
      </c>
      <c r="H16" s="99">
        <v>0.17861784483245749</v>
      </c>
      <c r="I16" s="99">
        <v>0.20110753235011583</v>
      </c>
      <c r="J16" s="99">
        <v>0.55780640786573998</v>
      </c>
      <c r="K16" s="99">
        <v>6.2496468327965189E-2</v>
      </c>
      <c r="L16" s="99">
        <v>1.301553729764926E-3</v>
      </c>
      <c r="M16" s="99">
        <v>0.19460939830255702</v>
      </c>
      <c r="N16" s="99">
        <v>0.1864475717888229</v>
      </c>
      <c r="O16" s="99">
        <v>0.35060603595542178</v>
      </c>
      <c r="P16" s="99">
        <v>0.2670354402234334</v>
      </c>
      <c r="Q16" s="99">
        <v>0</v>
      </c>
      <c r="R16" s="99">
        <v>0</v>
      </c>
      <c r="S16" s="99">
        <v>0</v>
      </c>
      <c r="T16" s="99">
        <v>0</v>
      </c>
      <c r="U16" s="99">
        <v>1</v>
      </c>
      <c r="V16" s="99">
        <v>0</v>
      </c>
      <c r="W16" s="99">
        <v>3.6452004860267314E-3</v>
      </c>
      <c r="X16" s="99">
        <v>5.7108140947752128E-2</v>
      </c>
      <c r="Y16" s="99">
        <v>0.46137823294566915</v>
      </c>
      <c r="Z16" s="99">
        <v>0.4780420065960771</v>
      </c>
      <c r="AA16" s="99">
        <v>1.3320714617793801E-4</v>
      </c>
      <c r="AB16" s="99">
        <v>1.0294215315135818E-3</v>
      </c>
      <c r="AC16" s="99">
        <v>7.6376436209072193E-3</v>
      </c>
      <c r="AD16" s="99">
        <v>0</v>
      </c>
      <c r="AE16" s="113">
        <v>0.99129972770140129</v>
      </c>
      <c r="AF16" s="121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122"/>
      <c r="AX16" s="127">
        <v>0.30659999999999998</v>
      </c>
      <c r="AY16" s="100">
        <v>0.17299999999999999</v>
      </c>
      <c r="AZ16" s="100">
        <v>9.1499999999999998E-2</v>
      </c>
      <c r="BA16" s="100">
        <v>0.25640000000000002</v>
      </c>
      <c r="BB16" s="128">
        <v>0.2253</v>
      </c>
      <c r="BC16" s="209">
        <v>1194843</v>
      </c>
      <c r="BD16" s="101">
        <v>2.709748209015864</v>
      </c>
      <c r="BE16" s="210">
        <v>78018</v>
      </c>
      <c r="BF16" s="137">
        <v>1.1387661254098791</v>
      </c>
      <c r="BG16" s="136">
        <v>1.091</v>
      </c>
      <c r="BH16" s="210">
        <v>1745.4192457438703</v>
      </c>
      <c r="BI16" s="216">
        <v>56290.7</v>
      </c>
      <c r="BJ16" s="136"/>
      <c r="BK16" s="101">
        <v>31.6</v>
      </c>
      <c r="BL16" s="101">
        <v>1245950651793.2</v>
      </c>
      <c r="BM16" s="102">
        <v>0.67006674370849495</v>
      </c>
      <c r="BN16" s="144">
        <v>0.11025901281906694</v>
      </c>
    </row>
    <row r="17" spans="1:66" ht="15.75">
      <c r="A17" s="108">
        <v>1983</v>
      </c>
      <c r="B17" s="112">
        <v>1.75091987684849E-4</v>
      </c>
      <c r="C17" s="99">
        <v>9.9571975670195989E-2</v>
      </c>
      <c r="D17" s="99">
        <v>0.37741233010437786</v>
      </c>
      <c r="E17" s="99">
        <v>0.17849365472704062</v>
      </c>
      <c r="F17" s="99">
        <v>0.3444469475107006</v>
      </c>
      <c r="G17" s="99">
        <v>0</v>
      </c>
      <c r="H17" s="99">
        <v>0.16751341072290182</v>
      </c>
      <c r="I17" s="99">
        <v>0.20245224647347657</v>
      </c>
      <c r="J17" s="99">
        <v>0.57031759997729403</v>
      </c>
      <c r="K17" s="99">
        <v>5.9745125308659497E-2</v>
      </c>
      <c r="L17" s="99">
        <v>3.4279837742101638E-4</v>
      </c>
      <c r="M17" s="99">
        <v>0.19902302462435012</v>
      </c>
      <c r="N17" s="99">
        <v>0.19536650859852597</v>
      </c>
      <c r="O17" s="99">
        <v>0.36625149974290122</v>
      </c>
      <c r="P17" s="99">
        <v>0.2390161686568017</v>
      </c>
      <c r="Q17" s="99">
        <v>0</v>
      </c>
      <c r="R17" s="99">
        <v>0</v>
      </c>
      <c r="S17" s="99">
        <v>0</v>
      </c>
      <c r="T17" s="99">
        <v>0</v>
      </c>
      <c r="U17" s="99">
        <v>1</v>
      </c>
      <c r="V17" s="99">
        <v>3.9039625219605689E-4</v>
      </c>
      <c r="W17" s="99">
        <v>3.9039625219597892E-3</v>
      </c>
      <c r="X17" s="99">
        <v>6.2658598477454613E-2</v>
      </c>
      <c r="Y17" s="99">
        <v>0.53425727113019716</v>
      </c>
      <c r="Z17" s="99">
        <v>0.39878977161819246</v>
      </c>
      <c r="AA17" s="99">
        <v>1.32302871725287E-4</v>
      </c>
      <c r="AB17" s="99">
        <v>4.5224020415414928E-4</v>
      </c>
      <c r="AC17" s="99">
        <v>7.9465064444229089E-3</v>
      </c>
      <c r="AD17" s="99">
        <v>0</v>
      </c>
      <c r="AE17" s="113">
        <v>0.99156895047969762</v>
      </c>
      <c r="AF17" s="121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122"/>
      <c r="AX17" s="127">
        <v>0.3075</v>
      </c>
      <c r="AY17" s="100">
        <v>0.1729</v>
      </c>
      <c r="AZ17" s="100">
        <v>9.2799999999999896E-2</v>
      </c>
      <c r="BA17" s="100">
        <v>0.2576</v>
      </c>
      <c r="BB17" s="128">
        <v>0.22670000000000001</v>
      </c>
      <c r="BC17" s="209">
        <v>1255009</v>
      </c>
      <c r="BD17" s="101">
        <v>2.9291493907928663</v>
      </c>
      <c r="BE17" s="210">
        <v>93622</v>
      </c>
      <c r="BF17" s="137">
        <v>1.1468795600440025</v>
      </c>
      <c r="BG17" s="136">
        <v>1.099</v>
      </c>
      <c r="BH17" s="210">
        <v>1739.5484800370132</v>
      </c>
      <c r="BI17" s="216">
        <v>56315.7</v>
      </c>
      <c r="BJ17" s="136"/>
      <c r="BK17" s="101">
        <v>33</v>
      </c>
      <c r="BL17" s="101">
        <v>1298552898501.5901</v>
      </c>
      <c r="BM17" s="102">
        <v>0.670572670661024</v>
      </c>
      <c r="BN17" s="144">
        <v>0.10546330875001067</v>
      </c>
    </row>
    <row r="18" spans="1:66" ht="15.75">
      <c r="A18" s="108">
        <v>1984</v>
      </c>
      <c r="B18" s="112">
        <v>1.74917590650258E-4</v>
      </c>
      <c r="C18" s="99">
        <v>9.5744680851063829E-2</v>
      </c>
      <c r="D18" s="99">
        <v>0.37458795325142341</v>
      </c>
      <c r="E18" s="99">
        <v>0.18167515732694037</v>
      </c>
      <c r="F18" s="99">
        <v>0.34791729097992208</v>
      </c>
      <c r="G18" s="99">
        <v>0</v>
      </c>
      <c r="H18" s="99">
        <v>0.13667326502095947</v>
      </c>
      <c r="I18" s="99">
        <v>0.21000232883092687</v>
      </c>
      <c r="J18" s="99">
        <v>0.58899045179319987</v>
      </c>
      <c r="K18" s="99">
        <v>6.4363064741499762E-2</v>
      </c>
      <c r="L18" s="99">
        <v>1.29365988312379E-4</v>
      </c>
      <c r="M18" s="99">
        <v>0.19199483158605704</v>
      </c>
      <c r="N18" s="99">
        <v>0.20582621208116758</v>
      </c>
      <c r="O18" s="99">
        <v>0.38131735823569141</v>
      </c>
      <c r="P18" s="99">
        <v>0.22083223210877162</v>
      </c>
      <c r="Q18" s="99">
        <v>0</v>
      </c>
      <c r="R18" s="99">
        <v>0</v>
      </c>
      <c r="S18" s="99">
        <v>0</v>
      </c>
      <c r="T18" s="99">
        <v>0</v>
      </c>
      <c r="U18" s="99">
        <v>0.99987731566678939</v>
      </c>
      <c r="V18" s="99">
        <v>0</v>
      </c>
      <c r="W18" s="99">
        <v>3.9810426540284362E-3</v>
      </c>
      <c r="X18" s="99">
        <v>6.085308056872038E-2</v>
      </c>
      <c r="Y18" s="99">
        <v>0.58047393364928912</v>
      </c>
      <c r="Z18" s="99">
        <v>0.35469194312796209</v>
      </c>
      <c r="AA18" s="99">
        <v>0</v>
      </c>
      <c r="AB18" s="99">
        <v>1.9252690990963201E-4</v>
      </c>
      <c r="AC18" s="99">
        <v>7.6488912191962494E-3</v>
      </c>
      <c r="AD18" s="99">
        <v>0</v>
      </c>
      <c r="AE18" s="113">
        <v>0.99225858187089411</v>
      </c>
      <c r="AF18" s="121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122"/>
      <c r="AX18" s="127">
        <v>0.30840000000000001</v>
      </c>
      <c r="AY18" s="100">
        <v>0.17280000000000001</v>
      </c>
      <c r="AZ18" s="100">
        <v>9.4100000000000003E-2</v>
      </c>
      <c r="BA18" s="100">
        <v>0.25879999999999997</v>
      </c>
      <c r="BB18" s="128">
        <v>0.2281</v>
      </c>
      <c r="BC18" s="209">
        <v>1303679</v>
      </c>
      <c r="BD18" s="101">
        <v>3.131865904089008</v>
      </c>
      <c r="BE18" s="210">
        <v>95675</v>
      </c>
      <c r="BF18" s="137">
        <v>1.1472248582163891</v>
      </c>
      <c r="BG18" s="136">
        <v>1.107</v>
      </c>
      <c r="BH18" s="210">
        <v>1745.752522133004</v>
      </c>
      <c r="BI18" s="216">
        <v>56409.3</v>
      </c>
      <c r="BJ18" s="136"/>
      <c r="BK18" s="101">
        <v>34.9</v>
      </c>
      <c r="BL18" s="101">
        <v>1328018429210.28</v>
      </c>
      <c r="BM18" s="102">
        <v>0.67072358712509605</v>
      </c>
      <c r="BN18" s="144">
        <v>0.10552530955079387</v>
      </c>
    </row>
    <row r="19" spans="1:66" ht="15.75">
      <c r="A19" s="108">
        <v>1985</v>
      </c>
      <c r="B19" s="112">
        <v>1.4560279557362943E-4</v>
      </c>
      <c r="C19" s="99">
        <v>9.8645894001164816E-2</v>
      </c>
      <c r="D19" s="99">
        <v>0.39006988934187536</v>
      </c>
      <c r="E19" s="99">
        <v>0.19496214327315084</v>
      </c>
      <c r="F19" s="99">
        <v>0.31617647058823528</v>
      </c>
      <c r="G19" s="99">
        <v>1.2629572168610899E-4</v>
      </c>
      <c r="H19" s="99">
        <v>0.16384864182597492</v>
      </c>
      <c r="I19" s="99">
        <v>0.19947934471061557</v>
      </c>
      <c r="J19" s="99">
        <v>0.57682295090588764</v>
      </c>
      <c r="K19" s="99">
        <v>5.982276683583581E-2</v>
      </c>
      <c r="L19" s="99">
        <v>0</v>
      </c>
      <c r="M19" s="99">
        <v>0.2201057895193225</v>
      </c>
      <c r="N19" s="99">
        <v>0.20640517963985316</v>
      </c>
      <c r="O19" s="99">
        <v>0.37928144058733415</v>
      </c>
      <c r="P19" s="99">
        <v>0.19420759025349019</v>
      </c>
      <c r="Q19" s="99">
        <v>0</v>
      </c>
      <c r="R19" s="99">
        <v>0</v>
      </c>
      <c r="S19" s="99">
        <v>0</v>
      </c>
      <c r="T19" s="99">
        <v>0</v>
      </c>
      <c r="U19" s="99">
        <v>1</v>
      </c>
      <c r="V19" s="99">
        <v>3.6403349108127259E-4</v>
      </c>
      <c r="W19" s="99">
        <v>3.8223516563523842E-3</v>
      </c>
      <c r="X19" s="99">
        <v>6.315981070258464E-2</v>
      </c>
      <c r="Y19" s="99">
        <v>0.61594466690935568</v>
      </c>
      <c r="Z19" s="99">
        <v>0.31670913724062616</v>
      </c>
      <c r="AA19" s="99">
        <v>0</v>
      </c>
      <c r="AB19" s="99">
        <v>1.2188061793473293E-4</v>
      </c>
      <c r="AC19" s="99">
        <v>7.7394192388555412E-3</v>
      </c>
      <c r="AD19" s="99">
        <v>0</v>
      </c>
      <c r="AE19" s="113">
        <v>0.99213870014320971</v>
      </c>
      <c r="AF19" s="121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122"/>
      <c r="AX19" s="127">
        <v>0.30930000000000002</v>
      </c>
      <c r="AY19" s="100">
        <v>0.17269999999999999</v>
      </c>
      <c r="AZ19" s="100">
        <v>9.5399999999999999E-2</v>
      </c>
      <c r="BA19" s="100">
        <v>0.26</v>
      </c>
      <c r="BB19" s="128">
        <v>0.22950000000000001</v>
      </c>
      <c r="BC19" s="209">
        <v>1363467</v>
      </c>
      <c r="BD19" s="101">
        <v>3.1546513416084117</v>
      </c>
      <c r="BE19" s="210">
        <v>87410</v>
      </c>
      <c r="BF19" s="137">
        <v>1.1510759319209505</v>
      </c>
      <c r="BG19" s="136">
        <v>1.115</v>
      </c>
      <c r="BH19" s="210">
        <v>1748.0817322354376</v>
      </c>
      <c r="BI19" s="216">
        <v>56554</v>
      </c>
      <c r="BJ19" s="136"/>
      <c r="BK19" s="101">
        <v>35.700000000000003</v>
      </c>
      <c r="BL19" s="101">
        <v>1383096864745</v>
      </c>
      <c r="BM19" s="102">
        <v>0.66334830620252005</v>
      </c>
      <c r="BN19" s="144">
        <v>0.10266198229849334</v>
      </c>
    </row>
    <row r="20" spans="1:66" ht="15.75">
      <c r="A20" s="108">
        <v>1986</v>
      </c>
      <c r="B20" s="112">
        <v>1.7258474268711999E-4</v>
      </c>
      <c r="C20" s="99">
        <v>9.334397909559411E-2</v>
      </c>
      <c r="D20" s="99">
        <v>0.39667561878493141</v>
      </c>
      <c r="E20" s="99">
        <v>0.21136677070479784</v>
      </c>
      <c r="F20" s="99">
        <v>0.29854104667198955</v>
      </c>
      <c r="G20" s="99">
        <v>0</v>
      </c>
      <c r="H20" s="99">
        <v>0.15480664934540778</v>
      </c>
      <c r="I20" s="99">
        <v>0.19917766062104281</v>
      </c>
      <c r="J20" s="99">
        <v>0.58550059279065658</v>
      </c>
      <c r="K20" s="99">
        <v>6.0515097242892821E-2</v>
      </c>
      <c r="L20" s="99">
        <v>1.2957267484848799E-4</v>
      </c>
      <c r="M20" s="99">
        <v>0.2176548868845187</v>
      </c>
      <c r="N20" s="99">
        <v>0.21815762235694219</v>
      </c>
      <c r="O20" s="99">
        <v>0.35079106905219576</v>
      </c>
      <c r="P20" s="99">
        <v>0.21336684903149489</v>
      </c>
      <c r="Q20" s="99">
        <v>0</v>
      </c>
      <c r="R20" s="99">
        <v>0</v>
      </c>
      <c r="S20" s="99">
        <v>0</v>
      </c>
      <c r="T20" s="99">
        <v>0</v>
      </c>
      <c r="U20" s="99">
        <v>1</v>
      </c>
      <c r="V20" s="99">
        <v>0</v>
      </c>
      <c r="W20" s="99">
        <v>3.7393162393162395E-3</v>
      </c>
      <c r="X20" s="99">
        <v>6.1431623931623928E-2</v>
      </c>
      <c r="Y20" s="99">
        <v>0.65384615384615385</v>
      </c>
      <c r="Z20" s="99">
        <v>0.28098290598290598</v>
      </c>
      <c r="AA20" s="99">
        <v>1.2867712425802501E-4</v>
      </c>
      <c r="AB20" s="99">
        <v>1.5735424851595799E-4</v>
      </c>
      <c r="AC20" s="99">
        <v>7.3986980585586878E-3</v>
      </c>
      <c r="AD20" s="99">
        <v>0</v>
      </c>
      <c r="AE20" s="113">
        <v>0.9925152705686674</v>
      </c>
      <c r="AF20" s="121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122"/>
      <c r="AX20" s="127">
        <v>0.31019999999999998</v>
      </c>
      <c r="AY20" s="100">
        <v>0.1726</v>
      </c>
      <c r="AZ20" s="100">
        <v>9.6699999999999994E-2</v>
      </c>
      <c r="BA20" s="100">
        <v>0.26119999999999999</v>
      </c>
      <c r="BB20" s="128">
        <v>0.23089999999999999</v>
      </c>
      <c r="BC20" s="209">
        <v>1422855</v>
      </c>
      <c r="BD20" s="101">
        <v>3.2467032634178459</v>
      </c>
      <c r="BE20" s="210">
        <v>81470</v>
      </c>
      <c r="BF20" s="137">
        <v>1.1529421738736858</v>
      </c>
      <c r="BG20" s="136">
        <v>1.1240000000000001</v>
      </c>
      <c r="BH20" s="210">
        <v>1742.7367782997426</v>
      </c>
      <c r="BI20" s="216">
        <v>56683.8</v>
      </c>
      <c r="BJ20" s="136"/>
      <c r="BK20" s="101">
        <v>36.5</v>
      </c>
      <c r="BL20" s="101">
        <v>1426669126652.6201</v>
      </c>
      <c r="BM20" s="102">
        <v>0.67251147891463003</v>
      </c>
      <c r="BN20" s="144">
        <v>0.10840843194107046</v>
      </c>
    </row>
    <row r="21" spans="1:66" ht="15.75">
      <c r="A21" s="108">
        <v>1987</v>
      </c>
      <c r="B21" s="112">
        <v>1.7459346561233801E-4</v>
      </c>
      <c r="C21" s="99">
        <v>9.1078621512755489E-2</v>
      </c>
      <c r="D21" s="99">
        <v>0.42630165597493658</v>
      </c>
      <c r="E21" s="99">
        <v>0.22400417723407429</v>
      </c>
      <c r="F21" s="99">
        <v>0.25854095181262121</v>
      </c>
      <c r="G21" s="99">
        <v>1.25322225317148E-4</v>
      </c>
      <c r="H21" s="99">
        <v>0.13613228330505686</v>
      </c>
      <c r="I21" s="99">
        <v>0.20303360259299588</v>
      </c>
      <c r="J21" s="99">
        <v>0.60274492922438028</v>
      </c>
      <c r="K21" s="99">
        <v>5.806386265224988E-2</v>
      </c>
      <c r="L21" s="99">
        <v>0</v>
      </c>
      <c r="M21" s="99">
        <v>0.21401679698812626</v>
      </c>
      <c r="N21" s="99">
        <v>0.22267593397046048</v>
      </c>
      <c r="O21" s="99">
        <v>0.36617434115262093</v>
      </c>
      <c r="P21" s="99">
        <v>0.19716188821314798</v>
      </c>
      <c r="Q21" s="99">
        <v>0</v>
      </c>
      <c r="R21" s="99">
        <v>0</v>
      </c>
      <c r="S21" s="99">
        <v>0</v>
      </c>
      <c r="T21" s="99">
        <v>0</v>
      </c>
      <c r="U21" s="99">
        <v>1</v>
      </c>
      <c r="V21" s="99">
        <v>1.8152114721381452E-4</v>
      </c>
      <c r="W21" s="99">
        <v>3.6304229442730078E-3</v>
      </c>
      <c r="X21" s="99">
        <v>6.4076964966418584E-2</v>
      </c>
      <c r="Y21" s="99">
        <v>0.64766745325830455</v>
      </c>
      <c r="Z21" s="99">
        <v>0.28444363768379016</v>
      </c>
      <c r="AA21" s="99">
        <v>0</v>
      </c>
      <c r="AB21" s="99">
        <v>1.27654867256637E-4</v>
      </c>
      <c r="AC21" s="99">
        <v>7.3008849557522123E-3</v>
      </c>
      <c r="AD21" s="99">
        <v>0</v>
      </c>
      <c r="AE21" s="113">
        <v>0.99267146017699115</v>
      </c>
      <c r="AF21" s="121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122"/>
      <c r="AX21" s="127">
        <v>0.31109999999999999</v>
      </c>
      <c r="AY21" s="100">
        <v>0.17249999999999999</v>
      </c>
      <c r="AZ21" s="100">
        <v>9.8000000000000004E-2</v>
      </c>
      <c r="BA21" s="100">
        <v>0.26240000000000002</v>
      </c>
      <c r="BB21" s="128">
        <v>0.23230000000000001</v>
      </c>
      <c r="BC21" s="209">
        <v>1475921</v>
      </c>
      <c r="BD21" s="101">
        <v>3.3492974646730733</v>
      </c>
      <c r="BE21" s="210">
        <v>107375</v>
      </c>
      <c r="BF21" s="137">
        <v>1.1569314189460591</v>
      </c>
      <c r="BG21" s="136">
        <v>1.1319999999999999</v>
      </c>
      <c r="BH21" s="210">
        <v>1747.5667376553911</v>
      </c>
      <c r="BI21" s="216">
        <v>56804</v>
      </c>
      <c r="BJ21" s="136"/>
      <c r="BK21" s="101">
        <v>37.9</v>
      </c>
      <c r="BL21" s="101">
        <v>1503605659270.8</v>
      </c>
      <c r="BM21" s="102">
        <v>0.67395952228382305</v>
      </c>
      <c r="BN21" s="144">
        <v>0.10850364816382474</v>
      </c>
    </row>
    <row r="22" spans="1:66" ht="15.75">
      <c r="A22" s="108">
        <v>1988</v>
      </c>
      <c r="B22" s="112">
        <v>1.7354022650396499E-4</v>
      </c>
      <c r="C22" s="99">
        <v>7.5893513752022357E-2</v>
      </c>
      <c r="D22" s="99">
        <v>0.45602294455066922</v>
      </c>
      <c r="E22" s="99">
        <v>0.20701573760847183</v>
      </c>
      <c r="F22" s="99">
        <v>0.26099426386233271</v>
      </c>
      <c r="G22" s="99">
        <v>0</v>
      </c>
      <c r="H22" s="99">
        <v>0.12623057840449145</v>
      </c>
      <c r="I22" s="99">
        <v>0.20738999869434652</v>
      </c>
      <c r="J22" s="99">
        <v>0.6072855464159812</v>
      </c>
      <c r="K22" s="99">
        <v>5.9119989554772163E-2</v>
      </c>
      <c r="L22" s="99">
        <v>0</v>
      </c>
      <c r="M22" s="99">
        <v>0.22701049959616937</v>
      </c>
      <c r="N22" s="99">
        <v>0.23162570670358831</v>
      </c>
      <c r="O22" s="99">
        <v>0.3343717549325026</v>
      </c>
      <c r="P22" s="99">
        <v>0.20704972885658243</v>
      </c>
      <c r="Q22" s="99">
        <v>0</v>
      </c>
      <c r="R22" s="99">
        <v>0</v>
      </c>
      <c r="S22" s="99">
        <v>0</v>
      </c>
      <c r="T22" s="99">
        <v>0</v>
      </c>
      <c r="U22" s="99">
        <v>1</v>
      </c>
      <c r="V22" s="99">
        <v>0</v>
      </c>
      <c r="W22" s="99">
        <v>2.8124450694322375E-3</v>
      </c>
      <c r="X22" s="99">
        <v>6.1873791527509228E-2</v>
      </c>
      <c r="Y22" s="99">
        <v>0.66022148004921777</v>
      </c>
      <c r="Z22" s="99">
        <v>0.27509228335384073</v>
      </c>
      <c r="AA22" s="99">
        <v>0</v>
      </c>
      <c r="AB22" s="99">
        <v>1.2598144924523799E-4</v>
      </c>
      <c r="AC22" s="99">
        <v>7.3007872379121305E-3</v>
      </c>
      <c r="AD22" s="99">
        <v>0</v>
      </c>
      <c r="AE22" s="113">
        <v>0.99267323131284269</v>
      </c>
      <c r="AF22" s="121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122"/>
      <c r="AX22" s="127">
        <v>0.312</v>
      </c>
      <c r="AY22" s="100">
        <v>0.1724</v>
      </c>
      <c r="AZ22" s="100">
        <v>9.9299999999999999E-2</v>
      </c>
      <c r="BA22" s="100">
        <v>0.2636</v>
      </c>
      <c r="BB22" s="128">
        <v>0.23369999999999999</v>
      </c>
      <c r="BC22" s="209">
        <v>1529844</v>
      </c>
      <c r="BD22" s="101">
        <v>3.5075498438220047</v>
      </c>
      <c r="BE22" s="210">
        <v>130219</v>
      </c>
      <c r="BF22" s="137">
        <v>1.1631817928818295</v>
      </c>
      <c r="BG22" s="136">
        <v>1.1399999999999999</v>
      </c>
      <c r="BH22" s="210">
        <v>1754.7257383966244</v>
      </c>
      <c r="BI22" s="216">
        <v>56916.4</v>
      </c>
      <c r="BJ22" s="136"/>
      <c r="BK22" s="101">
        <v>38.700000000000003</v>
      </c>
      <c r="BL22" s="101">
        <v>1589798555002.4399</v>
      </c>
      <c r="BM22" s="102">
        <v>0.67922176908468201</v>
      </c>
      <c r="BN22" s="144">
        <v>0.1079072077925584</v>
      </c>
    </row>
    <row r="23" spans="1:66" ht="15.75">
      <c r="A23" s="108">
        <v>1989</v>
      </c>
      <c r="B23" s="112">
        <v>1.7748934521511999E-4</v>
      </c>
      <c r="C23" s="99">
        <v>6.4238667183262307E-2</v>
      </c>
      <c r="D23" s="99">
        <v>0.47694691979852771</v>
      </c>
      <c r="E23" s="99">
        <v>0.20883378535451375</v>
      </c>
      <c r="F23" s="99">
        <v>0.24990313831848121</v>
      </c>
      <c r="G23" s="99">
        <v>3.7975370259859596E-3</v>
      </c>
      <c r="H23" s="99">
        <v>0.11083383062984864</v>
      </c>
      <c r="I23" s="99">
        <v>0.21521184831552106</v>
      </c>
      <c r="J23" s="99">
        <v>0.6099115716378235</v>
      </c>
      <c r="K23" s="99">
        <v>6.0245212390820813E-2</v>
      </c>
      <c r="L23" s="99">
        <v>3.396739130435239E-4</v>
      </c>
      <c r="M23" s="99">
        <v>0.22186882411067194</v>
      </c>
      <c r="N23" s="99">
        <v>0.26395750988142291</v>
      </c>
      <c r="O23" s="99">
        <v>0.32713685770750989</v>
      </c>
      <c r="P23" s="99">
        <v>0.18669713438735178</v>
      </c>
      <c r="Q23" s="99">
        <v>0</v>
      </c>
      <c r="R23" s="99">
        <v>0</v>
      </c>
      <c r="S23" s="99">
        <v>0</v>
      </c>
      <c r="T23" s="99">
        <v>0.11407788521245454</v>
      </c>
      <c r="U23" s="99">
        <v>0.88601082231881489</v>
      </c>
      <c r="V23" s="99">
        <v>1.2511170688114382E-2</v>
      </c>
      <c r="W23" s="99">
        <v>2.323503127792672E-3</v>
      </c>
      <c r="X23" s="99">
        <v>6.0947274352100088E-2</v>
      </c>
      <c r="Y23" s="99">
        <v>0.66076854334226987</v>
      </c>
      <c r="Z23" s="99">
        <v>0.26344950848972298</v>
      </c>
      <c r="AA23" s="99">
        <v>1.4970425965511399E-4</v>
      </c>
      <c r="AB23" s="99">
        <v>1.4970425965505201E-4</v>
      </c>
      <c r="AC23" s="99">
        <v>6.7597793130871314E-3</v>
      </c>
      <c r="AD23" s="99">
        <v>0</v>
      </c>
      <c r="AE23" s="113">
        <v>0.99314081216760275</v>
      </c>
      <c r="AF23" s="121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122"/>
      <c r="AX23" s="127">
        <v>0.31290000000000001</v>
      </c>
      <c r="AY23" s="100">
        <v>0.17230000000000001</v>
      </c>
      <c r="AZ23" s="100">
        <v>0.10059999999999999</v>
      </c>
      <c r="BA23" s="100">
        <v>0.26479999999999998</v>
      </c>
      <c r="BB23" s="128">
        <v>0.2351</v>
      </c>
      <c r="BC23" s="209">
        <v>1587030</v>
      </c>
      <c r="BD23" s="101">
        <v>3.346962445632244</v>
      </c>
      <c r="BE23" s="210">
        <v>108539</v>
      </c>
      <c r="BF23" s="137">
        <v>1.1623760121182767</v>
      </c>
      <c r="BG23" s="136">
        <v>1.1479999999999999</v>
      </c>
      <c r="BH23" s="210">
        <v>1758.5569419131734</v>
      </c>
      <c r="BI23" s="216">
        <v>57076.5</v>
      </c>
      <c r="BJ23" s="136"/>
      <c r="BK23" s="101">
        <v>39</v>
      </c>
      <c r="BL23" s="101">
        <v>1630777246572.54</v>
      </c>
      <c r="BM23" s="102">
        <v>0.67282989497503398</v>
      </c>
      <c r="BN23" s="144">
        <v>0.10456060300330011</v>
      </c>
    </row>
    <row r="24" spans="1:66" ht="15.75">
      <c r="A24" s="108">
        <v>1990</v>
      </c>
      <c r="B24" s="112">
        <v>3.0293615038061209E-3</v>
      </c>
      <c r="C24" s="99">
        <v>7.0918129563461246E-2</v>
      </c>
      <c r="D24" s="99">
        <v>0.47335715395370515</v>
      </c>
      <c r="E24" s="99">
        <v>0.21213298120242349</v>
      </c>
      <c r="F24" s="99">
        <v>0.240562373776604</v>
      </c>
      <c r="G24" s="99">
        <v>4.6636290538729563E-3</v>
      </c>
      <c r="H24" s="99">
        <v>9.4130259983918524E-2</v>
      </c>
      <c r="I24" s="99">
        <v>0.21616188689359422</v>
      </c>
      <c r="J24" s="99">
        <v>0.62307692307692308</v>
      </c>
      <c r="K24" s="99">
        <v>6.1967300991691239E-2</v>
      </c>
      <c r="L24" s="99">
        <v>3.0171073094868322E-3</v>
      </c>
      <c r="M24" s="99">
        <v>0.20746500777604976</v>
      </c>
      <c r="N24" s="99">
        <v>0.26917573872472783</v>
      </c>
      <c r="O24" s="99">
        <v>0.32360808709175737</v>
      </c>
      <c r="P24" s="99">
        <v>0.19673405909797823</v>
      </c>
      <c r="Q24" s="99">
        <v>0</v>
      </c>
      <c r="R24" s="99">
        <v>0</v>
      </c>
      <c r="S24" s="99">
        <v>0</v>
      </c>
      <c r="T24" s="99">
        <v>0.14364896073903002</v>
      </c>
      <c r="U24" s="99">
        <v>0.85644341801385682</v>
      </c>
      <c r="V24" s="99">
        <v>1.9903912148249731E-2</v>
      </c>
      <c r="W24" s="99">
        <v>3.260123541523679E-3</v>
      </c>
      <c r="X24" s="99">
        <v>5.6794783802333562E-2</v>
      </c>
      <c r="Y24" s="99">
        <v>0.66043239533287579</v>
      </c>
      <c r="Z24" s="99">
        <v>0.25960878517501718</v>
      </c>
      <c r="AA24" s="99">
        <v>1.2552322613580401E-4</v>
      </c>
      <c r="AB24" s="99">
        <v>1.5104645227156699E-4</v>
      </c>
      <c r="AC24" s="99">
        <v>1.1587544665645738E-2</v>
      </c>
      <c r="AD24" s="99">
        <v>0</v>
      </c>
      <c r="AE24" s="113">
        <v>0.98833588565594688</v>
      </c>
      <c r="AF24" s="121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122"/>
      <c r="AX24" s="127">
        <v>0.31380000000000002</v>
      </c>
      <c r="AY24" s="100">
        <v>0.17219999999999999</v>
      </c>
      <c r="AZ24" s="100">
        <v>0.1019</v>
      </c>
      <c r="BA24" s="100">
        <v>0.26600000000000001</v>
      </c>
      <c r="BB24" s="128">
        <v>0.23649999999999999</v>
      </c>
      <c r="BC24" s="209">
        <v>1682539</v>
      </c>
      <c r="BD24" s="101">
        <v>3.1516729873124274</v>
      </c>
      <c r="BE24" s="210">
        <v>72566</v>
      </c>
      <c r="BF24" s="137">
        <v>1.1769564139470299</v>
      </c>
      <c r="BG24" s="136">
        <v>1.157</v>
      </c>
      <c r="BH24" s="210">
        <v>1745.9440852211937</v>
      </c>
      <c r="BI24" s="216">
        <v>57237.5</v>
      </c>
      <c r="BJ24" s="136"/>
      <c r="BK24" s="101">
        <v>39.700000000000003</v>
      </c>
      <c r="BL24" s="101">
        <v>1642743164202.02</v>
      </c>
      <c r="BM24" s="102">
        <v>0.67092427467439797</v>
      </c>
      <c r="BN24" s="144">
        <v>0.10161287188065736</v>
      </c>
    </row>
    <row r="25" spans="1:66" ht="15.75">
      <c r="A25" s="108">
        <v>1991</v>
      </c>
      <c r="B25" s="112">
        <v>3.4155034155034154E-3</v>
      </c>
      <c r="C25" s="99">
        <v>6.3038313038313032E-2</v>
      </c>
      <c r="D25" s="99">
        <v>0.47349272349272348</v>
      </c>
      <c r="E25" s="99">
        <v>0.22972972972972974</v>
      </c>
      <c r="F25" s="99">
        <v>0.23032373032373032</v>
      </c>
      <c r="G25" s="99">
        <v>4.289951707400764E-3</v>
      </c>
      <c r="H25" s="99">
        <v>9.1265658323732013E-2</v>
      </c>
      <c r="I25" s="99">
        <v>0.20677567229671756</v>
      </c>
      <c r="J25" s="99">
        <v>0.63354006814894714</v>
      </c>
      <c r="K25" s="99">
        <v>6.4128649523202505E-2</v>
      </c>
      <c r="L25" s="99">
        <v>3.0391441769997318E-3</v>
      </c>
      <c r="M25" s="99">
        <v>0.20024920982251398</v>
      </c>
      <c r="N25" s="99">
        <v>0.2601811329929492</v>
      </c>
      <c r="O25" s="99">
        <v>0.32819717967420375</v>
      </c>
      <c r="P25" s="99">
        <v>0.20833333333333334</v>
      </c>
      <c r="Q25" s="99">
        <v>0</v>
      </c>
      <c r="R25" s="99">
        <v>0</v>
      </c>
      <c r="S25" s="99">
        <v>0</v>
      </c>
      <c r="T25" s="99">
        <v>7.591933570581258E-2</v>
      </c>
      <c r="U25" s="99">
        <v>0.92417191349575689</v>
      </c>
      <c r="V25" s="99">
        <v>1.7354528219337948E-2</v>
      </c>
      <c r="W25" s="99">
        <v>2.3333819454571972E-3</v>
      </c>
      <c r="X25" s="99">
        <v>4.943852996937436E-2</v>
      </c>
      <c r="Y25" s="99">
        <v>0.66661805454280298</v>
      </c>
      <c r="Z25" s="99">
        <v>0.26425550532302755</v>
      </c>
      <c r="AA25" s="99">
        <v>1.25666692333392E-4</v>
      </c>
      <c r="AB25" s="99">
        <v>0</v>
      </c>
      <c r="AC25" s="99">
        <v>1.1627011627011626E-2</v>
      </c>
      <c r="AD25" s="99">
        <v>0</v>
      </c>
      <c r="AE25" s="113">
        <v>0.98834732168065498</v>
      </c>
      <c r="AF25" s="121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122"/>
      <c r="AX25" s="127">
        <v>0.31469999999999998</v>
      </c>
      <c r="AY25" s="100">
        <v>0.1721</v>
      </c>
      <c r="AZ25" s="100">
        <v>0.1032</v>
      </c>
      <c r="BA25" s="100">
        <v>0.26719999999999999</v>
      </c>
      <c r="BB25" s="128">
        <v>0.2379</v>
      </c>
      <c r="BC25" s="209">
        <v>1795301</v>
      </c>
      <c r="BD25" s="101">
        <v>3.068609387091719</v>
      </c>
      <c r="BE25" s="210">
        <v>53909</v>
      </c>
      <c r="BF25" s="137">
        <v>1.2073323799792557</v>
      </c>
      <c r="BG25" s="136">
        <v>1.1679999999999999</v>
      </c>
      <c r="BH25" s="210">
        <v>1720.5465838509315</v>
      </c>
      <c r="BI25" s="216">
        <v>57438.7</v>
      </c>
      <c r="BJ25" s="136"/>
      <c r="BK25" s="101">
        <v>40.200000000000003</v>
      </c>
      <c r="BL25" s="101">
        <v>1624621709108.1599</v>
      </c>
      <c r="BM25" s="102">
        <v>0.67601545609931402</v>
      </c>
      <c r="BN25" s="144">
        <v>0.10763695950466644</v>
      </c>
    </row>
    <row r="26" spans="1:66" ht="15.75">
      <c r="A26" s="108">
        <v>1992</v>
      </c>
      <c r="B26" s="112">
        <v>4.0371999134885123E-3</v>
      </c>
      <c r="C26" s="99">
        <v>4.448129190397232E-2</v>
      </c>
      <c r="D26" s="99">
        <v>0.48042678970514024</v>
      </c>
      <c r="E26" s="99">
        <v>0.24446687333285272</v>
      </c>
      <c r="F26" s="99">
        <v>0.22658784514454616</v>
      </c>
      <c r="G26" s="99">
        <v>5.0512590823131708E-3</v>
      </c>
      <c r="H26" s="99">
        <v>7.9874589429680495E-2</v>
      </c>
      <c r="I26" s="99">
        <v>0.21284960684781526</v>
      </c>
      <c r="J26" s="99">
        <v>0.63563750373245742</v>
      </c>
      <c r="K26" s="99">
        <v>6.6587040907733652E-2</v>
      </c>
      <c r="L26" s="99">
        <v>8.7733549959382751E-3</v>
      </c>
      <c r="M26" s="99">
        <v>0.20077985377741672</v>
      </c>
      <c r="N26" s="99">
        <v>0.26619008935824534</v>
      </c>
      <c r="O26" s="99">
        <v>0.33907392363931765</v>
      </c>
      <c r="P26" s="99">
        <v>0.18518277822908205</v>
      </c>
      <c r="Q26" s="99">
        <v>0</v>
      </c>
      <c r="R26" s="99">
        <v>0</v>
      </c>
      <c r="S26" s="99">
        <v>0</v>
      </c>
      <c r="T26" s="99">
        <v>9.7321956576835345E-2</v>
      </c>
      <c r="U26" s="99">
        <v>0.90250908169299648</v>
      </c>
      <c r="V26" s="99">
        <v>2.0141160268548838E-2</v>
      </c>
      <c r="W26" s="99">
        <v>1.5493200206576003E-3</v>
      </c>
      <c r="X26" s="99">
        <v>5.6980547426407298E-2</v>
      </c>
      <c r="Y26" s="99">
        <v>0.61284214150456184</v>
      </c>
      <c r="Z26" s="99">
        <v>0.30848683077982442</v>
      </c>
      <c r="AA26" s="99">
        <v>1.2535304109729801E-4</v>
      </c>
      <c r="AB26" s="99">
        <v>0</v>
      </c>
      <c r="AC26" s="99">
        <v>1.1687751945845905E-2</v>
      </c>
      <c r="AD26" s="99">
        <v>0</v>
      </c>
      <c r="AE26" s="113">
        <v>0.98828689501305678</v>
      </c>
      <c r="AF26" s="121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122"/>
      <c r="AX26" s="127">
        <v>0.31559999999999999</v>
      </c>
      <c r="AY26" s="100">
        <v>0.17199999999999999</v>
      </c>
      <c r="AZ26" s="100">
        <v>0.1045</v>
      </c>
      <c r="BA26" s="100">
        <v>0.26840000000000003</v>
      </c>
      <c r="BB26" s="128">
        <v>0.23930000000000001</v>
      </c>
      <c r="BC26" s="209">
        <v>1880569</v>
      </c>
      <c r="BD26" s="101">
        <v>3.3438672903010005</v>
      </c>
      <c r="BE26" s="210">
        <v>83946</v>
      </c>
      <c r="BF26" s="137">
        <v>1.2306119947150298</v>
      </c>
      <c r="BG26" s="136">
        <v>1.179</v>
      </c>
      <c r="BH26" s="210">
        <v>1714.3304620203603</v>
      </c>
      <c r="BI26" s="216">
        <v>57584.5</v>
      </c>
      <c r="BJ26" s="136"/>
      <c r="BK26" s="101">
        <v>41</v>
      </c>
      <c r="BL26" s="101">
        <v>1631137775244.8899</v>
      </c>
      <c r="BM26" s="102">
        <v>0.66890717151574697</v>
      </c>
      <c r="BN26" s="144">
        <v>0.10821705553684891</v>
      </c>
    </row>
    <row r="27" spans="1:66" ht="15.75">
      <c r="A27" s="108">
        <v>1993</v>
      </c>
      <c r="B27" s="112">
        <v>3.9801742264944425E-3</v>
      </c>
      <c r="C27" s="99">
        <v>2.8086512466206068E-2</v>
      </c>
      <c r="D27" s="99">
        <v>0.50022529288074502</v>
      </c>
      <c r="E27" s="99">
        <v>0.22506758786422348</v>
      </c>
      <c r="F27" s="99">
        <v>0.24264043256233103</v>
      </c>
      <c r="G27" s="99">
        <v>4.8769940418989721E-3</v>
      </c>
      <c r="H27" s="99">
        <v>8.7569671343455696E-2</v>
      </c>
      <c r="I27" s="99">
        <v>0.20752450509321546</v>
      </c>
      <c r="J27" s="99">
        <v>0.63242360176821066</v>
      </c>
      <c r="K27" s="99">
        <v>6.7605227753219296E-2</v>
      </c>
      <c r="L27" s="99">
        <v>8.2961072112316524E-3</v>
      </c>
      <c r="M27" s="99">
        <v>0.1806955966815571</v>
      </c>
      <c r="N27" s="99">
        <v>0.26569878749202297</v>
      </c>
      <c r="O27" s="99">
        <v>0.33714103382259092</v>
      </c>
      <c r="P27" s="99">
        <v>0.20816847479259731</v>
      </c>
      <c r="Q27" s="99">
        <v>0</v>
      </c>
      <c r="R27" s="99">
        <v>0</v>
      </c>
      <c r="S27" s="99">
        <v>0</v>
      </c>
      <c r="T27" s="99">
        <v>9.6701082850667336E-2</v>
      </c>
      <c r="U27" s="99">
        <v>0.90329891714933264</v>
      </c>
      <c r="V27" s="99">
        <v>1.9531249999999892E-2</v>
      </c>
      <c r="W27" s="99">
        <v>1.188858695652174E-3</v>
      </c>
      <c r="X27" s="99">
        <v>5.7065217391304345E-2</v>
      </c>
      <c r="Y27" s="99">
        <v>0.66508152173913049</v>
      </c>
      <c r="Z27" s="99">
        <v>0.25713315217391303</v>
      </c>
      <c r="AA27" s="99">
        <v>0</v>
      </c>
      <c r="AB27" s="99">
        <v>0</v>
      </c>
      <c r="AC27" s="99">
        <v>1.6032214496523436E-2</v>
      </c>
      <c r="AD27" s="99">
        <v>0</v>
      </c>
      <c r="AE27" s="113">
        <v>0.98396778550347652</v>
      </c>
      <c r="AF27" s="121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122"/>
      <c r="AX27" s="127">
        <v>0.3165</v>
      </c>
      <c r="AY27" s="100">
        <v>0.1719</v>
      </c>
      <c r="AZ27" s="100">
        <v>0.10580000000000001</v>
      </c>
      <c r="BA27" s="100">
        <v>0.26960000000000001</v>
      </c>
      <c r="BB27" s="128">
        <v>0.2407</v>
      </c>
      <c r="BC27" s="209">
        <v>1955662</v>
      </c>
      <c r="BD27" s="101">
        <v>3.5861459228999908</v>
      </c>
      <c r="BE27" s="210">
        <v>98859</v>
      </c>
      <c r="BF27" s="137">
        <v>1.2422796331857104</v>
      </c>
      <c r="BG27" s="136">
        <v>1.19</v>
      </c>
      <c r="BH27" s="210">
        <v>1710.3160723636761</v>
      </c>
      <c r="BI27" s="216">
        <v>57713.9</v>
      </c>
      <c r="BJ27" s="136"/>
      <c r="BK27" s="101">
        <v>41.9</v>
      </c>
      <c r="BL27" s="101">
        <v>1671750348383.74</v>
      </c>
      <c r="BM27" s="102">
        <v>0.67213524222156396</v>
      </c>
      <c r="BN27" s="144">
        <v>0.10512520818192338</v>
      </c>
    </row>
    <row r="28" spans="1:66" ht="15.75">
      <c r="A28" s="108">
        <v>1994</v>
      </c>
      <c r="B28" s="112">
        <v>4.7939235462583409E-3</v>
      </c>
      <c r="C28" s="99">
        <v>1.9175694185032996E-2</v>
      </c>
      <c r="D28" s="99">
        <v>0.41215290748350142</v>
      </c>
      <c r="E28" s="99">
        <v>0.37654090399701157</v>
      </c>
      <c r="F28" s="99">
        <v>0.18733657078819574</v>
      </c>
      <c r="G28" s="99">
        <v>5.0916496945010905E-3</v>
      </c>
      <c r="H28" s="99">
        <v>7.5108042322785756E-2</v>
      </c>
      <c r="I28" s="99">
        <v>0.21655655456758233</v>
      </c>
      <c r="J28" s="99">
        <v>0.6337241070985048</v>
      </c>
      <c r="K28" s="99">
        <v>6.9519646316626105E-2</v>
      </c>
      <c r="L28" s="99">
        <v>1.515770936192962E-2</v>
      </c>
      <c r="M28" s="99">
        <v>0.17541432120506933</v>
      </c>
      <c r="N28" s="99">
        <v>0.25705210855687288</v>
      </c>
      <c r="O28" s="99">
        <v>0.34258938960344665</v>
      </c>
      <c r="P28" s="99">
        <v>0.20978647127268152</v>
      </c>
      <c r="Q28" s="99">
        <v>0</v>
      </c>
      <c r="R28" s="99">
        <v>0</v>
      </c>
      <c r="S28" s="99">
        <v>0</v>
      </c>
      <c r="T28" s="99">
        <v>9.2597058114299496E-2</v>
      </c>
      <c r="U28" s="99">
        <v>0.90756370066714898</v>
      </c>
      <c r="V28" s="99">
        <v>3.0590717299578078E-2</v>
      </c>
      <c r="W28" s="99">
        <v>1.8459915611814346E-3</v>
      </c>
      <c r="X28" s="99">
        <v>8.6761603375527421E-2</v>
      </c>
      <c r="Y28" s="99">
        <v>0.42009493670886078</v>
      </c>
      <c r="Z28" s="99">
        <v>0.46070675105485231</v>
      </c>
      <c r="AA28" s="99">
        <v>1.2500062501564699E-4</v>
      </c>
      <c r="AB28" s="99">
        <v>0</v>
      </c>
      <c r="AC28" s="99">
        <v>1.497537438435961E-2</v>
      </c>
      <c r="AD28" s="99">
        <v>0</v>
      </c>
      <c r="AE28" s="113">
        <v>0.98499962499062477</v>
      </c>
      <c r="AF28" s="121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122"/>
      <c r="AX28" s="127">
        <v>0.31740000000000002</v>
      </c>
      <c r="AY28" s="100">
        <v>0.17180000000000001</v>
      </c>
      <c r="AZ28" s="100">
        <v>0.1071</v>
      </c>
      <c r="BA28" s="100">
        <v>0.27079999999999999</v>
      </c>
      <c r="BB28" s="128">
        <v>0.24210000000000001</v>
      </c>
      <c r="BC28" s="209">
        <v>2038593</v>
      </c>
      <c r="BD28" s="101">
        <v>3.5747293226277579</v>
      </c>
      <c r="BE28" s="210">
        <v>116420</v>
      </c>
      <c r="BF28" s="137">
        <v>1.2510458732346197</v>
      </c>
      <c r="BG28" s="136">
        <v>1.2010000000000001</v>
      </c>
      <c r="BH28" s="210">
        <v>1720.5904840322296</v>
      </c>
      <c r="BI28" s="216">
        <v>57862.1</v>
      </c>
      <c r="BJ28" s="136"/>
      <c r="BK28" s="101">
        <v>42.4</v>
      </c>
      <c r="BL28" s="101">
        <v>1736046020146.98</v>
      </c>
      <c r="BM28" s="102">
        <v>0.66811720361375804</v>
      </c>
      <c r="BN28" s="144">
        <v>0.10665904042812352</v>
      </c>
    </row>
    <row r="29" spans="1:66" ht="15.75">
      <c r="A29" s="108">
        <v>1995</v>
      </c>
      <c r="B29" s="112">
        <v>5.4597877430832466E-3</v>
      </c>
      <c r="C29" s="99">
        <v>1.355745046316177E-2</v>
      </c>
      <c r="D29" s="99">
        <v>0.42169192074105882</v>
      </c>
      <c r="E29" s="99">
        <v>0.38948530764983741</v>
      </c>
      <c r="F29" s="99">
        <v>0.16980553340285873</v>
      </c>
      <c r="G29" s="99">
        <v>5.2178782325391568E-3</v>
      </c>
      <c r="H29" s="99">
        <v>5.7905721848910609E-2</v>
      </c>
      <c r="I29" s="99">
        <v>0.22368153125636325</v>
      </c>
      <c r="J29" s="99">
        <v>0.64215536550600694</v>
      </c>
      <c r="K29" s="99">
        <v>7.1039503156180003E-2</v>
      </c>
      <c r="L29" s="99">
        <v>1.6416732438831853E-2</v>
      </c>
      <c r="M29" s="99">
        <v>0.1499605367008682</v>
      </c>
      <c r="N29" s="99">
        <v>0.27324388318863457</v>
      </c>
      <c r="O29" s="99">
        <v>0.36874506708760851</v>
      </c>
      <c r="P29" s="99">
        <v>0.19163378058405683</v>
      </c>
      <c r="Q29" s="99">
        <v>0</v>
      </c>
      <c r="R29" s="99">
        <v>0</v>
      </c>
      <c r="S29" s="99">
        <v>0</v>
      </c>
      <c r="T29" s="99">
        <v>8.3847201089132697E-2</v>
      </c>
      <c r="U29" s="99">
        <v>0.91607271562424919</v>
      </c>
      <c r="V29" s="99">
        <v>2.6096737907761573E-2</v>
      </c>
      <c r="W29" s="99">
        <v>1.7997750281214847E-3</v>
      </c>
      <c r="X29" s="99">
        <v>7.3340832395950503E-2</v>
      </c>
      <c r="Y29" s="99">
        <v>0.50371203599550052</v>
      </c>
      <c r="Z29" s="99">
        <v>0.39505061867266594</v>
      </c>
      <c r="AA29" s="99">
        <v>1.25188916876528E-4</v>
      </c>
      <c r="AB29" s="99">
        <v>0</v>
      </c>
      <c r="AC29" s="99">
        <v>1.7607052896725442E-2</v>
      </c>
      <c r="AD29" s="99">
        <v>0</v>
      </c>
      <c r="AE29" s="113">
        <v>0.98236775818639799</v>
      </c>
      <c r="AF29" s="121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122"/>
      <c r="AX29" s="127">
        <v>0.31830000000000003</v>
      </c>
      <c r="AY29" s="100">
        <v>0.17169999999999999</v>
      </c>
      <c r="AZ29" s="100">
        <v>0.1084</v>
      </c>
      <c r="BA29" s="100">
        <v>0.27200000000000002</v>
      </c>
      <c r="BB29" s="128">
        <v>0.24349999999999999</v>
      </c>
      <c r="BC29" s="209">
        <v>2360307</v>
      </c>
      <c r="BD29" s="101">
        <v>3.3808003081584403</v>
      </c>
      <c r="BE29" s="210">
        <v>109075</v>
      </c>
      <c r="BF29" s="137">
        <v>1.2591668986964286</v>
      </c>
      <c r="BG29" s="136">
        <v>1.212</v>
      </c>
      <c r="BH29" s="210">
        <v>1722.6252493367158</v>
      </c>
      <c r="BI29" s="216">
        <v>58024.800000000003</v>
      </c>
      <c r="BJ29" s="136"/>
      <c r="BK29" s="101">
        <v>42.7</v>
      </c>
      <c r="BL29" s="101">
        <v>1779996976908.1001</v>
      </c>
      <c r="BM29" s="102">
        <v>0.66500446139463598</v>
      </c>
      <c r="BN29" s="144">
        <v>0.10996129059576724</v>
      </c>
    </row>
    <row r="30" spans="1:66" ht="15.75">
      <c r="A30" s="108">
        <v>1996</v>
      </c>
      <c r="B30" s="112">
        <v>5.1960321209259157E-3</v>
      </c>
      <c r="C30" s="99">
        <v>1.1868209730751063E-2</v>
      </c>
      <c r="D30" s="99">
        <v>0.42312234293811996</v>
      </c>
      <c r="E30" s="99">
        <v>0.40729806329711854</v>
      </c>
      <c r="F30" s="99">
        <v>0.15251535191308455</v>
      </c>
      <c r="G30" s="99">
        <v>4.6276342354195496E-3</v>
      </c>
      <c r="H30" s="99">
        <v>5.1539142072907926E-2</v>
      </c>
      <c r="I30" s="99">
        <v>0.20969534741283488</v>
      </c>
      <c r="J30" s="99">
        <v>0.65977814577047844</v>
      </c>
      <c r="K30" s="99">
        <v>7.4359730508359229E-2</v>
      </c>
      <c r="L30" s="99">
        <v>1.6045532984166288E-2</v>
      </c>
      <c r="M30" s="99">
        <v>0.12267264085253247</v>
      </c>
      <c r="N30" s="99">
        <v>0.27704277799642762</v>
      </c>
      <c r="O30" s="99">
        <v>0.38366988586479367</v>
      </c>
      <c r="P30" s="99">
        <v>0.20056916230207986</v>
      </c>
      <c r="Q30" s="99">
        <v>0</v>
      </c>
      <c r="R30" s="99">
        <v>0</v>
      </c>
      <c r="S30" s="99">
        <v>0</v>
      </c>
      <c r="T30" s="99">
        <v>8.4749878581835844E-2</v>
      </c>
      <c r="U30" s="99">
        <v>0.9152501214181642</v>
      </c>
      <c r="V30" s="99">
        <v>3.0852994555353886E-2</v>
      </c>
      <c r="W30" s="99">
        <v>2.9556650246305417E-2</v>
      </c>
      <c r="X30" s="99">
        <v>8.5299455535390201E-2</v>
      </c>
      <c r="Y30" s="99">
        <v>0.57713248638838477</v>
      </c>
      <c r="Z30" s="99">
        <v>0.27715841327456575</v>
      </c>
      <c r="AA30" s="99">
        <v>1.24270077421562E-4</v>
      </c>
      <c r="AB30" s="99">
        <v>0</v>
      </c>
      <c r="AC30" s="99">
        <v>1.7231754969298352E-2</v>
      </c>
      <c r="AD30" s="99">
        <v>0</v>
      </c>
      <c r="AE30" s="113">
        <v>0.98274397495328014</v>
      </c>
      <c r="AF30" s="121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122"/>
      <c r="AX30" s="127">
        <v>0.31919999999999998</v>
      </c>
      <c r="AY30" s="100">
        <v>0.1716</v>
      </c>
      <c r="AZ30" s="100">
        <v>0.10970000000000001</v>
      </c>
      <c r="BA30" s="100">
        <v>0.2732</v>
      </c>
      <c r="BB30" s="128">
        <v>0.24490000000000001</v>
      </c>
      <c r="BC30" s="209">
        <v>2375457</v>
      </c>
      <c r="BD30" s="101">
        <v>3.3532393930267266</v>
      </c>
      <c r="BE30" s="210">
        <v>111825</v>
      </c>
      <c r="BF30" s="137">
        <v>1.289649191641278</v>
      </c>
      <c r="BG30" s="136">
        <v>1.2230000000000001</v>
      </c>
      <c r="BH30" s="210">
        <v>1722.0924989687157</v>
      </c>
      <c r="BI30" s="216">
        <v>58164.4</v>
      </c>
      <c r="BJ30" s="136"/>
      <c r="BK30" s="101">
        <v>43.4</v>
      </c>
      <c r="BL30" s="101">
        <v>1824346191893.8201</v>
      </c>
      <c r="BM30" s="102">
        <v>0.67106290960038195</v>
      </c>
      <c r="BN30" s="144">
        <v>0.10739089461182784</v>
      </c>
    </row>
    <row r="31" spans="1:66" ht="15.75">
      <c r="A31" s="108">
        <v>1997</v>
      </c>
      <c r="B31" s="112">
        <v>5.3890797110032543E-3</v>
      </c>
      <c r="C31" s="99">
        <v>1.2554779106952504E-2</v>
      </c>
      <c r="D31" s="99">
        <v>0.44604998223380316</v>
      </c>
      <c r="E31" s="99">
        <v>0.40643136325950491</v>
      </c>
      <c r="F31" s="99">
        <v>0.12957479568873623</v>
      </c>
      <c r="G31" s="99">
        <v>4.9659201557935738E-3</v>
      </c>
      <c r="H31" s="99">
        <v>4.8563777994157738E-2</v>
      </c>
      <c r="I31" s="99">
        <v>0.21864654333008762</v>
      </c>
      <c r="J31" s="99">
        <v>0.65090068159688408</v>
      </c>
      <c r="K31" s="99">
        <v>7.6923076923076927E-2</v>
      </c>
      <c r="L31" s="99">
        <v>1.5998540057181095E-2</v>
      </c>
      <c r="M31" s="99">
        <v>0.11755581239734778</v>
      </c>
      <c r="N31" s="99">
        <v>0.27945738791897318</v>
      </c>
      <c r="O31" s="99">
        <v>0.40388709775533793</v>
      </c>
      <c r="P31" s="99">
        <v>0.18310116187116005</v>
      </c>
      <c r="Q31" s="99">
        <v>0</v>
      </c>
      <c r="R31" s="99">
        <v>0</v>
      </c>
      <c r="S31" s="99">
        <v>0</v>
      </c>
      <c r="T31" s="99">
        <v>7.087142497693534E-2</v>
      </c>
      <c r="U31" s="99">
        <v>0.92912857502306467</v>
      </c>
      <c r="V31" s="99">
        <v>2.7695056581298436E-2</v>
      </c>
      <c r="W31" s="99">
        <v>3.5437760571768909E-2</v>
      </c>
      <c r="X31" s="99">
        <v>9.7677188802858847E-2</v>
      </c>
      <c r="Y31" s="99">
        <v>0.55509231685527094</v>
      </c>
      <c r="Z31" s="99">
        <v>0.28409767718880286</v>
      </c>
      <c r="AA31" s="99">
        <v>1.2405638817393201E-4</v>
      </c>
      <c r="AB31" s="99">
        <v>0</v>
      </c>
      <c r="AC31" s="99">
        <v>1.753710697875821E-2</v>
      </c>
      <c r="AD31" s="99">
        <v>0</v>
      </c>
      <c r="AE31" s="113">
        <v>0.98243883663306786</v>
      </c>
      <c r="AF31" s="121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122"/>
      <c r="AX31" s="127">
        <v>0.3201</v>
      </c>
      <c r="AY31" s="100">
        <v>0.17150000000000001</v>
      </c>
      <c r="AZ31" s="100">
        <v>0.111</v>
      </c>
      <c r="BA31" s="100">
        <v>0.27439999999999998</v>
      </c>
      <c r="BB31" s="128">
        <v>0.24629999999999999</v>
      </c>
      <c r="BC31" s="209">
        <v>2449293</v>
      </c>
      <c r="BD31" s="101">
        <v>3.2902953586497889</v>
      </c>
      <c r="BE31" s="210">
        <v>107956</v>
      </c>
      <c r="BF31" s="137">
        <v>1.2792039477748842</v>
      </c>
      <c r="BG31" s="136">
        <v>1.2350000000000001</v>
      </c>
      <c r="BH31" s="210">
        <v>1721.1954421646892</v>
      </c>
      <c r="BI31" s="216">
        <v>58314.2</v>
      </c>
      <c r="BJ31" s="136"/>
      <c r="BK31" s="101">
        <v>43.4</v>
      </c>
      <c r="BL31" s="101">
        <v>1894671635328.74</v>
      </c>
      <c r="BM31" s="102">
        <v>0.673425450282362</v>
      </c>
      <c r="BN31" s="144">
        <v>0.11052061991069084</v>
      </c>
    </row>
    <row r="32" spans="1:66" ht="15.75">
      <c r="A32" s="108">
        <v>1998</v>
      </c>
      <c r="B32" s="112">
        <v>5.167498218104063E-3</v>
      </c>
      <c r="C32" s="99">
        <v>1.1166547873604181E-2</v>
      </c>
      <c r="D32" s="99">
        <v>0.44191019244476121</v>
      </c>
      <c r="E32" s="99">
        <v>0.42611071513423615</v>
      </c>
      <c r="F32" s="99">
        <v>0.11564504632929437</v>
      </c>
      <c r="G32" s="99">
        <v>4.0671553558760936E-3</v>
      </c>
      <c r="H32" s="99">
        <v>4.4171198864979902E-2</v>
      </c>
      <c r="I32" s="99">
        <v>0.2224639394655947</v>
      </c>
      <c r="J32" s="99">
        <v>0.65124142823362496</v>
      </c>
      <c r="K32" s="99">
        <v>7.8056278079924338E-2</v>
      </c>
      <c r="L32" s="99">
        <v>1.398297184761671E-2</v>
      </c>
      <c r="M32" s="99">
        <v>9.6358212665465168E-2</v>
      </c>
      <c r="N32" s="99">
        <v>0.28637126343918962</v>
      </c>
      <c r="O32" s="99">
        <v>0.42340438754583309</v>
      </c>
      <c r="P32" s="99">
        <v>0.17988316450189548</v>
      </c>
      <c r="Q32" s="99">
        <v>0</v>
      </c>
      <c r="R32" s="99">
        <v>1.8733421750663129E-2</v>
      </c>
      <c r="S32" s="99">
        <v>0</v>
      </c>
      <c r="T32" s="99">
        <v>7.6840185676392572E-2</v>
      </c>
      <c r="U32" s="99">
        <v>0.90442639257294433</v>
      </c>
      <c r="V32" s="99">
        <v>2.5867136978248099E-2</v>
      </c>
      <c r="W32" s="99">
        <v>1.7342739564961789E-2</v>
      </c>
      <c r="X32" s="99">
        <v>0.10229276895943562</v>
      </c>
      <c r="Y32" s="99">
        <v>0.56701940035273368</v>
      </c>
      <c r="Z32" s="99">
        <v>0.2874779541446208</v>
      </c>
      <c r="AA32" s="99">
        <v>0</v>
      </c>
      <c r="AB32" s="99">
        <v>0</v>
      </c>
      <c r="AC32" s="99">
        <v>1.7723541802861915E-2</v>
      </c>
      <c r="AD32" s="99">
        <v>0</v>
      </c>
      <c r="AE32" s="113">
        <v>0.98227645819713805</v>
      </c>
      <c r="AF32" s="121">
        <v>2.71804381497627E-2</v>
      </c>
      <c r="AG32" s="5">
        <v>7.0176671320467607E-2</v>
      </c>
      <c r="AH32" s="5">
        <v>2.06549333854722E-2</v>
      </c>
      <c r="AI32" s="5">
        <v>1.30968347024877E-2</v>
      </c>
      <c r="AJ32" s="5">
        <v>1.78909116460097E-2</v>
      </c>
      <c r="AK32" s="5">
        <v>3.4918018763881203E-2</v>
      </c>
      <c r="AL32" s="5">
        <v>6.1022329079738799E-2</v>
      </c>
      <c r="AM32" s="5">
        <v>4.1135731110099501E-3</v>
      </c>
      <c r="AN32" s="5">
        <v>9.1321934066739708E-3</v>
      </c>
      <c r="AO32" s="5">
        <v>1.0409188252869401E-2</v>
      </c>
      <c r="AP32" s="5">
        <v>1.3309921761153001E-2</v>
      </c>
      <c r="AQ32" s="5">
        <v>2.783879314822E-3</v>
      </c>
      <c r="AR32" s="5">
        <v>-5.782371739580433E-3</v>
      </c>
      <c r="AS32" s="6">
        <v>0.27890652115476777</v>
      </c>
      <c r="AT32" s="5">
        <v>7.7872225936814286E-3</v>
      </c>
      <c r="AU32" s="5">
        <v>0.6849143332138744</v>
      </c>
      <c r="AV32" s="5">
        <v>4.8516626916537769E-2</v>
      </c>
      <c r="AW32" s="122">
        <v>-2.0124632266854538E-2</v>
      </c>
      <c r="AX32" s="127">
        <v>0.32100000000000001</v>
      </c>
      <c r="AY32" s="100">
        <v>0.1714</v>
      </c>
      <c r="AZ32" s="100">
        <v>0.1123</v>
      </c>
      <c r="BA32" s="100">
        <v>0.27560000000000001</v>
      </c>
      <c r="BB32" s="128">
        <v>0.2477</v>
      </c>
      <c r="BC32" s="209">
        <v>2548733</v>
      </c>
      <c r="BD32" s="101">
        <v>3.2673905367231635</v>
      </c>
      <c r="BE32" s="210">
        <v>138096</v>
      </c>
      <c r="BF32" s="137">
        <v>1.2823443960179237</v>
      </c>
      <c r="BG32" s="136">
        <v>1.246</v>
      </c>
      <c r="BH32" s="210">
        <v>1716.999440194066</v>
      </c>
      <c r="BI32" s="216">
        <v>58474.9</v>
      </c>
      <c r="BJ32" s="136"/>
      <c r="BK32" s="101">
        <v>43.7</v>
      </c>
      <c r="BL32" s="101">
        <v>1963729638937.01</v>
      </c>
      <c r="BM32" s="102">
        <v>0.66844374900397097</v>
      </c>
      <c r="BN32" s="144">
        <v>0.11293892084909755</v>
      </c>
    </row>
    <row r="33" spans="1:66" ht="15.75">
      <c r="A33" s="108">
        <v>1999</v>
      </c>
      <c r="B33" s="112">
        <v>8.303440164657451E-2</v>
      </c>
      <c r="C33" s="99">
        <v>8.2328726845045577E-3</v>
      </c>
      <c r="D33" s="99">
        <v>0.44851514260511616</v>
      </c>
      <c r="E33" s="99">
        <v>0.36348132902087621</v>
      </c>
      <c r="F33" s="99">
        <v>9.6736254042928557E-2</v>
      </c>
      <c r="G33" s="99">
        <v>5.0602979427760691E-3</v>
      </c>
      <c r="H33" s="99">
        <v>4.6039252778434618E-2</v>
      </c>
      <c r="I33" s="99">
        <v>0.22428470087491131</v>
      </c>
      <c r="J33" s="99">
        <v>0.65521399858122487</v>
      </c>
      <c r="K33" s="99">
        <v>6.9401749822653111E-2</v>
      </c>
      <c r="L33" s="99">
        <v>4.0122437955766338E-2</v>
      </c>
      <c r="M33" s="99">
        <v>8.5286438796026764E-2</v>
      </c>
      <c r="N33" s="99">
        <v>0.2863487681181166</v>
      </c>
      <c r="O33" s="99">
        <v>0.41061729136032171</v>
      </c>
      <c r="P33" s="99">
        <v>0.17762506376976864</v>
      </c>
      <c r="Q33" s="99">
        <v>0</v>
      </c>
      <c r="R33" s="99">
        <v>1.6987912446912775E-2</v>
      </c>
      <c r="S33" s="99">
        <v>0</v>
      </c>
      <c r="T33" s="99">
        <v>8.1836001306762496E-2</v>
      </c>
      <c r="U33" s="99">
        <v>0.90109441359032993</v>
      </c>
      <c r="V33" s="99">
        <v>2.6915113871635751E-2</v>
      </c>
      <c r="W33" s="99">
        <v>6.8027210884353739E-3</v>
      </c>
      <c r="X33" s="99">
        <v>0.10618160307601301</v>
      </c>
      <c r="Y33" s="99">
        <v>0.60899142265601891</v>
      </c>
      <c r="Z33" s="99">
        <v>0.25110913930789708</v>
      </c>
      <c r="AA33" s="99">
        <v>0</v>
      </c>
      <c r="AB33" s="99">
        <v>0</v>
      </c>
      <c r="AC33" s="99">
        <v>1.7363888758176085E-2</v>
      </c>
      <c r="AD33" s="99">
        <v>0</v>
      </c>
      <c r="AE33" s="113">
        <v>0.98265963954637425</v>
      </c>
      <c r="AF33" s="121">
        <v>2.7087526290725E-2</v>
      </c>
      <c r="AG33" s="5">
        <v>6.9122968899864495E-2</v>
      </c>
      <c r="AH33" s="5">
        <v>2.0054873414476999E-2</v>
      </c>
      <c r="AI33" s="5">
        <v>1.2115835950333101E-2</v>
      </c>
      <c r="AJ33" s="5">
        <v>1.6852809829369299E-2</v>
      </c>
      <c r="AK33" s="5">
        <v>3.6163259180672903E-2</v>
      </c>
      <c r="AL33" s="5">
        <v>6.1416471088188901E-2</v>
      </c>
      <c r="AM33" s="5">
        <v>4.0876459037731596E-3</v>
      </c>
      <c r="AN33" s="5">
        <v>8.9992102567074302E-3</v>
      </c>
      <c r="AO33" s="5">
        <v>9.3372471317013893E-3</v>
      </c>
      <c r="AP33" s="5">
        <v>1.31685793610285E-2</v>
      </c>
      <c r="AQ33" s="5">
        <v>2.63371587220571E-3</v>
      </c>
      <c r="AR33" s="5">
        <v>-6.4695071230520488E-3</v>
      </c>
      <c r="AS33" s="6">
        <v>0.2745706360559948</v>
      </c>
      <c r="AT33" s="5">
        <v>8.0920844722419515E-3</v>
      </c>
      <c r="AU33" s="5">
        <v>0.68498469802609685</v>
      </c>
      <c r="AV33" s="5">
        <v>4.9530956636053863E-2</v>
      </c>
      <c r="AW33" s="122">
        <v>-1.7178435677208188E-2</v>
      </c>
      <c r="AX33" s="127">
        <v>0.32190000000000002</v>
      </c>
      <c r="AY33" s="100">
        <v>0.17130000000000001</v>
      </c>
      <c r="AZ33" s="100">
        <v>0.11360000000000001</v>
      </c>
      <c r="BA33" s="100">
        <v>0.27679999999999999</v>
      </c>
      <c r="BB33" s="128">
        <v>0.24909999999999999</v>
      </c>
      <c r="BC33" s="209">
        <v>2625736</v>
      </c>
      <c r="BD33" s="101">
        <v>3.3260452364633313</v>
      </c>
      <c r="BE33" s="210">
        <v>128188</v>
      </c>
      <c r="BF33" s="137">
        <v>1.2927218399548819</v>
      </c>
      <c r="BG33" s="136">
        <v>1.258</v>
      </c>
      <c r="BH33" s="210">
        <v>1708.6103928370956</v>
      </c>
      <c r="BI33" s="216">
        <v>58684.4</v>
      </c>
      <c r="BJ33" s="136"/>
      <c r="BK33" s="101">
        <v>44.6</v>
      </c>
      <c r="BL33" s="101">
        <v>2031050676959.3401</v>
      </c>
      <c r="BM33" s="102">
        <v>0.67880779578887296</v>
      </c>
      <c r="BN33" s="144">
        <v>0.11717698066462001</v>
      </c>
    </row>
    <row r="34" spans="1:66" ht="15.75">
      <c r="A34" s="108">
        <v>2000</v>
      </c>
      <c r="B34" s="112">
        <v>8.1656874962910284E-2</v>
      </c>
      <c r="C34" s="99">
        <v>2.3737463652008781E-3</v>
      </c>
      <c r="D34" s="99">
        <v>0.4616936680315708</v>
      </c>
      <c r="E34" s="99">
        <v>0.37089786956263721</v>
      </c>
      <c r="F34" s="99">
        <v>8.3377841077680856E-2</v>
      </c>
      <c r="G34" s="99">
        <v>4.9724655528964271E-3</v>
      </c>
      <c r="H34" s="99">
        <v>3.6294351372075193E-2</v>
      </c>
      <c r="I34" s="99">
        <v>0.22345888421590723</v>
      </c>
      <c r="J34" s="99">
        <v>0.66514859307107832</v>
      </c>
      <c r="K34" s="99">
        <v>7.012570578804285E-2</v>
      </c>
      <c r="L34" s="99">
        <v>4.0638906079627453E-2</v>
      </c>
      <c r="M34" s="99">
        <v>7.396929242919871E-2</v>
      </c>
      <c r="N34" s="99">
        <v>0.28915804673916246</v>
      </c>
      <c r="O34" s="99">
        <v>0.41835381487048007</v>
      </c>
      <c r="P34" s="99">
        <v>0.17787993988153125</v>
      </c>
      <c r="Q34" s="99">
        <v>0</v>
      </c>
      <c r="R34" s="99">
        <v>1.846553966189857E-2</v>
      </c>
      <c r="S34" s="99">
        <v>0</v>
      </c>
      <c r="T34" s="99">
        <v>9.2414390983961855E-2</v>
      </c>
      <c r="U34" s="99">
        <v>0.88929345470307763</v>
      </c>
      <c r="V34" s="99">
        <v>2.7334851936218648E-2</v>
      </c>
      <c r="W34" s="99">
        <v>2.5626423690205012E-3</v>
      </c>
      <c r="X34" s="99">
        <v>0.10677676537585422</v>
      </c>
      <c r="Y34" s="99">
        <v>0.65432801822323461</v>
      </c>
      <c r="Z34" s="99">
        <v>0.20899772209567199</v>
      </c>
      <c r="AA34" s="99">
        <v>0</v>
      </c>
      <c r="AB34" s="99">
        <v>0</v>
      </c>
      <c r="AC34" s="99">
        <v>1.769763553857177E-2</v>
      </c>
      <c r="AD34" s="99">
        <v>0</v>
      </c>
      <c r="AE34" s="113">
        <v>0.98230236446142827</v>
      </c>
      <c r="AF34" s="121">
        <v>2.68326272556988E-2</v>
      </c>
      <c r="AG34" s="5">
        <v>6.7464316364948401E-2</v>
      </c>
      <c r="AH34" s="5">
        <v>1.9384670232754E-2</v>
      </c>
      <c r="AI34" s="5">
        <v>1.1728268166704201E-2</v>
      </c>
      <c r="AJ34" s="5">
        <v>1.6660509152174902E-2</v>
      </c>
      <c r="AK34" s="5">
        <v>3.4785165038159802E-2</v>
      </c>
      <c r="AL34" s="5">
        <v>6.2585983580280793E-2</v>
      </c>
      <c r="AM34" s="5">
        <v>4.0014260516052398E-3</v>
      </c>
      <c r="AN34" s="5">
        <v>8.7345660821100905E-3</v>
      </c>
      <c r="AO34" s="5">
        <v>8.7582856904634201E-3</v>
      </c>
      <c r="AP34" s="5">
        <v>1.2440575193314801E-2</v>
      </c>
      <c r="AQ34" s="5">
        <v>2.6062818148231701E-3</v>
      </c>
      <c r="AR34" s="5">
        <v>-6.3927958623259005E-3</v>
      </c>
      <c r="AS34" s="6">
        <v>0.26958987876071178</v>
      </c>
      <c r="AT34" s="5">
        <v>7.9446337605451056E-3</v>
      </c>
      <c r="AU34" s="5">
        <v>0.68950551342752453</v>
      </c>
      <c r="AV34" s="5">
        <v>5.0726914232942219E-2</v>
      </c>
      <c r="AW34" s="122">
        <v>-1.7767027520725186E-2</v>
      </c>
      <c r="AX34" s="127">
        <v>0.32279999999999998</v>
      </c>
      <c r="AY34" s="100">
        <v>0.17119999999999999</v>
      </c>
      <c r="AZ34" s="100">
        <v>0.1149</v>
      </c>
      <c r="BA34" s="100">
        <v>0.27800000000000002</v>
      </c>
      <c r="BB34" s="128">
        <v>0.2505</v>
      </c>
      <c r="BC34" s="209">
        <v>2687258</v>
      </c>
      <c r="BD34" s="101">
        <v>3.3744673768308919</v>
      </c>
      <c r="BE34" s="210">
        <v>152690</v>
      </c>
      <c r="BF34" s="137">
        <v>1.2921021917399287</v>
      </c>
      <c r="BG34" s="136">
        <v>1.27</v>
      </c>
      <c r="BH34" s="210">
        <v>1692.9539541906961</v>
      </c>
      <c r="BI34" s="216">
        <v>58886.1</v>
      </c>
      <c r="BJ34" s="136"/>
      <c r="BK34" s="101">
        <v>44.9</v>
      </c>
      <c r="BL34" s="101">
        <v>2100867467607.3</v>
      </c>
      <c r="BM34" s="102">
        <v>0.67598276156298998</v>
      </c>
      <c r="BN34" s="144">
        <v>0.11841135140067524</v>
      </c>
    </row>
    <row r="35" spans="1:66" ht="15.75">
      <c r="A35" s="108">
        <v>2001</v>
      </c>
      <c r="B35" s="112">
        <v>7.5661466369506755E-2</v>
      </c>
      <c r="C35" s="99">
        <v>1.7715298017029544E-3</v>
      </c>
      <c r="D35" s="99">
        <v>0.45756900394308248</v>
      </c>
      <c r="E35" s="99">
        <v>0.36853534487685008</v>
      </c>
      <c r="F35" s="99">
        <v>9.6462655008857645E-2</v>
      </c>
      <c r="G35" s="99">
        <v>4.9462462733760064E-3</v>
      </c>
      <c r="H35" s="99">
        <v>3.3155659951215104E-2</v>
      </c>
      <c r="I35" s="99">
        <v>0.22398138946607643</v>
      </c>
      <c r="J35" s="99">
        <v>0.66315837022314572</v>
      </c>
      <c r="K35" s="99">
        <v>7.4758334086186651E-2</v>
      </c>
      <c r="L35" s="99">
        <v>3.5563929696470112E-2</v>
      </c>
      <c r="M35" s="99">
        <v>8.2815674036564896E-2</v>
      </c>
      <c r="N35" s="99">
        <v>0.28183236670886447</v>
      </c>
      <c r="O35" s="99">
        <v>0.40972119998822387</v>
      </c>
      <c r="P35" s="99">
        <v>0.19006682956987664</v>
      </c>
      <c r="Q35" s="99">
        <v>0</v>
      </c>
      <c r="R35" s="99">
        <v>1.8619391898583738E-2</v>
      </c>
      <c r="S35" s="99">
        <v>0</v>
      </c>
      <c r="T35" s="99">
        <v>8.7154600376349409E-2</v>
      </c>
      <c r="U35" s="99">
        <v>0.89432504704367632</v>
      </c>
      <c r="V35" s="99">
        <v>2.3529411764705802E-2</v>
      </c>
      <c r="W35" s="99">
        <v>2.5824964131994262E-3</v>
      </c>
      <c r="X35" s="99">
        <v>0.10129124820659971</v>
      </c>
      <c r="Y35" s="99">
        <v>0.6611190817790531</v>
      </c>
      <c r="Z35" s="99">
        <v>0.2114777618364419</v>
      </c>
      <c r="AA35" s="99">
        <v>1.2409058058305799E-4</v>
      </c>
      <c r="AB35" s="99">
        <v>0</v>
      </c>
      <c r="AC35" s="99">
        <v>1.8284750662490967E-2</v>
      </c>
      <c r="AD35" s="99">
        <v>0</v>
      </c>
      <c r="AE35" s="113">
        <v>0.98169115875692603</v>
      </c>
      <c r="AF35" s="121">
        <v>2.70466030555125E-2</v>
      </c>
      <c r="AG35" s="5">
        <v>6.6657734867928004E-2</v>
      </c>
      <c r="AH35" s="5">
        <v>1.8765150912508799E-2</v>
      </c>
      <c r="AI35" s="5">
        <v>1.1575750724661899E-2</v>
      </c>
      <c r="AJ35" s="5">
        <v>1.5755553415645399E-2</v>
      </c>
      <c r="AK35" s="5">
        <v>3.1750451125615899E-2</v>
      </c>
      <c r="AL35" s="5">
        <v>5.9447400776787299E-2</v>
      </c>
      <c r="AM35" s="5">
        <v>3.89998618362382E-3</v>
      </c>
      <c r="AN35" s="5">
        <v>8.2667984106980594E-3</v>
      </c>
      <c r="AO35" s="5">
        <v>7.4378158402659397E-3</v>
      </c>
      <c r="AP35" s="5">
        <v>1.1944187422631701E-2</v>
      </c>
      <c r="AQ35" s="5">
        <v>2.5295133146602902E-3</v>
      </c>
      <c r="AR35" s="5">
        <v>-5.2076586168100262E-3</v>
      </c>
      <c r="AS35" s="6">
        <v>0.25986928743372956</v>
      </c>
      <c r="AT35" s="5">
        <v>7.2724397835179002E-3</v>
      </c>
      <c r="AU35" s="5">
        <v>0.69623597540991855</v>
      </c>
      <c r="AV35" s="5">
        <v>4.9467523382591388E-2</v>
      </c>
      <c r="AW35" s="122">
        <v>-1.2845290863404057E-2</v>
      </c>
      <c r="AX35" s="127">
        <v>0.32369999999999999</v>
      </c>
      <c r="AY35" s="100">
        <v>0.1711</v>
      </c>
      <c r="AZ35" s="100">
        <v>0.1162</v>
      </c>
      <c r="BA35" s="100">
        <v>0.2792</v>
      </c>
      <c r="BB35" s="128">
        <v>0.25190000000000001</v>
      </c>
      <c r="BC35" s="209">
        <v>2739025</v>
      </c>
      <c r="BD35" s="101">
        <v>3.448996573666177</v>
      </c>
      <c r="BE35" s="210">
        <v>178005</v>
      </c>
      <c r="BF35" s="137">
        <v>1.3068370660894353</v>
      </c>
      <c r="BG35" s="136">
        <v>1.2769999999999999</v>
      </c>
      <c r="BH35" s="210">
        <v>1695.9764722863742</v>
      </c>
      <c r="BI35" s="216">
        <v>59113</v>
      </c>
      <c r="BJ35" s="136"/>
      <c r="BK35" s="101">
        <v>45.5</v>
      </c>
      <c r="BL35" s="101">
        <v>2163354906535.3701</v>
      </c>
      <c r="BM35" s="102">
        <v>0.67394662280747497</v>
      </c>
      <c r="BN35" s="144">
        <v>0.11604084769957175</v>
      </c>
    </row>
    <row r="36" spans="1:66" ht="15.75">
      <c r="A36" s="108">
        <v>2002</v>
      </c>
      <c r="B36" s="112">
        <v>5.1663040099471501E-2</v>
      </c>
      <c r="C36" s="99">
        <v>6.8386695679204228E-4</v>
      </c>
      <c r="D36" s="99">
        <v>0.5004662729250855</v>
      </c>
      <c r="E36" s="99">
        <v>0.38116257382654645</v>
      </c>
      <c r="F36" s="99">
        <v>6.6024246192104438E-2</v>
      </c>
      <c r="G36" s="99">
        <v>5.0587504886293686E-3</v>
      </c>
      <c r="H36" s="99">
        <v>3.2651934972061904E-2</v>
      </c>
      <c r="I36" s="99">
        <v>0.22644806732737013</v>
      </c>
      <c r="J36" s="99">
        <v>0.66973257605371472</v>
      </c>
      <c r="K36" s="99">
        <v>6.6108671158223914E-2</v>
      </c>
      <c r="L36" s="99">
        <v>4.6679236102663904E-2</v>
      </c>
      <c r="M36" s="99">
        <v>7.8488018489234881E-2</v>
      </c>
      <c r="N36" s="99">
        <v>0.29455054129667924</v>
      </c>
      <c r="O36" s="99">
        <v>0.38869967157280139</v>
      </c>
      <c r="P36" s="99">
        <v>0.19158253253862059</v>
      </c>
      <c r="Q36" s="99">
        <v>0</v>
      </c>
      <c r="R36" s="99">
        <v>1.4532744665194997E-2</v>
      </c>
      <c r="S36" s="99">
        <v>0</v>
      </c>
      <c r="T36" s="99">
        <v>7.6710816777041946E-2</v>
      </c>
      <c r="U36" s="99">
        <v>0.90894039735099341</v>
      </c>
      <c r="V36" s="99">
        <v>2.7442371020856275E-2</v>
      </c>
      <c r="W36" s="99">
        <v>2.561287961946579E-3</v>
      </c>
      <c r="X36" s="99">
        <v>0.13025978777899744</v>
      </c>
      <c r="Y36" s="99">
        <v>0.6121478229052324</v>
      </c>
      <c r="Z36" s="99">
        <v>0.22758873033296745</v>
      </c>
      <c r="AA36" s="99">
        <v>1.9549730220130799E-4</v>
      </c>
      <c r="AB36" s="99">
        <v>0</v>
      </c>
      <c r="AC36" s="99">
        <v>1.7356634675070429E-2</v>
      </c>
      <c r="AD36" s="99">
        <v>0</v>
      </c>
      <c r="AE36" s="113">
        <v>0.98254786802272831</v>
      </c>
      <c r="AF36" s="121">
        <v>2.6721474348476399E-2</v>
      </c>
      <c r="AG36" s="5">
        <v>6.8921751662244901E-2</v>
      </c>
      <c r="AH36" s="5">
        <v>1.89738844671536E-2</v>
      </c>
      <c r="AI36" s="5">
        <v>1.07554616619173E-2</v>
      </c>
      <c r="AJ36" s="5">
        <v>1.46749751618573E-2</v>
      </c>
      <c r="AK36" s="5">
        <v>3.0806120555064199E-2</v>
      </c>
      <c r="AL36" s="5">
        <v>5.6211309816252303E-2</v>
      </c>
      <c r="AM36" s="5">
        <v>3.7605220922996298E-3</v>
      </c>
      <c r="AN36" s="5">
        <v>8.3310132870415797E-3</v>
      </c>
      <c r="AO36" s="5">
        <v>6.8298068629698699E-3</v>
      </c>
      <c r="AP36" s="5">
        <v>1.13102256722675E-2</v>
      </c>
      <c r="AQ36" s="5">
        <v>2.5015557957485798E-3</v>
      </c>
      <c r="AR36" s="5">
        <v>-4.4067244282598996E-3</v>
      </c>
      <c r="AS36" s="6">
        <v>0.25539137695503328</v>
      </c>
      <c r="AT36" s="5">
        <v>8.0198563340567672E-3</v>
      </c>
      <c r="AU36" s="5">
        <v>0.69904173941054304</v>
      </c>
      <c r="AV36" s="5">
        <v>4.9065580677303829E-2</v>
      </c>
      <c r="AW36" s="122">
        <v>-1.1518624538676298E-2</v>
      </c>
      <c r="AX36" s="127">
        <v>0.3246</v>
      </c>
      <c r="AY36" s="100">
        <v>0.17100000000000001</v>
      </c>
      <c r="AZ36" s="100">
        <v>0.11749999999999999</v>
      </c>
      <c r="BA36" s="100">
        <v>0.28039999999999998</v>
      </c>
      <c r="BB36" s="128">
        <v>0.25330000000000003</v>
      </c>
      <c r="BC36" s="209">
        <v>2790779</v>
      </c>
      <c r="BD36" s="101">
        <v>3.5154179367880638</v>
      </c>
      <c r="BE36" s="210">
        <v>171235</v>
      </c>
      <c r="BF36" s="137">
        <v>1.3201271247449244</v>
      </c>
      <c r="BG36" s="136">
        <v>1.284</v>
      </c>
      <c r="BH36" s="210">
        <v>1678.5613956609259</v>
      </c>
      <c r="BI36" s="216">
        <v>59365.7</v>
      </c>
      <c r="BJ36" s="136"/>
      <c r="BK36" s="101">
        <v>45.8</v>
      </c>
      <c r="BL36" s="101">
        <v>2213638870146.23</v>
      </c>
      <c r="BM36" s="102">
        <v>0.67048627797723903</v>
      </c>
      <c r="BN36" s="144">
        <v>0.11532739285542881</v>
      </c>
    </row>
    <row r="37" spans="1:66" ht="15.75">
      <c r="A37" s="108">
        <v>2003</v>
      </c>
      <c r="B37" s="112">
        <v>4.7835703001579771E-2</v>
      </c>
      <c r="C37" s="99">
        <v>8.2148499210110584E-4</v>
      </c>
      <c r="D37" s="99">
        <v>0.49838862559241703</v>
      </c>
      <c r="E37" s="99">
        <v>0.41030015797788311</v>
      </c>
      <c r="F37" s="99">
        <v>4.2654028436018961E-2</v>
      </c>
      <c r="G37" s="99">
        <v>4.4080463628022541E-3</v>
      </c>
      <c r="H37" s="99">
        <v>2.5799377950817839E-2</v>
      </c>
      <c r="I37" s="99">
        <v>0.23664719965988679</v>
      </c>
      <c r="J37" s="99">
        <v>0.6692398917007899</v>
      </c>
      <c r="K37" s="99">
        <v>6.3905484325703157E-2</v>
      </c>
      <c r="L37" s="99">
        <v>4.2107509833216469E-2</v>
      </c>
      <c r="M37" s="99">
        <v>7.5616672256608841E-2</v>
      </c>
      <c r="N37" s="99">
        <v>0.28648961795286154</v>
      </c>
      <c r="O37" s="99">
        <v>0.3922005061438546</v>
      </c>
      <c r="P37" s="99">
        <v>0.20358569381345853</v>
      </c>
      <c r="Q37" s="99">
        <v>0</v>
      </c>
      <c r="R37" s="99">
        <v>1.35298173043778E-2</v>
      </c>
      <c r="S37" s="99">
        <v>0</v>
      </c>
      <c r="T37" s="99">
        <v>6.6787314719062393E-2</v>
      </c>
      <c r="U37" s="99">
        <v>0.91968286797655985</v>
      </c>
      <c r="V37" s="99">
        <v>3.1298299845440351E-2</v>
      </c>
      <c r="W37" s="99">
        <v>2.704791344667697E-3</v>
      </c>
      <c r="X37" s="99">
        <v>0.13292117465224113</v>
      </c>
      <c r="Y37" s="99">
        <v>0.68276661514683157</v>
      </c>
      <c r="Z37" s="99">
        <v>0.15030911901081917</v>
      </c>
      <c r="AA37" s="99">
        <v>4.0215745647235692E-4</v>
      </c>
      <c r="AB37" s="99">
        <v>0</v>
      </c>
      <c r="AC37" s="99">
        <v>1.6701362604087812E-2</v>
      </c>
      <c r="AD37" s="99">
        <v>0</v>
      </c>
      <c r="AE37" s="113">
        <v>0.98289647993943985</v>
      </c>
      <c r="AF37" s="121">
        <v>2.6144381050810898E-2</v>
      </c>
      <c r="AG37" s="5">
        <v>6.9776133175845204E-2</v>
      </c>
      <c r="AH37" s="5">
        <v>1.7966558393621698E-2</v>
      </c>
      <c r="AI37" s="5">
        <v>1.03410864567294E-2</v>
      </c>
      <c r="AJ37" s="5">
        <v>1.42958648836767E-2</v>
      </c>
      <c r="AK37" s="5">
        <v>2.82127301681044E-2</v>
      </c>
      <c r="AL37" s="5">
        <v>5.4373589462360997E-2</v>
      </c>
      <c r="AM37" s="5">
        <v>3.8433855012549802E-3</v>
      </c>
      <c r="AN37" s="5">
        <v>7.9319672649807004E-3</v>
      </c>
      <c r="AO37" s="5">
        <v>6.5299983126278702E-3</v>
      </c>
      <c r="AP37" s="5">
        <v>1.12539811436164E-2</v>
      </c>
      <c r="AQ37" s="5">
        <v>2.44603045706692E-3</v>
      </c>
      <c r="AR37" s="5">
        <v>-3.7985653644011168E-3</v>
      </c>
      <c r="AS37" s="6">
        <v>0.24931714090629506</v>
      </c>
      <c r="AT37" s="5">
        <v>7.4363030437573138E-3</v>
      </c>
      <c r="AU37" s="5">
        <v>0.70367582984963339</v>
      </c>
      <c r="AV37" s="5">
        <v>4.9001690939731425E-2</v>
      </c>
      <c r="AW37" s="122">
        <v>-9.4310104052982794E-3</v>
      </c>
      <c r="AX37" s="127">
        <v>0.32550000000000001</v>
      </c>
      <c r="AY37" s="100">
        <v>0.1709</v>
      </c>
      <c r="AZ37" s="100">
        <v>0.1188</v>
      </c>
      <c r="BA37" s="100">
        <v>0.28160000000000002</v>
      </c>
      <c r="BB37" s="128">
        <v>0.25469999999999998</v>
      </c>
      <c r="BC37" s="209">
        <v>2921522</v>
      </c>
      <c r="BD37" s="101">
        <v>3.475038261401898</v>
      </c>
      <c r="BE37" s="210">
        <v>125320</v>
      </c>
      <c r="BF37" s="137">
        <v>1.2874289669399634</v>
      </c>
      <c r="BG37" s="136">
        <v>1.29</v>
      </c>
      <c r="BH37" s="210">
        <v>1669.3803428267709</v>
      </c>
      <c r="BI37" s="216">
        <v>59636.7</v>
      </c>
      <c r="BJ37" s="136"/>
      <c r="BK37" s="101">
        <v>47.1</v>
      </c>
      <c r="BL37" s="101">
        <v>2286387401482.1401</v>
      </c>
      <c r="BM37" s="102">
        <v>0.66710720611901497</v>
      </c>
      <c r="BN37" s="144">
        <v>0.11358490926517369</v>
      </c>
    </row>
    <row r="38" spans="1:66" ht="15.75">
      <c r="A38" s="108">
        <v>2004</v>
      </c>
      <c r="B38" s="112">
        <v>2.933317138345683E-2</v>
      </c>
      <c r="C38" s="99">
        <v>7.8950564800194336E-4</v>
      </c>
      <c r="D38" s="99">
        <v>0.49702417101906959</v>
      </c>
      <c r="E38" s="99">
        <v>0.42074577918134337</v>
      </c>
      <c r="F38" s="99">
        <v>5.2107372768128261E-2</v>
      </c>
      <c r="G38" s="99">
        <v>5.2653517913165884E-3</v>
      </c>
      <c r="H38" s="99">
        <v>2.0732322678308945E-2</v>
      </c>
      <c r="I38" s="99">
        <v>0.23428621574778966</v>
      </c>
      <c r="J38" s="99">
        <v>0.67302165375924183</v>
      </c>
      <c r="K38" s="99">
        <v>6.6694456023343063E-2</v>
      </c>
      <c r="L38" s="99">
        <v>3.3682539682539717E-2</v>
      </c>
      <c r="M38" s="99">
        <v>7.6952380952380953E-2</v>
      </c>
      <c r="N38" s="99">
        <v>0.30425396825396828</v>
      </c>
      <c r="O38" s="99">
        <v>0.37822222222222224</v>
      </c>
      <c r="P38" s="99">
        <v>0.2068888888888889</v>
      </c>
      <c r="Q38" s="99">
        <v>0</v>
      </c>
      <c r="R38" s="99">
        <v>1.1403583983537684E-2</v>
      </c>
      <c r="S38" s="99">
        <v>0</v>
      </c>
      <c r="T38" s="99">
        <v>6.6449455543170707E-2</v>
      </c>
      <c r="U38" s="99">
        <v>0.92214696047329159</v>
      </c>
      <c r="V38" s="99">
        <v>3.1700288184438055E-2</v>
      </c>
      <c r="W38" s="99">
        <v>2.5216138328530259E-3</v>
      </c>
      <c r="X38" s="99">
        <v>0.12536023054755044</v>
      </c>
      <c r="Y38" s="99">
        <v>0.66750720461095103</v>
      </c>
      <c r="Z38" s="99">
        <v>0.1729106628242075</v>
      </c>
      <c r="AA38" s="99">
        <v>4.0158745157325726E-4</v>
      </c>
      <c r="AB38" s="99">
        <v>0</v>
      </c>
      <c r="AC38" s="99">
        <v>8.2443541528867056E-3</v>
      </c>
      <c r="AD38" s="99">
        <v>0</v>
      </c>
      <c r="AE38" s="113">
        <v>0.99135405839554003</v>
      </c>
      <c r="AF38" s="121">
        <v>2.6067524746343499E-2</v>
      </c>
      <c r="AG38" s="5">
        <v>7.1919867262574405E-2</v>
      </c>
      <c r="AH38" s="5">
        <v>1.7862395879566E-2</v>
      </c>
      <c r="AI38" s="5">
        <v>1.0459781385795199E-2</v>
      </c>
      <c r="AJ38" s="5">
        <v>1.4445903822135901E-2</v>
      </c>
      <c r="AK38" s="5">
        <v>2.5690136556465001E-2</v>
      </c>
      <c r="AL38" s="5">
        <v>5.4021990442079601E-2</v>
      </c>
      <c r="AM38" s="5">
        <v>4.0151522971006203E-3</v>
      </c>
      <c r="AN38" s="5">
        <v>7.6464653241538703E-3</v>
      </c>
      <c r="AO38" s="5">
        <v>5.7350102701196198E-3</v>
      </c>
      <c r="AP38" s="5">
        <v>1.13990586583817E-2</v>
      </c>
      <c r="AQ38" s="5">
        <v>2.51269572577232E-3</v>
      </c>
      <c r="AR38" s="5">
        <v>-2.6423616993319376E-3</v>
      </c>
      <c r="AS38" s="6">
        <v>0.24913362067115583</v>
      </c>
      <c r="AT38" s="5">
        <v>7.1026372826280834E-3</v>
      </c>
      <c r="AU38" s="5">
        <v>0.70445195176151898</v>
      </c>
      <c r="AV38" s="5">
        <v>4.9859094486808295E-2</v>
      </c>
      <c r="AW38" s="122">
        <v>-1.0547233897972344E-2</v>
      </c>
      <c r="AX38" s="127">
        <v>0.32640000000000002</v>
      </c>
      <c r="AY38" s="100">
        <v>0.17080000000000001</v>
      </c>
      <c r="AZ38" s="100">
        <v>0.1201</v>
      </c>
      <c r="BA38" s="100">
        <v>0.2828</v>
      </c>
      <c r="BB38" s="128">
        <v>0.25609999999999999</v>
      </c>
      <c r="BC38" s="209">
        <v>2903395</v>
      </c>
      <c r="BD38" s="101">
        <v>3.5820252385349338</v>
      </c>
      <c r="BE38" s="210">
        <v>243225</v>
      </c>
      <c r="BF38" s="137">
        <v>1.3144545728653607</v>
      </c>
      <c r="BG38" s="136">
        <v>1.2969999999999999</v>
      </c>
      <c r="BH38" s="210">
        <v>1666.7157378198388</v>
      </c>
      <c r="BI38" s="216">
        <v>59950.400000000001</v>
      </c>
      <c r="BJ38" s="136"/>
      <c r="BK38" s="101">
        <v>46.6</v>
      </c>
      <c r="BL38" s="101">
        <v>2340665128141.4302</v>
      </c>
      <c r="BM38" s="102">
        <v>0.67770166242881902</v>
      </c>
      <c r="BN38" s="144">
        <v>0.11456143986264468</v>
      </c>
    </row>
    <row r="39" spans="1:66" ht="15.75">
      <c r="A39" s="108">
        <v>2005</v>
      </c>
      <c r="B39" s="112">
        <v>2.956282847587198E-2</v>
      </c>
      <c r="C39" s="99">
        <v>1.9111323459149545E-3</v>
      </c>
      <c r="D39" s="99">
        <v>0.50776397515527949</v>
      </c>
      <c r="E39" s="99">
        <v>0.40910176779741997</v>
      </c>
      <c r="F39" s="99">
        <v>5.1660296225513616E-2</v>
      </c>
      <c r="G39" s="99">
        <v>6.6304593799502345E-3</v>
      </c>
      <c r="H39" s="99">
        <v>1.4912876216338538E-2</v>
      </c>
      <c r="I39" s="99">
        <v>0.24460285132382892</v>
      </c>
      <c r="J39" s="99">
        <v>0.66874858565286266</v>
      </c>
      <c r="K39" s="99">
        <v>6.5105227427019685E-2</v>
      </c>
      <c r="L39" s="99">
        <v>3.2572446171280578E-2</v>
      </c>
      <c r="M39" s="99">
        <v>7.4081269224542654E-2</v>
      </c>
      <c r="N39" s="99">
        <v>0.32300469483568073</v>
      </c>
      <c r="O39" s="99">
        <v>0.37943985753602072</v>
      </c>
      <c r="P39" s="99">
        <v>0.19090173223247531</v>
      </c>
      <c r="Q39" s="99">
        <v>0</v>
      </c>
      <c r="R39" s="99">
        <v>1.2014951940192239E-2</v>
      </c>
      <c r="S39" s="99">
        <v>0</v>
      </c>
      <c r="T39" s="99">
        <v>5.4467782128871482E-2</v>
      </c>
      <c r="U39" s="99">
        <v>0.93325026699893199</v>
      </c>
      <c r="V39" s="99">
        <v>3.3310673011556671E-2</v>
      </c>
      <c r="W39" s="99">
        <v>2.7192386131883071E-3</v>
      </c>
      <c r="X39" s="99">
        <v>0.11692726036709722</v>
      </c>
      <c r="Y39" s="99">
        <v>0.58599592114208021</v>
      </c>
      <c r="Z39" s="99">
        <v>0.26104690686607751</v>
      </c>
      <c r="AA39" s="99">
        <v>1.5915367691804339E-3</v>
      </c>
      <c r="AB39" s="99">
        <v>1.7021485746383899E-4</v>
      </c>
      <c r="AC39" s="99">
        <v>8.1683284182933105E-3</v>
      </c>
      <c r="AD39" s="99">
        <v>0</v>
      </c>
      <c r="AE39" s="113">
        <v>0.99016991995506254</v>
      </c>
      <c r="AF39" s="121">
        <v>2.57398612074255E-2</v>
      </c>
      <c r="AG39" s="5">
        <v>6.7832251562788395E-2</v>
      </c>
      <c r="AH39" s="5">
        <v>1.74451090833803E-2</v>
      </c>
      <c r="AI39" s="5">
        <v>1.03159002808778E-2</v>
      </c>
      <c r="AJ39" s="5">
        <v>1.40763209490977E-2</v>
      </c>
      <c r="AK39" s="5">
        <v>2.3279061877940301E-2</v>
      </c>
      <c r="AL39" s="5">
        <v>5.1243994552067101E-2</v>
      </c>
      <c r="AM39" s="5">
        <v>3.8365021477427502E-3</v>
      </c>
      <c r="AN39" s="5">
        <v>7.3387446805326202E-3</v>
      </c>
      <c r="AO39" s="5">
        <v>5.4229880813996996E-3</v>
      </c>
      <c r="AP39" s="5">
        <v>1.1039297955029601E-2</v>
      </c>
      <c r="AQ39" s="5">
        <v>2.3310866430855601E-3</v>
      </c>
      <c r="AR39" s="5">
        <v>-1.6538370311604445E-3</v>
      </c>
      <c r="AS39" s="6">
        <v>0.23824728199020689</v>
      </c>
      <c r="AT39" s="5">
        <v>7.4098384631404229E-3</v>
      </c>
      <c r="AU39" s="5">
        <v>0.71371860919512609</v>
      </c>
      <c r="AV39" s="5">
        <v>5.0009238010112506E-2</v>
      </c>
      <c r="AW39" s="122">
        <v>-9.3850082115676213E-3</v>
      </c>
      <c r="AX39" s="127">
        <v>0.32729999999999998</v>
      </c>
      <c r="AY39" s="100">
        <v>0.17069999999999999</v>
      </c>
      <c r="AZ39" s="100">
        <v>0.12139999999999999</v>
      </c>
      <c r="BA39" s="100">
        <v>0.28399999999999997</v>
      </c>
      <c r="BB39" s="128">
        <v>0.25750000000000001</v>
      </c>
      <c r="BC39" s="209">
        <v>3092096</v>
      </c>
      <c r="BD39" s="101">
        <v>3.4803354540196647</v>
      </c>
      <c r="BE39" s="210">
        <v>116262</v>
      </c>
      <c r="BF39" s="137">
        <v>1.2507101559565388</v>
      </c>
      <c r="BG39" s="136">
        <v>1.304</v>
      </c>
      <c r="BH39" s="210">
        <v>1669.7371727657953</v>
      </c>
      <c r="BI39" s="216">
        <v>60413.3</v>
      </c>
      <c r="BJ39" s="136"/>
      <c r="BK39" s="101">
        <v>47.4</v>
      </c>
      <c r="BL39" s="101">
        <v>2415091934236.3198</v>
      </c>
      <c r="BM39" s="102">
        <v>0.66734933653193995</v>
      </c>
      <c r="BN39" s="144">
        <v>0.11034587714046565</v>
      </c>
    </row>
    <row r="40" spans="1:66" ht="15.75">
      <c r="A40" s="108">
        <v>2006</v>
      </c>
      <c r="B40" s="112">
        <v>2.9739075762338904E-2</v>
      </c>
      <c r="C40" s="99">
        <v>1.1317195850361521E-3</v>
      </c>
      <c r="D40" s="99">
        <v>0.52775856648852559</v>
      </c>
      <c r="E40" s="99">
        <v>0.38962590380383527</v>
      </c>
      <c r="F40" s="99">
        <v>5.1744734360264069E-2</v>
      </c>
      <c r="G40" s="99">
        <v>7.3833294636638652E-3</v>
      </c>
      <c r="H40" s="99">
        <v>1.411655444625029E-2</v>
      </c>
      <c r="I40" s="99">
        <v>0.24896679823543069</v>
      </c>
      <c r="J40" s="99">
        <v>0.65927559786394241</v>
      </c>
      <c r="K40" s="99">
        <v>7.02577199907128E-2</v>
      </c>
      <c r="L40" s="99">
        <v>3.2887126094860317E-2</v>
      </c>
      <c r="M40" s="99">
        <v>8.249876053544869E-2</v>
      </c>
      <c r="N40" s="99">
        <v>0.32652454139811604</v>
      </c>
      <c r="O40" s="99">
        <v>0.36969096017187242</v>
      </c>
      <c r="P40" s="99">
        <v>0.18839861179970252</v>
      </c>
      <c r="Q40" s="99">
        <v>0</v>
      </c>
      <c r="R40" s="99">
        <v>1.3424682899731507E-2</v>
      </c>
      <c r="S40" s="99">
        <v>0</v>
      </c>
      <c r="T40" s="99">
        <v>5.6661420238866771E-2</v>
      </c>
      <c r="U40" s="99">
        <v>0.92982131284140357</v>
      </c>
      <c r="V40" s="99">
        <v>4.1400075272864323E-2</v>
      </c>
      <c r="W40" s="99">
        <v>3.0109145652992097E-3</v>
      </c>
      <c r="X40" s="99">
        <v>0.12984569062852841</v>
      </c>
      <c r="Y40" s="99">
        <v>0.59954836281520507</v>
      </c>
      <c r="Z40" s="99">
        <v>0.22619495671810314</v>
      </c>
      <c r="AA40" s="99">
        <v>4.1784980492647226E-3</v>
      </c>
      <c r="AB40" s="99">
        <v>3.2319874414202276E-4</v>
      </c>
      <c r="AC40" s="99">
        <v>7.9414548560611305E-3</v>
      </c>
      <c r="AD40" s="99">
        <v>0</v>
      </c>
      <c r="AE40" s="113">
        <v>0.98755684835053215</v>
      </c>
      <c r="AF40" s="121">
        <v>2.59664353643148E-2</v>
      </c>
      <c r="AG40" s="5">
        <v>6.6527193351407804E-2</v>
      </c>
      <c r="AH40" s="5">
        <v>1.6785352510003699E-2</v>
      </c>
      <c r="AI40" s="5">
        <v>1.05764229403863E-2</v>
      </c>
      <c r="AJ40" s="5">
        <v>1.3942476057991199E-2</v>
      </c>
      <c r="AK40" s="5">
        <v>2.1296082183649499E-2</v>
      </c>
      <c r="AL40" s="5">
        <v>5.0462877823682098E-2</v>
      </c>
      <c r="AM40" s="5">
        <v>3.8424959047162902E-3</v>
      </c>
      <c r="AN40" s="5">
        <v>7.0798791231267699E-3</v>
      </c>
      <c r="AO40" s="5">
        <v>5.2809282683520002E-3</v>
      </c>
      <c r="AP40" s="5">
        <v>1.1529915448095901E-2</v>
      </c>
      <c r="AQ40" s="5">
        <v>2.21894882761693E-3</v>
      </c>
      <c r="AR40" s="5">
        <v>-1.2108323052534415E-3</v>
      </c>
      <c r="AS40" s="6">
        <v>0.23429817549808984</v>
      </c>
      <c r="AT40" s="5">
        <v>6.7697361066651057E-3</v>
      </c>
      <c r="AU40" s="5">
        <v>0.71618879708607719</v>
      </c>
      <c r="AV40" s="5">
        <v>4.8529187700979783E-2</v>
      </c>
      <c r="AW40" s="122">
        <v>-5.7858962274651461E-3</v>
      </c>
      <c r="AX40" s="127">
        <v>0.32819999999999999</v>
      </c>
      <c r="AY40" s="100">
        <v>0.1706</v>
      </c>
      <c r="AZ40" s="100">
        <v>0.1227</v>
      </c>
      <c r="BA40" s="100">
        <v>0.28520000000000001</v>
      </c>
      <c r="BB40" s="128">
        <v>0.25890000000000002</v>
      </c>
      <c r="BC40" s="209">
        <v>3117821</v>
      </c>
      <c r="BD40" s="101">
        <v>3.5623477139171564</v>
      </c>
      <c r="BE40" s="210">
        <v>201065</v>
      </c>
      <c r="BF40" s="137">
        <v>1.2671971969156692</v>
      </c>
      <c r="BG40" s="136">
        <v>1.3109999999999999</v>
      </c>
      <c r="BH40" s="210">
        <v>1663.9857229882195</v>
      </c>
      <c r="BI40" s="216">
        <v>60827.1</v>
      </c>
      <c r="BJ40" s="136"/>
      <c r="BK40" s="101">
        <v>48.1</v>
      </c>
      <c r="BL40" s="101">
        <v>2482432535772.4902</v>
      </c>
      <c r="BM40" s="102">
        <v>0.666342585625192</v>
      </c>
      <c r="BN40" s="144">
        <v>0.10986667065564529</v>
      </c>
    </row>
    <row r="41" spans="1:66" ht="15.75">
      <c r="A41" s="108">
        <v>2007</v>
      </c>
      <c r="B41" s="112">
        <v>3.1051517290049423E-2</v>
      </c>
      <c r="C41" s="99">
        <v>8.9818438442291657E-4</v>
      </c>
      <c r="D41" s="99">
        <v>0.53929556681850255</v>
      </c>
      <c r="E41" s="99">
        <v>0.37505613652402642</v>
      </c>
      <c r="F41" s="99">
        <v>5.369859498299865E-2</v>
      </c>
      <c r="G41" s="99">
        <v>8.3008517395698027E-3</v>
      </c>
      <c r="H41" s="99">
        <v>1.5543044126846638E-2</v>
      </c>
      <c r="I41" s="99">
        <v>0.25463163466628169</v>
      </c>
      <c r="J41" s="99">
        <v>0.65701843029690588</v>
      </c>
      <c r="K41" s="99">
        <v>6.4506039170396032E-2</v>
      </c>
      <c r="L41" s="99">
        <v>3.832682203960662E-2</v>
      </c>
      <c r="M41" s="99">
        <v>8.6993129462481472E-2</v>
      </c>
      <c r="N41" s="99">
        <v>0.32665364407921327</v>
      </c>
      <c r="O41" s="99">
        <v>0.34753468947864746</v>
      </c>
      <c r="P41" s="99">
        <v>0.20049171494005119</v>
      </c>
      <c r="Q41" s="99">
        <v>0</v>
      </c>
      <c r="R41" s="99">
        <v>1.5568862275449102E-2</v>
      </c>
      <c r="S41" s="99">
        <v>0</v>
      </c>
      <c r="T41" s="99">
        <v>8.6227544910179643E-2</v>
      </c>
      <c r="U41" s="99">
        <v>0.89820359281437123</v>
      </c>
      <c r="V41" s="99">
        <v>4.7016989332279824E-2</v>
      </c>
      <c r="W41" s="99">
        <v>1.5804030027657052E-3</v>
      </c>
      <c r="X41" s="99">
        <v>0.1378901619913078</v>
      </c>
      <c r="Y41" s="99">
        <v>0.58988542078229944</v>
      </c>
      <c r="Z41" s="99">
        <v>0.22362702489134728</v>
      </c>
      <c r="AA41" s="99">
        <v>7.9463222497022559E-3</v>
      </c>
      <c r="AB41" s="99">
        <v>3.2060089768251349E-4</v>
      </c>
      <c r="AC41" s="99">
        <v>7.808921864981222E-3</v>
      </c>
      <c r="AD41" s="99">
        <v>0</v>
      </c>
      <c r="AE41" s="113">
        <v>0.98392415498763397</v>
      </c>
      <c r="AF41" s="121">
        <v>2.5035400870739799E-2</v>
      </c>
      <c r="AG41" s="5">
        <v>6.6429059146594305E-2</v>
      </c>
      <c r="AH41" s="5">
        <v>1.6329189241457299E-2</v>
      </c>
      <c r="AI41" s="5">
        <v>1.0622930747176299E-2</v>
      </c>
      <c r="AJ41" s="5">
        <v>1.3921870708367401E-2</v>
      </c>
      <c r="AK41" s="5">
        <v>2.0128220263120201E-2</v>
      </c>
      <c r="AL41" s="5">
        <v>5.0763691846617297E-2</v>
      </c>
      <c r="AM41" s="5">
        <v>3.7847935537491102E-3</v>
      </c>
      <c r="AN41" s="5">
        <v>6.8505949778518297E-3</v>
      </c>
      <c r="AO41" s="5">
        <v>5.0655724381604402E-3</v>
      </c>
      <c r="AP41" s="5">
        <v>1.15465864780834E-2</v>
      </c>
      <c r="AQ41" s="5">
        <v>2.2560454365059299E-3</v>
      </c>
      <c r="AR41" s="5">
        <v>-1.125946645868015E-3</v>
      </c>
      <c r="AS41" s="6">
        <v>0.2316080090625553</v>
      </c>
      <c r="AT41" s="5">
        <v>6.3487255026762361E-3</v>
      </c>
      <c r="AU41" s="5">
        <v>0.71680741480258292</v>
      </c>
      <c r="AV41" s="5">
        <v>4.771629002128229E-2</v>
      </c>
      <c r="AW41" s="122">
        <v>-2.4804859007197173E-3</v>
      </c>
      <c r="AX41" s="127">
        <v>0.3291</v>
      </c>
      <c r="AY41" s="100">
        <v>0.17050000000000001</v>
      </c>
      <c r="AZ41" s="100">
        <v>0.124</v>
      </c>
      <c r="BA41" s="100">
        <v>0.28639999999999999</v>
      </c>
      <c r="BB41" s="128">
        <v>0.26029999999999998</v>
      </c>
      <c r="BC41" s="209">
        <v>3182989</v>
      </c>
      <c r="BD41" s="101">
        <v>3.5935969603152262</v>
      </c>
      <c r="BE41" s="210">
        <v>221699</v>
      </c>
      <c r="BF41" s="137">
        <v>1.2782553322710681</v>
      </c>
      <c r="BG41" s="136">
        <v>1.3180000000000001</v>
      </c>
      <c r="BH41" s="210">
        <v>1665.8213629246375</v>
      </c>
      <c r="BI41" s="216">
        <v>61319.1</v>
      </c>
      <c r="BJ41" s="136"/>
      <c r="BK41" s="101">
        <v>48.7</v>
      </c>
      <c r="BL41" s="101">
        <v>2542769379516.9399</v>
      </c>
      <c r="BM41" s="102">
        <v>0.67352169471524004</v>
      </c>
      <c r="BN41" s="144">
        <v>0.11030312046232905</v>
      </c>
    </row>
    <row r="42" spans="1:66" ht="15.75">
      <c r="A42" s="108">
        <v>2008</v>
      </c>
      <c r="B42" s="112">
        <v>2.7569955817378547E-2</v>
      </c>
      <c r="C42" s="99">
        <v>9.425625920471281E-4</v>
      </c>
      <c r="D42" s="99">
        <v>0.50586156111929304</v>
      </c>
      <c r="E42" s="99">
        <v>0.41761413843888073</v>
      </c>
      <c r="F42" s="99">
        <v>4.8011782032400592E-2</v>
      </c>
      <c r="G42" s="99">
        <v>1.9185950705054224E-2</v>
      </c>
      <c r="H42" s="99">
        <v>1.6784764236446245E-2</v>
      </c>
      <c r="I42" s="99">
        <v>0.24249629228559993</v>
      </c>
      <c r="J42" s="99">
        <v>0.65500600296617151</v>
      </c>
      <c r="K42" s="99">
        <v>6.6526989806728026E-2</v>
      </c>
      <c r="L42" s="99">
        <v>4.6829235065731126E-2</v>
      </c>
      <c r="M42" s="99">
        <v>9.2568626115387229E-2</v>
      </c>
      <c r="N42" s="99">
        <v>0.33427559430556503</v>
      </c>
      <c r="O42" s="99">
        <v>0.33809004836182821</v>
      </c>
      <c r="P42" s="99">
        <v>0.18823649615148833</v>
      </c>
      <c r="Q42" s="99">
        <v>0</v>
      </c>
      <c r="R42" s="99">
        <v>1.6502808988764044E-2</v>
      </c>
      <c r="S42" s="99">
        <v>0</v>
      </c>
      <c r="T42" s="99">
        <v>7.4321161048689133E-2</v>
      </c>
      <c r="U42" s="99">
        <v>0.9094101123595506</v>
      </c>
      <c r="V42" s="99">
        <v>5.8637083993660764E-2</v>
      </c>
      <c r="W42" s="99">
        <v>1.9809825673534074E-3</v>
      </c>
      <c r="X42" s="99">
        <v>0.13866877971473851</v>
      </c>
      <c r="Y42" s="99">
        <v>0.59904912836767032</v>
      </c>
      <c r="Z42" s="99">
        <v>0.20166402535657688</v>
      </c>
      <c r="AA42" s="99">
        <v>1.9060813070271819E-2</v>
      </c>
      <c r="AB42" s="99">
        <v>3.344002293030144E-4</v>
      </c>
      <c r="AC42" s="99">
        <v>8.0972626952658475E-3</v>
      </c>
      <c r="AD42" s="99">
        <v>0</v>
      </c>
      <c r="AE42" s="113">
        <v>0.97250752400515927</v>
      </c>
      <c r="AF42" s="121">
        <v>2.4846963971250899E-2</v>
      </c>
      <c r="AG42" s="5">
        <v>6.4573565653610901E-2</v>
      </c>
      <c r="AH42" s="5">
        <v>1.57358578603496E-2</v>
      </c>
      <c r="AI42" s="5">
        <v>1.05334026520323E-2</v>
      </c>
      <c r="AJ42" s="5">
        <v>1.33205591129417E-2</v>
      </c>
      <c r="AK42" s="5">
        <v>1.9263769097676599E-2</v>
      </c>
      <c r="AL42" s="5">
        <v>4.97934058021645E-2</v>
      </c>
      <c r="AM42" s="5">
        <v>3.69252340986417E-3</v>
      </c>
      <c r="AN42" s="5">
        <v>6.6283045301506697E-3</v>
      </c>
      <c r="AO42" s="5">
        <v>5.06508102116391E-3</v>
      </c>
      <c r="AP42" s="5">
        <v>1.1124940638955701E-2</v>
      </c>
      <c r="AQ42" s="5">
        <v>2.1044304359617199E-3</v>
      </c>
      <c r="AR42" s="5">
        <v>-1.0877428261442709E-3</v>
      </c>
      <c r="AS42" s="6">
        <v>0.22559506135997839</v>
      </c>
      <c r="AT42" s="5">
        <v>6.7834413806797857E-3</v>
      </c>
      <c r="AU42" s="5">
        <v>0.71939355092723367</v>
      </c>
      <c r="AV42" s="5">
        <v>4.689728882604921E-2</v>
      </c>
      <c r="AW42" s="122">
        <v>1.3306989477577435E-3</v>
      </c>
      <c r="AX42" s="127">
        <v>0.33</v>
      </c>
      <c r="AY42" s="100">
        <v>0.1704</v>
      </c>
      <c r="AZ42" s="100">
        <v>0.12529999999999999</v>
      </c>
      <c r="BA42" s="100">
        <v>0.28760000000000002</v>
      </c>
      <c r="BB42" s="128">
        <v>0.26169999999999999</v>
      </c>
      <c r="BC42" s="209">
        <v>3306964</v>
      </c>
      <c r="BD42" s="101">
        <v>3.5808078069937652</v>
      </c>
      <c r="BE42" s="210">
        <v>203229</v>
      </c>
      <c r="BF42" s="137">
        <v>1.2560315202073737</v>
      </c>
      <c r="BG42" s="136">
        <v>1.3260000000000001</v>
      </c>
      <c r="BH42" s="210">
        <v>1665.8213629246375</v>
      </c>
      <c r="BI42" s="216">
        <v>61823.8</v>
      </c>
      <c r="BJ42" s="136"/>
      <c r="BK42" s="101">
        <v>49.8</v>
      </c>
      <c r="BL42" s="101">
        <v>2535620292133.23</v>
      </c>
      <c r="BM42" s="102">
        <v>0.67878794778453999</v>
      </c>
      <c r="BN42" s="144">
        <v>0.10616205413969655</v>
      </c>
    </row>
    <row r="43" spans="1:66" ht="15.75">
      <c r="A43" s="108">
        <v>2009</v>
      </c>
      <c r="B43" s="112">
        <v>3.0024120858194881E-2</v>
      </c>
      <c r="C43" s="99">
        <v>3.2372730735051414E-3</v>
      </c>
      <c r="D43" s="99">
        <v>0.52196267614574077</v>
      </c>
      <c r="E43" s="99">
        <v>0.40129490922940203</v>
      </c>
      <c r="F43" s="99">
        <v>4.3481020693157291E-2</v>
      </c>
      <c r="G43" s="99">
        <v>2.1395686939665592E-2</v>
      </c>
      <c r="H43" s="99">
        <v>1.6331475648170585E-2</v>
      </c>
      <c r="I43" s="99">
        <v>0.24698328083353527</v>
      </c>
      <c r="J43" s="99">
        <v>0.64729827962200148</v>
      </c>
      <c r="K43" s="99">
        <v>6.7991276956627086E-2</v>
      </c>
      <c r="L43" s="99">
        <v>4.4931153877123715E-2</v>
      </c>
      <c r="M43" s="99">
        <v>8.478943554231419E-2</v>
      </c>
      <c r="N43" s="99">
        <v>0.34527739753603348</v>
      </c>
      <c r="O43" s="99">
        <v>0.33138739028907321</v>
      </c>
      <c r="P43" s="99">
        <v>0.19361462275545535</v>
      </c>
      <c r="Q43" s="99">
        <v>0</v>
      </c>
      <c r="R43" s="99">
        <v>1.5576709111138584E-2</v>
      </c>
      <c r="S43" s="99">
        <v>0</v>
      </c>
      <c r="T43" s="99">
        <v>6.5891952033625911E-2</v>
      </c>
      <c r="U43" s="99">
        <v>0.91853133885523552</v>
      </c>
      <c r="V43" s="99">
        <v>7.7049180327868755E-2</v>
      </c>
      <c r="W43" s="99">
        <v>1.092896174863388E-3</v>
      </c>
      <c r="X43" s="99">
        <v>0.17868852459016393</v>
      </c>
      <c r="Y43" s="99">
        <v>0.47978142076502733</v>
      </c>
      <c r="Z43" s="99">
        <v>0.26338797814207648</v>
      </c>
      <c r="AA43" s="99">
        <v>2.4352369919400558E-2</v>
      </c>
      <c r="AB43" s="99">
        <v>3.204259199921126E-4</v>
      </c>
      <c r="AC43" s="99">
        <v>8.5529072490202369E-3</v>
      </c>
      <c r="AD43" s="99">
        <v>0</v>
      </c>
      <c r="AE43" s="113">
        <v>0.96677429691158712</v>
      </c>
      <c r="AF43" s="121">
        <v>2.4537812235491199E-2</v>
      </c>
      <c r="AG43" s="5">
        <v>5.8146163003111699E-2</v>
      </c>
      <c r="AH43" s="5">
        <v>1.62283217998818E-2</v>
      </c>
      <c r="AI43" s="5">
        <v>8.7198053092779008E-3</v>
      </c>
      <c r="AJ43" s="5">
        <v>1.1185380014225799E-2</v>
      </c>
      <c r="AK43" s="5">
        <v>1.7868967050732799E-2</v>
      </c>
      <c r="AL43" s="5">
        <v>4.91812744085139E-2</v>
      </c>
      <c r="AM43" s="5">
        <v>3.24566435997636E-3</v>
      </c>
      <c r="AN43" s="5">
        <v>6.5650379786955596E-3</v>
      </c>
      <c r="AO43" s="5">
        <v>4.7911018182845598E-3</v>
      </c>
      <c r="AP43" s="5">
        <v>1.0375806655700299E-2</v>
      </c>
      <c r="AQ43" s="5">
        <v>1.8341320550509801E-3</v>
      </c>
      <c r="AR43" s="5">
        <v>-3.5994691289659153E-4</v>
      </c>
      <c r="AS43" s="6">
        <v>0.21231951977604629</v>
      </c>
      <c r="AT43" s="5">
        <v>6.6283056946537869E-3</v>
      </c>
      <c r="AU43" s="5">
        <v>0.73229786667890617</v>
      </c>
      <c r="AV43" s="5">
        <v>4.3403700954093773E-2</v>
      </c>
      <c r="AW43" s="122">
        <v>5.3505875736502978E-3</v>
      </c>
      <c r="AX43" s="127">
        <v>0.33090000000000003</v>
      </c>
      <c r="AY43" s="100">
        <v>0.17030000000000001</v>
      </c>
      <c r="AZ43" s="100">
        <v>0.12659999999999999</v>
      </c>
      <c r="BA43" s="100">
        <v>0.2888</v>
      </c>
      <c r="BB43" s="128">
        <v>0.2631</v>
      </c>
      <c r="BC43" s="209">
        <v>3157599</v>
      </c>
      <c r="BD43" s="101">
        <v>3.7942133559705713</v>
      </c>
      <c r="BE43" s="210">
        <v>198993</v>
      </c>
      <c r="BF43" s="137">
        <v>1.3101256092589264</v>
      </c>
      <c r="BG43" s="136">
        <v>1.333</v>
      </c>
      <c r="BH43" s="210">
        <v>1638.3317327479765</v>
      </c>
      <c r="BI43" s="216">
        <v>62260.5</v>
      </c>
      <c r="BJ43" s="136"/>
      <c r="BK43" s="101">
        <v>51.4</v>
      </c>
      <c r="BL43" s="101">
        <v>2427911661952.04</v>
      </c>
      <c r="BM43" s="102">
        <v>0.67400916284137902</v>
      </c>
      <c r="BN43" s="144">
        <v>0.10137273629604658</v>
      </c>
    </row>
    <row r="44" spans="1:66" ht="15.75">
      <c r="A44" s="108">
        <v>2010</v>
      </c>
      <c r="B44" s="112">
        <v>2.9725148323041524E-2</v>
      </c>
      <c r="C44" s="99">
        <v>1.3924203898777092E-3</v>
      </c>
      <c r="D44" s="99">
        <v>0.50684102191548619</v>
      </c>
      <c r="E44" s="99">
        <v>0.42269039835331151</v>
      </c>
      <c r="F44" s="99">
        <v>3.9351011018283089E-2</v>
      </c>
      <c r="G44" s="99">
        <v>2.5547364946638729E-2</v>
      </c>
      <c r="H44" s="99">
        <v>1.5953350203542743E-2</v>
      </c>
      <c r="I44" s="99">
        <v>0.22484321707558588</v>
      </c>
      <c r="J44" s="99">
        <v>0.66341731763670375</v>
      </c>
      <c r="K44" s="99">
        <v>7.023875013752888E-2</v>
      </c>
      <c r="L44" s="99">
        <v>4.6579892626781555E-2</v>
      </c>
      <c r="M44" s="99">
        <v>8.219072264493453E-2</v>
      </c>
      <c r="N44" s="99">
        <v>0.34761113900583213</v>
      </c>
      <c r="O44" s="99">
        <v>0.32659997682592407</v>
      </c>
      <c r="P44" s="99">
        <v>0.19701826889652774</v>
      </c>
      <c r="Q44" s="99">
        <v>0</v>
      </c>
      <c r="R44" s="99">
        <v>1.7519536173430803E-2</v>
      </c>
      <c r="S44" s="99">
        <v>0</v>
      </c>
      <c r="T44" s="99">
        <v>7.8900932694731529E-2</v>
      </c>
      <c r="U44" s="99">
        <v>0.90357953113183764</v>
      </c>
      <c r="V44" s="99">
        <v>7.8226208271051492E-2</v>
      </c>
      <c r="W44" s="99">
        <v>2.4912805181863478E-3</v>
      </c>
      <c r="X44" s="99">
        <v>0.17289486796213255</v>
      </c>
      <c r="Y44" s="99">
        <v>0.4384653712007972</v>
      </c>
      <c r="Z44" s="99">
        <v>0.30792227204783257</v>
      </c>
      <c r="AA44" s="99">
        <v>2.8661707262458709E-2</v>
      </c>
      <c r="AB44" s="99">
        <v>3.2343940487149502E-4</v>
      </c>
      <c r="AC44" s="99">
        <v>8.7079839773094823E-3</v>
      </c>
      <c r="AD44" s="99">
        <v>0</v>
      </c>
      <c r="AE44" s="113">
        <v>0.96230686935536036</v>
      </c>
      <c r="AF44" s="121">
        <v>2.3426110653926201E-2</v>
      </c>
      <c r="AG44" s="5">
        <v>6.2716264031979593E-2</v>
      </c>
      <c r="AH44" s="5">
        <v>1.6722994009928899E-2</v>
      </c>
      <c r="AI44" s="5">
        <v>1.03336662507234E-2</v>
      </c>
      <c r="AJ44" s="5">
        <v>1.1872696948311501E-2</v>
      </c>
      <c r="AK44" s="5">
        <v>1.7316384663659801E-2</v>
      </c>
      <c r="AL44" s="5">
        <v>5.0120143292854101E-2</v>
      </c>
      <c r="AM44" s="5">
        <v>3.31004539560597E-3</v>
      </c>
      <c r="AN44" s="5">
        <v>6.5450012331781E-3</v>
      </c>
      <c r="AO44" s="5">
        <v>4.9223341985929498E-3</v>
      </c>
      <c r="AP44" s="5">
        <v>1.2480739223122201E-2</v>
      </c>
      <c r="AQ44" s="5">
        <v>1.8552615192265901E-3</v>
      </c>
      <c r="AR44" s="5">
        <v>-3.1562038667538433E-4</v>
      </c>
      <c r="AS44" s="6">
        <v>0.22130602103443398</v>
      </c>
      <c r="AT44" s="5">
        <v>6.5572119405808565E-3</v>
      </c>
      <c r="AU44" s="5">
        <v>0.73933861909201359</v>
      </c>
      <c r="AV44" s="5">
        <v>4.3287000266160156E-2</v>
      </c>
      <c r="AW44" s="122">
        <v>-1.048888691443519E-2</v>
      </c>
      <c r="AX44" s="127">
        <v>0.33179999999999998</v>
      </c>
      <c r="AY44" s="100">
        <v>0.17019999999999999</v>
      </c>
      <c r="AZ44" s="100">
        <v>0.12790000000000001</v>
      </c>
      <c r="BA44" s="100">
        <v>0.28999999999999998</v>
      </c>
      <c r="BB44" s="128">
        <v>0.26450000000000001</v>
      </c>
      <c r="BC44" s="209">
        <v>3198145</v>
      </c>
      <c r="BD44" s="101">
        <v>3.7803271752926242</v>
      </c>
      <c r="BE44" s="210">
        <v>141876</v>
      </c>
      <c r="BF44" s="137">
        <v>1.3031296207910952</v>
      </c>
      <c r="BG44" s="136">
        <v>1.34</v>
      </c>
      <c r="BH44" s="210">
        <v>1643.2078279761192</v>
      </c>
      <c r="BI44" s="216">
        <v>62759.5</v>
      </c>
      <c r="BJ44" s="136"/>
      <c r="BK44" s="101">
        <v>53.1</v>
      </c>
      <c r="BL44" s="101">
        <v>2475244321361.1099</v>
      </c>
      <c r="BM44" s="102">
        <v>0.67751081487643905</v>
      </c>
      <c r="BN44" s="144">
        <v>0.11421040866685304</v>
      </c>
    </row>
    <row r="45" spans="1:66" ht="15.75">
      <c r="A45" s="108">
        <v>2011</v>
      </c>
      <c r="B45" s="112">
        <v>3.1274638633377184E-2</v>
      </c>
      <c r="C45" s="99">
        <v>1.4454664914586072E-3</v>
      </c>
      <c r="D45" s="99">
        <v>0.54073587385019706</v>
      </c>
      <c r="E45" s="99">
        <v>0.37746386333771353</v>
      </c>
      <c r="F45" s="99">
        <v>4.9080157687253614E-2</v>
      </c>
      <c r="G45" s="99">
        <v>2.7320954907161677E-2</v>
      </c>
      <c r="H45" s="99">
        <v>1.8328912466843501E-2</v>
      </c>
      <c r="I45" s="99">
        <v>0.25450928381962867</v>
      </c>
      <c r="J45" s="99">
        <v>0.63395225464190985</v>
      </c>
      <c r="K45" s="99">
        <v>6.5888594164456235E-2</v>
      </c>
      <c r="L45" s="99">
        <v>4.9346041176713366E-2</v>
      </c>
      <c r="M45" s="99">
        <v>7.9217724965961134E-2</v>
      </c>
      <c r="N45" s="99">
        <v>0.36374138713537152</v>
      </c>
      <c r="O45" s="99">
        <v>0.33448859182242024</v>
      </c>
      <c r="P45" s="99">
        <v>0.17320625489953376</v>
      </c>
      <c r="Q45" s="99">
        <v>0</v>
      </c>
      <c r="R45" s="99">
        <v>1.7660910518053376E-2</v>
      </c>
      <c r="S45" s="99">
        <v>0</v>
      </c>
      <c r="T45" s="99">
        <v>6.0177917320774467E-2</v>
      </c>
      <c r="U45" s="99">
        <v>0.92203035060177918</v>
      </c>
      <c r="V45" s="99">
        <v>6.7622950819672262E-2</v>
      </c>
      <c r="W45" s="99">
        <v>3.0737704918032786E-3</v>
      </c>
      <c r="X45" s="99">
        <v>0.17418032786885246</v>
      </c>
      <c r="Y45" s="99">
        <v>0.44313524590163933</v>
      </c>
      <c r="Z45" s="99">
        <v>0.31198770491803279</v>
      </c>
      <c r="AA45" s="99">
        <v>2.6790899679317148E-2</v>
      </c>
      <c r="AB45" s="99">
        <v>2.7775673560083831E-4</v>
      </c>
      <c r="AC45" s="99">
        <v>9.140721662500316E-3</v>
      </c>
      <c r="AD45" s="99">
        <v>0</v>
      </c>
      <c r="AE45" s="113">
        <v>0.96379062192258158</v>
      </c>
      <c r="AF45" s="121">
        <v>2.2291150639696299E-2</v>
      </c>
      <c r="AG45" s="5">
        <v>6.2999871872489399E-2</v>
      </c>
      <c r="AH45" s="5">
        <v>1.7643340375286001E-2</v>
      </c>
      <c r="AI45" s="5">
        <v>1.1148915136473999E-2</v>
      </c>
      <c r="AJ45" s="5">
        <v>1.2204297190242601E-2</v>
      </c>
      <c r="AK45" s="5">
        <v>1.4880401166628299E-2</v>
      </c>
      <c r="AL45" s="5">
        <v>4.9687362801851098E-2</v>
      </c>
      <c r="AM45" s="5">
        <v>3.44911971542333E-3</v>
      </c>
      <c r="AN45" s="5">
        <v>6.2059865302159199E-3</v>
      </c>
      <c r="AO45" s="5">
        <v>4.8809901888332303E-3</v>
      </c>
      <c r="AP45" s="5">
        <v>1.3684139575187401E-2</v>
      </c>
      <c r="AQ45" s="5">
        <v>1.67598070679021E-3</v>
      </c>
      <c r="AR45" s="5">
        <v>-2.2285690525159784E-4</v>
      </c>
      <c r="AS45" s="6">
        <v>0.22052869899386621</v>
      </c>
      <c r="AT45" s="5">
        <v>7.3142000647288714E-3</v>
      </c>
      <c r="AU45" s="5">
        <v>0.7471450811824113</v>
      </c>
      <c r="AV45" s="5">
        <v>4.4610851619369576E-2</v>
      </c>
      <c r="AW45" s="122">
        <v>-1.9598881783680851E-2</v>
      </c>
      <c r="AX45" s="127">
        <v>0.3327</v>
      </c>
      <c r="AY45" s="100">
        <v>0.1701</v>
      </c>
      <c r="AZ45" s="100">
        <v>0.12920000000000001</v>
      </c>
      <c r="BA45" s="100">
        <v>0.29120000000000001</v>
      </c>
      <c r="BB45" s="128">
        <v>0.26590000000000003</v>
      </c>
      <c r="BC45" s="209">
        <v>3379603</v>
      </c>
      <c r="BD45" s="101">
        <v>3.6728064300066974</v>
      </c>
      <c r="BE45" s="210">
        <v>182969</v>
      </c>
      <c r="BF45" s="137">
        <v>1.2338694877001182</v>
      </c>
      <c r="BG45" s="136">
        <v>1.343</v>
      </c>
      <c r="BH45" s="210">
        <v>1639.8158470270866</v>
      </c>
      <c r="BI45" s="216">
        <v>63285.1</v>
      </c>
      <c r="BJ45" s="136"/>
      <c r="BK45" s="101">
        <v>55</v>
      </c>
      <c r="BL45" s="101">
        <v>2513366731633.23</v>
      </c>
      <c r="BM45" s="102">
        <v>0.6691492597184</v>
      </c>
      <c r="BN45" s="144">
        <v>0.1206945675096272</v>
      </c>
    </row>
    <row r="46" spans="1:66" ht="15.75">
      <c r="A46" s="108">
        <v>2012</v>
      </c>
      <c r="B46" s="112">
        <v>3.0125316377554084E-2</v>
      </c>
      <c r="C46" s="99">
        <v>7.4078646830051241E-4</v>
      </c>
      <c r="D46" s="99">
        <v>0.51379714797209708</v>
      </c>
      <c r="E46" s="99">
        <v>0.41397617136860299</v>
      </c>
      <c r="F46" s="99">
        <v>4.1360577813445272E-2</v>
      </c>
      <c r="G46" s="99">
        <v>3.1341749853200249E-2</v>
      </c>
      <c r="H46" s="99">
        <v>1.6050107653161089E-2</v>
      </c>
      <c r="I46" s="99">
        <v>0.24121648072029753</v>
      </c>
      <c r="J46" s="99">
        <v>0.64976022705030334</v>
      </c>
      <c r="K46" s="99">
        <v>6.1631434723037774E-2</v>
      </c>
      <c r="L46" s="99">
        <v>4.8825503355704652E-2</v>
      </c>
      <c r="M46" s="99">
        <v>8.041107382550336E-2</v>
      </c>
      <c r="N46" s="99">
        <v>0.35553691275167787</v>
      </c>
      <c r="O46" s="99">
        <v>0.33301174496644298</v>
      </c>
      <c r="P46" s="99">
        <v>0.18221476510067114</v>
      </c>
      <c r="Q46" s="99">
        <v>0</v>
      </c>
      <c r="R46" s="99">
        <v>1.871657754010695E-2</v>
      </c>
      <c r="S46" s="99">
        <v>0</v>
      </c>
      <c r="T46" s="99">
        <v>6.6399286987522288E-2</v>
      </c>
      <c r="U46" s="99">
        <v>0.91473559120617942</v>
      </c>
      <c r="V46" s="99">
        <v>6.4255116611137475E-2</v>
      </c>
      <c r="W46" s="99">
        <v>2.3798191337458352E-3</v>
      </c>
      <c r="X46" s="99">
        <v>0.15849595430747263</v>
      </c>
      <c r="Y46" s="99">
        <v>0.45930509281294624</v>
      </c>
      <c r="Z46" s="99">
        <v>0.31556401713469778</v>
      </c>
      <c r="AA46" s="99">
        <v>2.2825699291791929E-2</v>
      </c>
      <c r="AB46" s="99">
        <v>2.8022621898405258E-4</v>
      </c>
      <c r="AC46" s="99">
        <v>9.8079176644418412E-3</v>
      </c>
      <c r="AD46" s="99">
        <v>0</v>
      </c>
      <c r="AE46" s="113">
        <v>0.96708615682478216</v>
      </c>
      <c r="AF46" s="121">
        <v>2.1404936074253499E-2</v>
      </c>
      <c r="AG46" s="5">
        <v>5.7593318184021601E-2</v>
      </c>
      <c r="AH46" s="5">
        <v>1.6972056761442599E-2</v>
      </c>
      <c r="AI46" s="5">
        <v>1.11213981733449E-2</v>
      </c>
      <c r="AJ46" s="5">
        <v>1.22944025547556E-2</v>
      </c>
      <c r="AK46" s="5">
        <v>1.2891078763054901E-2</v>
      </c>
      <c r="AL46" s="5">
        <v>4.8496549511856599E-2</v>
      </c>
      <c r="AM46" s="5">
        <v>2.9319124819037101E-3</v>
      </c>
      <c r="AN46" s="5">
        <v>5.8273181947941302E-3</v>
      </c>
      <c r="AO46" s="5">
        <v>4.6806465648028001E-3</v>
      </c>
      <c r="AP46" s="5">
        <v>1.40545075984949E-2</v>
      </c>
      <c r="AQ46" s="5">
        <v>1.51473167824011E-3</v>
      </c>
      <c r="AR46" s="5">
        <v>-6.6071253095922487E-4</v>
      </c>
      <c r="AS46" s="6">
        <v>0.20912214401000617</v>
      </c>
      <c r="AT46" s="5">
        <v>6.5969512941698692E-3</v>
      </c>
      <c r="AU46" s="5">
        <v>0.7590210496281995</v>
      </c>
      <c r="AV46" s="5">
        <v>4.3472370956836169E-2</v>
      </c>
      <c r="AW46" s="122">
        <v>-1.8212471114249965E-2</v>
      </c>
      <c r="AX46" s="127">
        <v>0.33360000000000001</v>
      </c>
      <c r="AY46" s="100">
        <v>0.17</v>
      </c>
      <c r="AZ46" s="100">
        <v>0.1305</v>
      </c>
      <c r="BA46" s="100">
        <v>0.29239999999999999</v>
      </c>
      <c r="BB46" s="128">
        <v>0.26729999999999998</v>
      </c>
      <c r="BC46" s="209">
        <v>3412293</v>
      </c>
      <c r="BD46" s="101">
        <v>3.7418756670224118</v>
      </c>
      <c r="BE46" s="210">
        <v>222337</v>
      </c>
      <c r="BF46" s="137">
        <v>1.237410622605521</v>
      </c>
      <c r="BG46" s="136">
        <v>1.3460000000000001</v>
      </c>
      <c r="BH46" s="210">
        <v>1655.0190254907902</v>
      </c>
      <c r="BI46" s="216">
        <v>63705</v>
      </c>
      <c r="BJ46" s="136"/>
      <c r="BK46" s="101">
        <v>56.9</v>
      </c>
      <c r="BL46" s="101">
        <v>2550537514107.23</v>
      </c>
      <c r="BM46" s="102">
        <v>0.66540385885945097</v>
      </c>
      <c r="BN46" s="144">
        <v>0.12039351081044765</v>
      </c>
    </row>
    <row r="47" spans="1:66" ht="15.75">
      <c r="A47" s="108">
        <v>2013</v>
      </c>
      <c r="B47" s="112">
        <v>3.1596150354094826E-2</v>
      </c>
      <c r="C47" s="99">
        <v>1.2711094970038134E-3</v>
      </c>
      <c r="D47" s="99">
        <v>0.50826221173052477</v>
      </c>
      <c r="E47" s="99">
        <v>0.41934507596392473</v>
      </c>
      <c r="F47" s="99">
        <v>3.9525452454451909E-2</v>
      </c>
      <c r="G47" s="99">
        <v>3.9085741927681605E-2</v>
      </c>
      <c r="H47" s="99">
        <v>1.6205103398234371E-2</v>
      </c>
      <c r="I47" s="99">
        <v>0.23586890796952473</v>
      </c>
      <c r="J47" s="99">
        <v>0.64481799492078851</v>
      </c>
      <c r="K47" s="99">
        <v>6.4022251783770703E-2</v>
      </c>
      <c r="L47" s="99">
        <v>5.1724860627907904E-2</v>
      </c>
      <c r="M47" s="99">
        <v>9.9761076413631217E-2</v>
      </c>
      <c r="N47" s="99">
        <v>0.34983443014628829</v>
      </c>
      <c r="O47" s="99">
        <v>0.3406547344594878</v>
      </c>
      <c r="P47" s="99">
        <v>0.15802489835268474</v>
      </c>
      <c r="Q47" s="99">
        <v>0</v>
      </c>
      <c r="R47" s="99">
        <v>1.9724158386474861E-2</v>
      </c>
      <c r="S47" s="99">
        <v>0</v>
      </c>
      <c r="T47" s="99">
        <v>6.4214741213109897E-2</v>
      </c>
      <c r="U47" s="99">
        <v>0.91606110040041522</v>
      </c>
      <c r="V47" s="99">
        <v>0.11653116531165325</v>
      </c>
      <c r="W47" s="99">
        <v>2.2583559168925021E-3</v>
      </c>
      <c r="X47" s="99">
        <v>0.15040650406504066</v>
      </c>
      <c r="Y47" s="99">
        <v>0.43902439024390244</v>
      </c>
      <c r="Z47" s="99">
        <v>0.29177958446251129</v>
      </c>
      <c r="AA47" s="99">
        <v>2.6191267872215259E-2</v>
      </c>
      <c r="AB47" s="99">
        <v>2.5577410031460212E-4</v>
      </c>
      <c r="AC47" s="99">
        <v>9.5659513517661193E-3</v>
      </c>
      <c r="AD47" s="99">
        <v>0</v>
      </c>
      <c r="AE47" s="113">
        <v>0.96398700667570403</v>
      </c>
      <c r="AF47" s="121">
        <v>2.0517953649490901E-2</v>
      </c>
      <c r="AG47" s="5">
        <v>5.7375168758261902E-2</v>
      </c>
      <c r="AH47" s="5">
        <v>1.6359210284675602E-2</v>
      </c>
      <c r="AI47" s="5">
        <v>9.5936248247877002E-3</v>
      </c>
      <c r="AJ47" s="5">
        <v>1.1826719808772901E-2</v>
      </c>
      <c r="AK47" s="5">
        <v>1.1955800443685299E-2</v>
      </c>
      <c r="AL47" s="5">
        <v>4.79563895207646E-2</v>
      </c>
      <c r="AM47" s="5">
        <v>2.8098507299803201E-3</v>
      </c>
      <c r="AN47" s="5">
        <v>5.8725821583572903E-3</v>
      </c>
      <c r="AO47" s="5">
        <v>4.36233872988175E-3</v>
      </c>
      <c r="AP47" s="5">
        <v>1.4775625586363399E-2</v>
      </c>
      <c r="AQ47" s="5">
        <v>1.4996822856190601E-3</v>
      </c>
      <c r="AR47" s="5">
        <v>-5.3333760799967724E-4</v>
      </c>
      <c r="AS47" s="6">
        <v>0.20437160917264102</v>
      </c>
      <c r="AT47" s="5">
        <v>6.505662703520816E-3</v>
      </c>
      <c r="AU47" s="5">
        <v>0.76544390542697793</v>
      </c>
      <c r="AV47" s="5">
        <v>4.3077132939195059E-2</v>
      </c>
      <c r="AW47" s="122">
        <v>-1.9398269420927712E-2</v>
      </c>
      <c r="AX47" s="127">
        <v>0.33450000000000002</v>
      </c>
      <c r="AY47" s="100">
        <v>0.1699</v>
      </c>
      <c r="AZ47" s="100">
        <v>0.1318</v>
      </c>
      <c r="BA47" s="100">
        <v>0.29360000000000003</v>
      </c>
      <c r="BB47" s="128">
        <v>0.26869999999999999</v>
      </c>
      <c r="BC47" s="209">
        <v>3496689</v>
      </c>
      <c r="BD47" s="101">
        <v>3.7243491980015779</v>
      </c>
      <c r="BE47" s="210">
        <v>244644</v>
      </c>
      <c r="BF47" s="137">
        <v>1.2359267449756479</v>
      </c>
      <c r="BG47" s="136">
        <v>1.3480000000000001</v>
      </c>
      <c r="BH47" s="210">
        <v>1665.9748862057199</v>
      </c>
      <c r="BI47" s="216">
        <v>64105.7</v>
      </c>
      <c r="BJ47" s="136"/>
      <c r="BK47" s="101">
        <v>58.6</v>
      </c>
      <c r="BL47" s="101">
        <v>2605105899522.3198</v>
      </c>
      <c r="BM47" s="102">
        <v>0.67931926380309404</v>
      </c>
      <c r="BN47" s="144">
        <v>0.12198596220039366</v>
      </c>
    </row>
    <row r="48" spans="1:66" ht="15.75">
      <c r="A48" s="108">
        <v>2014</v>
      </c>
      <c r="B48" s="112">
        <v>3.8307234372977936E-2</v>
      </c>
      <c r="C48" s="99">
        <v>1.3588714895819852E-3</v>
      </c>
      <c r="D48" s="99">
        <v>0.51941244985117119</v>
      </c>
      <c r="E48" s="99">
        <v>0.37634269444803936</v>
      </c>
      <c r="F48" s="99">
        <v>6.4578749838229588E-2</v>
      </c>
      <c r="G48" s="99">
        <v>4.3178570427862883E-2</v>
      </c>
      <c r="H48" s="99">
        <v>1.5859228333660231E-2</v>
      </c>
      <c r="I48" s="99">
        <v>0.26038835495530838</v>
      </c>
      <c r="J48" s="99">
        <v>0.61514752444730869</v>
      </c>
      <c r="K48" s="99">
        <v>6.5426321835859794E-2</v>
      </c>
      <c r="L48" s="99">
        <v>4.8866672412307188E-2</v>
      </c>
      <c r="M48" s="99">
        <v>0.10531759027837628</v>
      </c>
      <c r="N48" s="99">
        <v>0.34516935275359822</v>
      </c>
      <c r="O48" s="99">
        <v>0.33560286132896666</v>
      </c>
      <c r="P48" s="99">
        <v>0.1650435232267517</v>
      </c>
      <c r="Q48" s="99">
        <v>0</v>
      </c>
      <c r="R48" s="99">
        <v>1.9457013574660634E-2</v>
      </c>
      <c r="S48" s="99">
        <v>0</v>
      </c>
      <c r="T48" s="99">
        <v>6.3348416289592757E-2</v>
      </c>
      <c r="U48" s="99">
        <v>0.91689291101055803</v>
      </c>
      <c r="V48" s="99">
        <v>0.17952249770431591</v>
      </c>
      <c r="W48" s="99">
        <v>2.295684113865932E-3</v>
      </c>
      <c r="X48" s="99">
        <v>0.1519742883379247</v>
      </c>
      <c r="Y48" s="99">
        <v>0.37970615243342515</v>
      </c>
      <c r="Z48" s="99">
        <v>0.28650137741046833</v>
      </c>
      <c r="AA48" s="99">
        <v>2.9438428607403672E-2</v>
      </c>
      <c r="AB48" s="99">
        <v>2.2664316293125158E-4</v>
      </c>
      <c r="AC48" s="99">
        <v>9.7456560060438183E-3</v>
      </c>
      <c r="AD48" s="99">
        <v>0</v>
      </c>
      <c r="AE48" s="113">
        <v>0.96058927222362123</v>
      </c>
      <c r="AF48" s="121">
        <v>2.00290098533073E-2</v>
      </c>
      <c r="AG48" s="5">
        <v>6.1319548897922203E-2</v>
      </c>
      <c r="AH48" s="5">
        <v>1.6503776302305002E-2</v>
      </c>
      <c r="AI48" s="5">
        <v>9.7289142189365095E-3</v>
      </c>
      <c r="AJ48" s="5">
        <v>1.1809361212616399E-2</v>
      </c>
      <c r="AK48" s="5">
        <v>1.1541174134440399E-2</v>
      </c>
      <c r="AL48" s="5">
        <v>4.6673681375491501E-2</v>
      </c>
      <c r="AM48" s="5">
        <v>2.85990135280409E-3</v>
      </c>
      <c r="AN48" s="5">
        <v>5.6610297927313299E-3</v>
      </c>
      <c r="AO48" s="5">
        <v>4.14206383080704E-3</v>
      </c>
      <c r="AP48" s="5">
        <v>1.4957991632563099E-2</v>
      </c>
      <c r="AQ48" s="5">
        <v>1.56917971273169E-3</v>
      </c>
      <c r="AR48" s="5">
        <v>-3.3608971525871833E-4</v>
      </c>
      <c r="AS48" s="6">
        <v>0.20645954260139782</v>
      </c>
      <c r="AT48" s="5">
        <v>7.190265707937368E-3</v>
      </c>
      <c r="AU48" s="5">
        <v>0.76208599709739289</v>
      </c>
      <c r="AV48" s="5">
        <v>4.3798937799369615E-2</v>
      </c>
      <c r="AW48" s="122">
        <v>-1.953471326062511E-2</v>
      </c>
      <c r="AX48" s="127">
        <v>0.33539999999999998</v>
      </c>
      <c r="AY48" s="100">
        <v>0.16980000000000001</v>
      </c>
      <c r="AZ48" s="100">
        <v>0.1331</v>
      </c>
      <c r="BA48" s="100">
        <v>0.29480000000000001</v>
      </c>
      <c r="BB48" s="128">
        <v>0.27010000000000001</v>
      </c>
      <c r="BC48" s="209">
        <v>3532235</v>
      </c>
      <c r="BD48" s="101">
        <v>3.7548788474132291</v>
      </c>
      <c r="BE48" s="210">
        <v>259578</v>
      </c>
      <c r="BF48" s="137">
        <v>1.2517822447298015</v>
      </c>
      <c r="BG48" s="136">
        <v>1.351</v>
      </c>
      <c r="BH48" s="210">
        <v>1672.4340318988084</v>
      </c>
      <c r="BI48" s="216">
        <v>64596.800000000003</v>
      </c>
      <c r="BJ48" s="136"/>
      <c r="BK48" s="101">
        <v>59.7</v>
      </c>
      <c r="BL48" s="101">
        <v>2673033408186.23</v>
      </c>
      <c r="BM48" s="102">
        <v>0.68269537249119605</v>
      </c>
      <c r="BN48" s="144">
        <v>0.12230865353235199</v>
      </c>
    </row>
    <row r="49" spans="1:66" ht="15.75">
      <c r="A49" s="108">
        <v>2015</v>
      </c>
      <c r="B49" s="112">
        <v>2.5663605484966545E-2</v>
      </c>
      <c r="C49" s="99">
        <v>1.3838218643854572E-3</v>
      </c>
      <c r="D49" s="99">
        <v>0.50918354510001262</v>
      </c>
      <c r="E49" s="99">
        <v>0.39363441942382688</v>
      </c>
      <c r="F49" s="99">
        <v>7.0134608126808398E-2</v>
      </c>
      <c r="G49" s="99">
        <v>5.1782202225395389E-2</v>
      </c>
      <c r="H49" s="99">
        <v>1.4952717083816042E-2</v>
      </c>
      <c r="I49" s="99">
        <v>0.24964302071826924</v>
      </c>
      <c r="J49" s="99">
        <v>0.62044346256432359</v>
      </c>
      <c r="K49" s="99">
        <v>6.3178597408195702E-2</v>
      </c>
      <c r="L49" s="99">
        <v>6.9964846094486804E-2</v>
      </c>
      <c r="M49" s="99">
        <v>9.4701191803138129E-2</v>
      </c>
      <c r="N49" s="99">
        <v>0.3429649318357198</v>
      </c>
      <c r="O49" s="99">
        <v>0.32418760181771417</v>
      </c>
      <c r="P49" s="99">
        <v>0.1681814284489411</v>
      </c>
      <c r="Q49" s="99">
        <v>0</v>
      </c>
      <c r="R49" s="99">
        <v>1.2758951845246261E-2</v>
      </c>
      <c r="S49" s="99">
        <v>0</v>
      </c>
      <c r="T49" s="99">
        <v>5.5974756482370693E-2</v>
      </c>
      <c r="U49" s="99">
        <v>0.93112909864178894</v>
      </c>
      <c r="V49" s="99">
        <v>5.171556439582288E-2</v>
      </c>
      <c r="W49" s="99">
        <v>2.4863252113376429E-3</v>
      </c>
      <c r="X49" s="99">
        <v>0.17553455992043759</v>
      </c>
      <c r="Y49" s="99">
        <v>0.41919443063152662</v>
      </c>
      <c r="Z49" s="99">
        <v>0.35106911984087519</v>
      </c>
      <c r="AA49" s="99">
        <v>2.3120245035075433E-2</v>
      </c>
      <c r="AB49" s="99">
        <v>2.2231004841418833E-4</v>
      </c>
      <c r="AC49" s="99">
        <v>9.584033198300564E-3</v>
      </c>
      <c r="AD49" s="99">
        <v>0</v>
      </c>
      <c r="AE49" s="113">
        <v>0.96707341171820971</v>
      </c>
      <c r="AF49" s="121">
        <v>1.9680808690774099E-2</v>
      </c>
      <c r="AG49" s="5">
        <v>6.2157574596164299E-2</v>
      </c>
      <c r="AH49" s="5">
        <v>1.6111646210041901E-2</v>
      </c>
      <c r="AI49" s="5">
        <v>8.2741954622001304E-3</v>
      </c>
      <c r="AJ49" s="5">
        <v>1.1470676547644399E-2</v>
      </c>
      <c r="AK49" s="5">
        <v>1.1520813058221301E-2</v>
      </c>
      <c r="AL49" s="5">
        <v>4.5941198786250699E-2</v>
      </c>
      <c r="AM49" s="5">
        <v>3.0421720473355501E-3</v>
      </c>
      <c r="AN49" s="5">
        <v>5.52782882726802E-3</v>
      </c>
      <c r="AO49" s="5">
        <v>4.0153774248662599E-3</v>
      </c>
      <c r="AP49" s="5">
        <v>1.5261553819594299E-2</v>
      </c>
      <c r="AQ49" s="5">
        <v>1.5659303470170699E-3</v>
      </c>
      <c r="AR49" s="5">
        <v>-2.4845432911056145E-4</v>
      </c>
      <c r="AS49" s="6">
        <v>0.20432132148826748</v>
      </c>
      <c r="AT49" s="5">
        <v>7.0174421161563741E-3</v>
      </c>
      <c r="AU49" s="5">
        <v>0.7625737418112154</v>
      </c>
      <c r="AV49" s="5">
        <v>4.282773278479813E-2</v>
      </c>
      <c r="AW49" s="122">
        <v>-1.6740292201372551E-2</v>
      </c>
      <c r="AX49" s="127">
        <v>0.33629999999999999</v>
      </c>
      <c r="AY49" s="100">
        <v>0.16969999999999999</v>
      </c>
      <c r="AZ49" s="100">
        <v>0.13439999999999999</v>
      </c>
      <c r="BA49" s="100">
        <v>0.29599999999999999</v>
      </c>
      <c r="BB49" s="128">
        <v>0.27150000000000002</v>
      </c>
      <c r="BC49" s="209">
        <v>3577158</v>
      </c>
      <c r="BD49" s="101">
        <v>3.7982417296170876</v>
      </c>
      <c r="BE49" s="210">
        <v>201102</v>
      </c>
      <c r="BF49" s="137">
        <v>1.2739613483503083</v>
      </c>
      <c r="BG49" s="136">
        <v>1.3540000000000001</v>
      </c>
      <c r="BH49" s="210">
        <v>1669.4651547479202</v>
      </c>
      <c r="BI49" s="216">
        <v>65110</v>
      </c>
      <c r="BJ49" s="136"/>
      <c r="BK49" s="101">
        <v>60.9</v>
      </c>
      <c r="BL49" s="101">
        <v>2735997359822.4399</v>
      </c>
      <c r="BM49" s="102">
        <v>0.69397881153520502</v>
      </c>
      <c r="BN49" s="144">
        <v>0.12173265730415217</v>
      </c>
    </row>
    <row r="50" spans="1:66" ht="15.75">
      <c r="A50" s="108">
        <v>2016</v>
      </c>
      <c r="B50" s="112">
        <v>2.526696621345623E-2</v>
      </c>
      <c r="C50" s="99">
        <v>1.4004784968197467E-3</v>
      </c>
      <c r="D50" s="99">
        <v>0.47009394876582833</v>
      </c>
      <c r="E50" s="99">
        <v>0.375036470794188</v>
      </c>
      <c r="F50" s="99">
        <v>0.12820213572970765</v>
      </c>
      <c r="G50" s="99">
        <v>5.3550701698849873E-2</v>
      </c>
      <c r="H50" s="99">
        <v>1.4561570117125673E-2</v>
      </c>
      <c r="I50" s="99">
        <v>0.24501424501424501</v>
      </c>
      <c r="J50" s="99">
        <v>0.62440645773979109</v>
      </c>
      <c r="K50" s="99">
        <v>6.2467025429988395E-2</v>
      </c>
      <c r="L50" s="99">
        <v>7.8075709779179825E-2</v>
      </c>
      <c r="M50" s="99">
        <v>8.7493041380590095E-2</v>
      </c>
      <c r="N50" s="99">
        <v>0.37265726479866396</v>
      </c>
      <c r="O50" s="99">
        <v>0.36101317498608276</v>
      </c>
      <c r="P50" s="99">
        <v>0.10076080905548339</v>
      </c>
      <c r="Q50" s="99">
        <v>0</v>
      </c>
      <c r="R50" s="99">
        <v>5.487493619193466E-3</v>
      </c>
      <c r="S50" s="99">
        <v>0</v>
      </c>
      <c r="T50" s="99">
        <v>5.0408371618172534E-2</v>
      </c>
      <c r="U50" s="99">
        <v>0.94397651863195509</v>
      </c>
      <c r="V50" s="99">
        <v>3.7243947858473E-2</v>
      </c>
      <c r="W50" s="99">
        <v>1.8621973929236499E-3</v>
      </c>
      <c r="X50" s="99">
        <v>0.13817504655493482</v>
      </c>
      <c r="Y50" s="99">
        <v>0.32513966480446926</v>
      </c>
      <c r="Z50" s="99">
        <v>0.49757914338919923</v>
      </c>
      <c r="AA50" s="99">
        <v>2.2848034006376194E-2</v>
      </c>
      <c r="AB50" s="99">
        <v>2.6567481402763017E-4</v>
      </c>
      <c r="AC50" s="99">
        <v>9.7333590957395417E-3</v>
      </c>
      <c r="AD50" s="99">
        <v>0</v>
      </c>
      <c r="AE50" s="113">
        <v>0.96715293208385666</v>
      </c>
      <c r="AF50" s="121">
        <v>1.90756517345557E-2</v>
      </c>
      <c r="AG50" s="5">
        <v>6.3553938380066705E-2</v>
      </c>
      <c r="AH50" s="5">
        <v>1.5862345691514901E-2</v>
      </c>
      <c r="AI50" s="5">
        <v>8.0650149799181992E-3</v>
      </c>
      <c r="AJ50" s="5">
        <v>1.0912650079730499E-2</v>
      </c>
      <c r="AK50" s="5">
        <v>1.1060998621070199E-2</v>
      </c>
      <c r="AL50" s="5">
        <v>4.6702967354014899E-2</v>
      </c>
      <c r="AM50" s="5">
        <v>3.2335602719321798E-3</v>
      </c>
      <c r="AN50" s="5">
        <v>5.2967545608965201E-3</v>
      </c>
      <c r="AO50" s="5">
        <v>3.8592517211988898E-3</v>
      </c>
      <c r="AP50" s="5">
        <v>1.5647212935992801E-2</v>
      </c>
      <c r="AQ50" s="5">
        <v>1.5798298535290799E-3</v>
      </c>
      <c r="AR50" s="5">
        <v>-1.1386163879627494E-4</v>
      </c>
      <c r="AS50" s="6">
        <v>0.20473631454562427</v>
      </c>
      <c r="AT50" s="5">
        <v>6.486828941037779E-3</v>
      </c>
      <c r="AU50" s="5">
        <v>0.76220568504228892</v>
      </c>
      <c r="AV50" s="5">
        <v>4.1317542178198267E-2</v>
      </c>
      <c r="AW50" s="122">
        <v>-1.4746420598626905E-2</v>
      </c>
      <c r="AX50" s="127">
        <v>0.3372</v>
      </c>
      <c r="AY50" s="100">
        <v>0.1696</v>
      </c>
      <c r="AZ50" s="100">
        <v>0.13569999999999999</v>
      </c>
      <c r="BA50" s="100">
        <v>0.29720000000000002</v>
      </c>
      <c r="BB50" s="128">
        <v>0.27289999999999998</v>
      </c>
      <c r="BC50" s="209">
        <v>3711070</v>
      </c>
      <c r="BD50" s="101">
        <v>3.766779959718026</v>
      </c>
      <c r="BE50" s="210">
        <v>213138</v>
      </c>
      <c r="BF50" s="137">
        <v>1.2610199473902783</v>
      </c>
      <c r="BG50" s="136">
        <v>1.357</v>
      </c>
      <c r="BH50" s="210">
        <v>1667.6988989871943</v>
      </c>
      <c r="BI50" s="216">
        <v>65648.100000000006</v>
      </c>
      <c r="BJ50" s="136"/>
      <c r="BK50" s="101">
        <v>61.5</v>
      </c>
      <c r="BL50" s="101">
        <v>2788478032878.8799</v>
      </c>
      <c r="BM50" s="102">
        <v>0.71911041813879795</v>
      </c>
      <c r="BN50" s="144">
        <v>0.12136639274241093</v>
      </c>
    </row>
    <row r="51" spans="1:66" ht="15.75">
      <c r="A51" s="108">
        <v>2017</v>
      </c>
      <c r="B51" s="112">
        <v>3.0203314137971546E-2</v>
      </c>
      <c r="C51" s="99">
        <v>1.2927488541544247E-3</v>
      </c>
      <c r="D51" s="99">
        <v>0.46885650487718888</v>
      </c>
      <c r="E51" s="99">
        <v>0.37090139851921494</v>
      </c>
      <c r="F51" s="99">
        <v>0.12874603361147022</v>
      </c>
      <c r="G51" s="99">
        <v>5.5158158130932645E-2</v>
      </c>
      <c r="H51" s="99">
        <v>1.48502733429434E-2</v>
      </c>
      <c r="I51" s="99">
        <v>0.24641662360268718</v>
      </c>
      <c r="J51" s="99">
        <v>0.62107324502951011</v>
      </c>
      <c r="K51" s="99">
        <v>6.2501699893926621E-2</v>
      </c>
      <c r="L51" s="99">
        <v>8.0398792646117184E-2</v>
      </c>
      <c r="M51" s="99">
        <v>7.5962681789078931E-2</v>
      </c>
      <c r="N51" s="99">
        <v>0.36312082685447727</v>
      </c>
      <c r="O51" s="99">
        <v>0.36668800878075553</v>
      </c>
      <c r="P51" s="99">
        <v>0.11382968992957103</v>
      </c>
      <c r="Q51" s="99">
        <v>0</v>
      </c>
      <c r="R51" s="99">
        <v>5.7029506570790978E-3</v>
      </c>
      <c r="S51" s="99">
        <v>0</v>
      </c>
      <c r="T51" s="99">
        <v>4.7483263079593357E-2</v>
      </c>
      <c r="U51" s="99">
        <v>0.94693776345152492</v>
      </c>
      <c r="V51" s="99">
        <v>4.1510845175766684E-2</v>
      </c>
      <c r="W51" s="99">
        <v>1.8698578908002991E-3</v>
      </c>
      <c r="X51" s="99">
        <v>0.13949139865370233</v>
      </c>
      <c r="Y51" s="99">
        <v>0.31114435302916976</v>
      </c>
      <c r="Z51" s="99">
        <v>0.505983545250561</v>
      </c>
      <c r="AA51" s="99">
        <v>2.2458657294851234E-2</v>
      </c>
      <c r="AB51" s="99">
        <v>2.6478588450521144E-4</v>
      </c>
      <c r="AC51" s="99">
        <v>1.0013720723106179E-2</v>
      </c>
      <c r="AD51" s="99">
        <v>0</v>
      </c>
      <c r="AE51" s="113">
        <v>0.96726283609753749</v>
      </c>
      <c r="AF51" s="121">
        <v>1.8723649268569599E-2</v>
      </c>
      <c r="AG51" s="5">
        <v>6.6273485278567704E-2</v>
      </c>
      <c r="AH51" s="5">
        <v>1.58969405573238E-2</v>
      </c>
      <c r="AI51" s="5">
        <v>8.4596778316189895E-3</v>
      </c>
      <c r="AJ51" s="5">
        <v>1.0790784273103199E-2</v>
      </c>
      <c r="AK51" s="5">
        <v>1.0954908803263099E-2</v>
      </c>
      <c r="AL51" s="5">
        <v>4.6829302416935503E-2</v>
      </c>
      <c r="AM51" s="5">
        <v>3.1910113568793699E-3</v>
      </c>
      <c r="AN51" s="5">
        <v>5.2487562858349697E-3</v>
      </c>
      <c r="AO51" s="5">
        <v>3.7813215522413701E-3</v>
      </c>
      <c r="AP51" s="5">
        <v>1.5875416028778299E-2</v>
      </c>
      <c r="AQ51" s="5">
        <v>1.5524566213485601E-3</v>
      </c>
      <c r="AR51" s="5">
        <v>-4.0358496002053153E-5</v>
      </c>
      <c r="AS51" s="6">
        <v>0.20753735177846241</v>
      </c>
      <c r="AT51" s="5">
        <v>6.7791511017848746E-3</v>
      </c>
      <c r="AU51" s="5">
        <v>0.75930043887638776</v>
      </c>
      <c r="AV51" s="5">
        <v>4.0975711934244548E-2</v>
      </c>
      <c r="AW51" s="122">
        <v>-1.4592679300255205E-2</v>
      </c>
      <c r="AX51" s="127">
        <v>0.33810000000000001</v>
      </c>
      <c r="AY51" s="100">
        <v>0.16950000000000001</v>
      </c>
      <c r="AZ51" s="100">
        <v>0.13700000000000001</v>
      </c>
      <c r="BA51" s="100">
        <v>0.2984</v>
      </c>
      <c r="BB51" s="128">
        <v>0.27429999999999999</v>
      </c>
      <c r="BC51" s="209">
        <v>3766380</v>
      </c>
      <c r="BD51" s="101">
        <v>3.8128138528138527</v>
      </c>
      <c r="BE51" s="210">
        <v>269462</v>
      </c>
      <c r="BF51" s="137">
        <v>1.2609534843541275</v>
      </c>
      <c r="BG51" s="136">
        <v>1.36</v>
      </c>
      <c r="BH51" s="210">
        <v>1668.9490594877873</v>
      </c>
      <c r="BI51" s="216">
        <v>66040.2</v>
      </c>
      <c r="BJ51" s="136"/>
      <c r="BK51" s="101">
        <v>61.7</v>
      </c>
      <c r="BL51" s="101">
        <v>2841238185458.7998</v>
      </c>
      <c r="BM51" s="102">
        <v>0.72630963762674405</v>
      </c>
      <c r="BN51" s="144">
        <v>0.12147294244804971</v>
      </c>
    </row>
    <row r="52" spans="1:66" ht="15.75">
      <c r="A52" s="108">
        <v>2018</v>
      </c>
      <c r="B52" s="112">
        <v>3.1114452605401605E-2</v>
      </c>
      <c r="C52" s="99">
        <v>1.2723382106298075E-3</v>
      </c>
      <c r="D52" s="99">
        <v>0.45856225782198834</v>
      </c>
      <c r="E52" s="99">
        <v>0.3814701289688277</v>
      </c>
      <c r="F52" s="99">
        <v>0.12758082239315252</v>
      </c>
      <c r="G52" s="99">
        <v>5.7119745322652231E-2</v>
      </c>
      <c r="H52" s="99">
        <v>1.3855908984160947E-2</v>
      </c>
      <c r="I52" s="99">
        <v>0.23573311066461394</v>
      </c>
      <c r="J52" s="99">
        <v>0.63157894736842102</v>
      </c>
      <c r="K52" s="99">
        <v>6.1712287660151868E-2</v>
      </c>
      <c r="L52" s="99">
        <v>8.7129346187234419E-2</v>
      </c>
      <c r="M52" s="99">
        <v>6.7300223877187371E-2</v>
      </c>
      <c r="N52" s="99">
        <v>0.36921460227532327</v>
      </c>
      <c r="O52" s="99">
        <v>0.36597066751953217</v>
      </c>
      <c r="P52" s="99">
        <v>0.1103851601407228</v>
      </c>
      <c r="Q52" s="99">
        <v>0</v>
      </c>
      <c r="R52" s="99">
        <v>5.89622641509434E-3</v>
      </c>
      <c r="S52" s="99">
        <v>0</v>
      </c>
      <c r="T52" s="99">
        <v>4.8742138364779877E-2</v>
      </c>
      <c r="U52" s="99">
        <v>0.9454926624737946</v>
      </c>
      <c r="V52" s="99">
        <v>4.4684129429892049E-2</v>
      </c>
      <c r="W52" s="99">
        <v>1.926040061633282E-3</v>
      </c>
      <c r="X52" s="99">
        <v>0.14291217257318953</v>
      </c>
      <c r="Y52" s="99">
        <v>0.33089368258859786</v>
      </c>
      <c r="Z52" s="99">
        <v>0.47958397534668723</v>
      </c>
      <c r="AA52" s="99">
        <v>3.1088458379631839E-2</v>
      </c>
      <c r="AB52" s="99">
        <v>2.6571331948403303E-4</v>
      </c>
      <c r="AC52" s="99">
        <v>1.036281945987729E-2</v>
      </c>
      <c r="AD52" s="99">
        <v>0</v>
      </c>
      <c r="AE52" s="113">
        <v>0.95828300884100681</v>
      </c>
      <c r="AF52" s="121">
        <v>1.8611907478906901E-2</v>
      </c>
      <c r="AG52" s="5">
        <v>6.5419925520509403E-2</v>
      </c>
      <c r="AH52" s="5">
        <v>1.5966945677125598E-2</v>
      </c>
      <c r="AI52" s="5">
        <v>8.5434230935273504E-3</v>
      </c>
      <c r="AJ52" s="5">
        <v>1.06063977170809E-2</v>
      </c>
      <c r="AK52" s="5">
        <v>1.13774245261928E-2</v>
      </c>
      <c r="AL52" s="5">
        <v>4.67177463077533E-2</v>
      </c>
      <c r="AM52" s="5">
        <v>3.0331302573328501E-3</v>
      </c>
      <c r="AN52" s="5">
        <v>5.0854846769041902E-3</v>
      </c>
      <c r="AO52" s="5">
        <v>3.6639703738789698E-3</v>
      </c>
      <c r="AP52" s="5">
        <v>1.55522267116184E-2</v>
      </c>
      <c r="AQ52" s="5">
        <v>1.55426685280344E-3</v>
      </c>
      <c r="AR52" s="5">
        <v>0</v>
      </c>
      <c r="AS52" s="6">
        <v>0.20613284919363412</v>
      </c>
      <c r="AT52" s="5">
        <v>6.4703592761906174E-3</v>
      </c>
      <c r="AU52" s="5">
        <v>0.76072999034092403</v>
      </c>
      <c r="AV52" s="5">
        <v>4.1027441014059557E-2</v>
      </c>
      <c r="AW52" s="122">
        <v>-1.4360639824809115E-2</v>
      </c>
      <c r="AX52" s="127">
        <v>0.33900000000000002</v>
      </c>
      <c r="AY52" s="100">
        <v>0.1694</v>
      </c>
      <c r="AZ52" s="100">
        <v>0.13830000000000001</v>
      </c>
      <c r="BA52" s="100">
        <v>0.29959999999999998</v>
      </c>
      <c r="BB52" s="128">
        <v>0.2757</v>
      </c>
      <c r="BC52" s="209">
        <v>3797617</v>
      </c>
      <c r="BD52" s="101">
        <v>3.8559696932665282</v>
      </c>
      <c r="BE52" s="210">
        <v>280000</v>
      </c>
      <c r="BF52" s="137">
        <v>1.2599069793003956</v>
      </c>
      <c r="BG52" s="136">
        <v>1.363</v>
      </c>
      <c r="BH52" s="210">
        <v>1663.1888838367101</v>
      </c>
      <c r="BI52" s="216">
        <v>66435.600000000006</v>
      </c>
      <c r="BJ52" s="136"/>
      <c r="BK52" s="101">
        <v>62</v>
      </c>
      <c r="BL52" s="101">
        <v>2879331250460.1802</v>
      </c>
      <c r="BM52" s="102">
        <v>0.736977575474274</v>
      </c>
      <c r="BN52" s="144">
        <v>0.12073487995099431</v>
      </c>
    </row>
    <row r="53" spans="1:66" ht="15.75">
      <c r="A53" s="108">
        <v>2019</v>
      </c>
      <c r="B53" s="112">
        <v>3.1330371755903696E-2</v>
      </c>
      <c r="C53" s="99">
        <v>9.9368716389992991E-4</v>
      </c>
      <c r="D53" s="99">
        <v>0.45312134673836801</v>
      </c>
      <c r="E53" s="99">
        <v>0.38373860182370823</v>
      </c>
      <c r="F53" s="99">
        <v>0.13081599251812018</v>
      </c>
      <c r="G53" s="99">
        <v>5.9145299145299104E-2</v>
      </c>
      <c r="H53" s="99">
        <v>1.2781065088757397E-2</v>
      </c>
      <c r="I53" s="99">
        <v>0.23476660092044707</v>
      </c>
      <c r="J53" s="99">
        <v>0.63076923076923075</v>
      </c>
      <c r="K53" s="99">
        <v>6.2537804076265621E-2</v>
      </c>
      <c r="L53" s="99">
        <v>8.9552938968898071E-2</v>
      </c>
      <c r="M53" s="99">
        <v>6.8536848524651681E-2</v>
      </c>
      <c r="N53" s="99">
        <v>0.37003330675048085</v>
      </c>
      <c r="O53" s="99">
        <v>0.37139372331941645</v>
      </c>
      <c r="P53" s="99">
        <v>0.10048318243655299</v>
      </c>
      <c r="Q53" s="99">
        <v>0</v>
      </c>
      <c r="R53" s="99">
        <v>6.5983433946370908E-3</v>
      </c>
      <c r="S53" s="99">
        <v>0</v>
      </c>
      <c r="T53" s="99">
        <v>5.0680892882212551E-2</v>
      </c>
      <c r="U53" s="99">
        <v>0.94258037343815804</v>
      </c>
      <c r="V53" s="99">
        <v>4.4615384615384564E-2</v>
      </c>
      <c r="W53" s="99">
        <v>1.9230769230769232E-3</v>
      </c>
      <c r="X53" s="99">
        <v>0.13884615384615384</v>
      </c>
      <c r="Y53" s="99">
        <v>0.32461538461538464</v>
      </c>
      <c r="Z53" s="99">
        <v>0.49</v>
      </c>
      <c r="AA53" s="99">
        <v>4.001750461927453E-2</v>
      </c>
      <c r="AB53" s="99">
        <v>2.6743168336088691E-4</v>
      </c>
      <c r="AC53" s="99">
        <v>1.1402314499659632E-2</v>
      </c>
      <c r="AD53" s="99">
        <v>0</v>
      </c>
      <c r="AE53" s="113">
        <v>0.94831274919770492</v>
      </c>
      <c r="AF53" s="112">
        <v>1.8611907478906901E-2</v>
      </c>
      <c r="AG53" s="99">
        <v>6.5419925520509403E-2</v>
      </c>
      <c r="AH53" s="99">
        <v>1.5966945677125598E-2</v>
      </c>
      <c r="AI53" s="99">
        <v>8.5434230935273504E-3</v>
      </c>
      <c r="AJ53" s="99">
        <v>1.06063977170809E-2</v>
      </c>
      <c r="AK53" s="99">
        <v>1.13774245261928E-2</v>
      </c>
      <c r="AL53" s="99">
        <v>4.67177463077533E-2</v>
      </c>
      <c r="AM53" s="99">
        <v>3.0331302573328501E-3</v>
      </c>
      <c r="AN53" s="99">
        <v>5.0854846769041902E-3</v>
      </c>
      <c r="AO53" s="99">
        <v>3.6639703738789698E-3</v>
      </c>
      <c r="AP53" s="99">
        <v>1.55522267116184E-2</v>
      </c>
      <c r="AQ53" s="99">
        <v>1.55426685280344E-3</v>
      </c>
      <c r="AR53" s="99">
        <v>0</v>
      </c>
      <c r="AS53" s="99">
        <v>0.20613284919363412</v>
      </c>
      <c r="AT53" s="99">
        <v>6.4703592761906174E-3</v>
      </c>
      <c r="AU53" s="99">
        <v>0.76072999034092403</v>
      </c>
      <c r="AV53" s="99">
        <v>4.1027441014059557E-2</v>
      </c>
      <c r="AW53" s="113">
        <v>-1.4360639824809115E-2</v>
      </c>
      <c r="AX53" s="127">
        <v>0.33990000000000098</v>
      </c>
      <c r="AY53" s="100">
        <v>0.16930000000000101</v>
      </c>
      <c r="AZ53" s="100">
        <v>0.1396</v>
      </c>
      <c r="BA53" s="100">
        <v>0.30080000000000001</v>
      </c>
      <c r="BB53" s="128">
        <v>0.27710000000000101</v>
      </c>
      <c r="BC53" s="211">
        <v>3843153</v>
      </c>
      <c r="BD53" s="103">
        <v>3.8782477705471199</v>
      </c>
      <c r="BE53" s="212">
        <v>289666</v>
      </c>
      <c r="BF53" s="139">
        <v>1.2623582952688983</v>
      </c>
      <c r="BG53" s="138">
        <v>1.365</v>
      </c>
      <c r="BH53" s="212">
        <v>1667.9477114219292</v>
      </c>
      <c r="BI53" s="217">
        <v>66875.112500000003</v>
      </c>
      <c r="BJ53" s="138">
        <v>0.75</v>
      </c>
      <c r="BK53" s="103">
        <v>63.2</v>
      </c>
      <c r="BL53" s="103">
        <v>2919890722673.6899</v>
      </c>
      <c r="BM53" s="104">
        <v>0.73769702624070299</v>
      </c>
      <c r="BN53" s="145">
        <v>0.11956762263803297</v>
      </c>
    </row>
    <row r="54" spans="1:66" ht="15.75">
      <c r="A54" s="109">
        <v>2020</v>
      </c>
      <c r="B54" s="114">
        <v>3.1330371755903696E-2</v>
      </c>
      <c r="C54" s="3">
        <v>9.9368716389992991E-4</v>
      </c>
      <c r="D54" s="3">
        <v>0.45312134673836801</v>
      </c>
      <c r="E54" s="3">
        <v>0.38373860182370823</v>
      </c>
      <c r="F54" s="3">
        <v>0.13081599251812018</v>
      </c>
      <c r="G54" s="3">
        <v>5.9145299145299104E-2</v>
      </c>
      <c r="H54" s="3">
        <v>1.2781065088757397E-2</v>
      </c>
      <c r="I54" s="3">
        <v>0.23476660092044707</v>
      </c>
      <c r="J54" s="3">
        <v>0.63076923076923075</v>
      </c>
      <c r="K54" s="3">
        <v>6.2537804076265621E-2</v>
      </c>
      <c r="L54" s="3">
        <v>8.9552938968898071E-2</v>
      </c>
      <c r="M54" s="3">
        <v>6.8536848524651681E-2</v>
      </c>
      <c r="N54" s="3">
        <v>0.37003330675048085</v>
      </c>
      <c r="O54" s="3">
        <v>0.37139372331941645</v>
      </c>
      <c r="P54" s="3">
        <v>0.10048318243655299</v>
      </c>
      <c r="Q54" s="3">
        <v>0</v>
      </c>
      <c r="R54" s="3">
        <v>6.5983433946370908E-3</v>
      </c>
      <c r="S54" s="3">
        <v>0</v>
      </c>
      <c r="T54" s="3">
        <v>5.0680892882212551E-2</v>
      </c>
      <c r="U54" s="3">
        <v>0.94258037343815804</v>
      </c>
      <c r="V54" s="3">
        <v>4.4615384615384564E-2</v>
      </c>
      <c r="W54" s="3">
        <v>1.9230769230769232E-3</v>
      </c>
      <c r="X54" s="3">
        <v>0.13884615384615384</v>
      </c>
      <c r="Y54" s="3">
        <v>0.32461538461538464</v>
      </c>
      <c r="Z54" s="3">
        <v>0.49012733069732584</v>
      </c>
      <c r="AA54" s="3">
        <v>4.001750461927453E-2</v>
      </c>
      <c r="AB54" s="3">
        <v>2.6743168336088691E-4</v>
      </c>
      <c r="AC54" s="3">
        <v>1.1402314499659632E-2</v>
      </c>
      <c r="AD54" s="3">
        <v>0</v>
      </c>
      <c r="AE54" s="115">
        <v>0.94831274919770492</v>
      </c>
      <c r="AF54" s="114">
        <v>1.8611907478906901E-2</v>
      </c>
      <c r="AG54" s="3">
        <v>6.5419925520509403E-2</v>
      </c>
      <c r="AH54" s="3">
        <v>1.5966945677125598E-2</v>
      </c>
      <c r="AI54" s="3">
        <v>8.5434230935273504E-3</v>
      </c>
      <c r="AJ54" s="3">
        <v>1.06063977170809E-2</v>
      </c>
      <c r="AK54" s="3">
        <v>1.13774245261928E-2</v>
      </c>
      <c r="AL54" s="3">
        <v>4.67177463077533E-2</v>
      </c>
      <c r="AM54" s="3">
        <v>3.0331302573328501E-3</v>
      </c>
      <c r="AN54" s="3">
        <v>5.0854846769041902E-3</v>
      </c>
      <c r="AO54" s="3">
        <v>3.6639703738789698E-3</v>
      </c>
      <c r="AP54" s="3">
        <v>1.55522267116184E-2</v>
      </c>
      <c r="AQ54" s="3">
        <v>1.55426685280344E-3</v>
      </c>
      <c r="AR54" s="3">
        <v>0</v>
      </c>
      <c r="AS54" s="4">
        <v>0.20613284919363412</v>
      </c>
      <c r="AT54" s="3">
        <v>6.4703592761906174E-3</v>
      </c>
      <c r="AU54" s="3">
        <v>0.76072999034092403</v>
      </c>
      <c r="AV54" s="3">
        <v>4.1027441014059557E-2</v>
      </c>
      <c r="AW54" s="115">
        <v>-1.4360639824809115E-2</v>
      </c>
      <c r="AX54" s="129">
        <v>0.34080000000000099</v>
      </c>
      <c r="AY54" s="105">
        <v>0.16920000000000099</v>
      </c>
      <c r="AZ54" s="105">
        <v>0.1409</v>
      </c>
      <c r="BA54" s="105">
        <v>0.30199999999999999</v>
      </c>
      <c r="BB54" s="130">
        <v>0.27850000000000102</v>
      </c>
      <c r="BC54" s="211">
        <v>3874858.2903225808</v>
      </c>
      <c r="BD54" s="103">
        <v>3.8886268747230193</v>
      </c>
      <c r="BE54" s="212">
        <v>290967.09677419357</v>
      </c>
      <c r="BF54" s="139">
        <v>1.2729458164550245</v>
      </c>
      <c r="BG54" s="138">
        <v>1.3745909150757076</v>
      </c>
      <c r="BH54" s="212">
        <v>1662.5300433115444</v>
      </c>
      <c r="BI54" s="217">
        <v>67314.625</v>
      </c>
      <c r="BJ54" s="138">
        <v>0.81455475599669158</v>
      </c>
      <c r="BK54" s="103">
        <v>63.41935483870968</v>
      </c>
      <c r="BL54" s="103">
        <v>2981114237826.5254</v>
      </c>
      <c r="BM54" s="104">
        <v>0.73841647700713187</v>
      </c>
      <c r="BN54" s="145">
        <v>0.11778028002523594</v>
      </c>
    </row>
    <row r="55" spans="1:66" ht="15.75">
      <c r="A55" s="109">
        <v>2021</v>
      </c>
      <c r="B55" s="114">
        <v>3.1330371755903696E-2</v>
      </c>
      <c r="C55" s="3">
        <v>9.9368716389992991E-4</v>
      </c>
      <c r="D55" s="3">
        <v>0.45312134673836801</v>
      </c>
      <c r="E55" s="3">
        <v>0.38373860182370823</v>
      </c>
      <c r="F55" s="3">
        <v>0.13081599251812018</v>
      </c>
      <c r="G55" s="3">
        <v>5.9145299145299104E-2</v>
      </c>
      <c r="H55" s="3">
        <v>1.2781065088757397E-2</v>
      </c>
      <c r="I55" s="3">
        <v>0.23476660092044707</v>
      </c>
      <c r="J55" s="3">
        <v>0.63076923076923075</v>
      </c>
      <c r="K55" s="3">
        <v>6.2537804076265621E-2</v>
      </c>
      <c r="L55" s="3">
        <v>8.9552938968898071E-2</v>
      </c>
      <c r="M55" s="3">
        <v>6.8536848524651681E-2</v>
      </c>
      <c r="N55" s="3">
        <v>0.37003330675048085</v>
      </c>
      <c r="O55" s="3">
        <v>0.37139372331941645</v>
      </c>
      <c r="P55" s="3">
        <v>0.10048318243655299</v>
      </c>
      <c r="Q55" s="3">
        <v>0</v>
      </c>
      <c r="R55" s="3">
        <v>6.5983433946370908E-3</v>
      </c>
      <c r="S55" s="3">
        <v>0</v>
      </c>
      <c r="T55" s="3">
        <v>5.0680892882212551E-2</v>
      </c>
      <c r="U55" s="3">
        <v>0.94258037343815804</v>
      </c>
      <c r="V55" s="3">
        <v>4.4615384615384564E-2</v>
      </c>
      <c r="W55" s="3">
        <v>1.9230769230769232E-3</v>
      </c>
      <c r="X55" s="3">
        <v>0.13884615384615384</v>
      </c>
      <c r="Y55" s="3">
        <v>0.32461538461538464</v>
      </c>
      <c r="Z55" s="3">
        <v>0.49012733069732584</v>
      </c>
      <c r="AA55" s="3">
        <v>4.001750461927453E-2</v>
      </c>
      <c r="AB55" s="3">
        <v>2.6743168336088691E-4</v>
      </c>
      <c r="AC55" s="3">
        <v>1.1402314499659632E-2</v>
      </c>
      <c r="AD55" s="3">
        <v>0</v>
      </c>
      <c r="AE55" s="115">
        <v>0.94831274919770492</v>
      </c>
      <c r="AF55" s="114">
        <v>1.8611907478906901E-2</v>
      </c>
      <c r="AG55" s="3">
        <v>6.5419925520509403E-2</v>
      </c>
      <c r="AH55" s="3">
        <v>1.5966945677125598E-2</v>
      </c>
      <c r="AI55" s="3">
        <v>8.5434230935273504E-3</v>
      </c>
      <c r="AJ55" s="3">
        <v>1.06063977170809E-2</v>
      </c>
      <c r="AK55" s="3">
        <v>1.13774245261928E-2</v>
      </c>
      <c r="AL55" s="3">
        <v>4.67177463077533E-2</v>
      </c>
      <c r="AM55" s="3">
        <v>3.0331302573328501E-3</v>
      </c>
      <c r="AN55" s="3">
        <v>5.0854846769041902E-3</v>
      </c>
      <c r="AO55" s="3">
        <v>3.6639703738789698E-3</v>
      </c>
      <c r="AP55" s="3">
        <v>1.55522267116184E-2</v>
      </c>
      <c r="AQ55" s="3">
        <v>1.55426685280344E-3</v>
      </c>
      <c r="AR55" s="3">
        <v>0</v>
      </c>
      <c r="AS55" s="4">
        <v>0.20613284919363412</v>
      </c>
      <c r="AT55" s="3">
        <v>6.4703592761906174E-3</v>
      </c>
      <c r="AU55" s="3">
        <v>0.76072999034092403</v>
      </c>
      <c r="AV55" s="3">
        <v>4.1027441014059557E-2</v>
      </c>
      <c r="AW55" s="115">
        <v>-1.4360639824809115E-2</v>
      </c>
      <c r="AX55" s="129">
        <v>0.341700000000001</v>
      </c>
      <c r="AY55" s="105">
        <v>0.169100000000001</v>
      </c>
      <c r="AZ55" s="105">
        <v>0.14219999999999999</v>
      </c>
      <c r="BA55" s="105">
        <v>0.30320000000000003</v>
      </c>
      <c r="BB55" s="130">
        <v>0.27990000000000098</v>
      </c>
      <c r="BC55" s="211">
        <v>3906563.5806451612</v>
      </c>
      <c r="BD55" s="103">
        <v>3.8990059788989186</v>
      </c>
      <c r="BE55" s="212">
        <v>292268.19354838709</v>
      </c>
      <c r="BF55" s="139">
        <v>1.2835333376411509</v>
      </c>
      <c r="BG55" s="138">
        <v>1.3841818301514155</v>
      </c>
      <c r="BH55" s="212">
        <v>1657.1123752011595</v>
      </c>
      <c r="BI55" s="217">
        <v>67754.137500000012</v>
      </c>
      <c r="BJ55" s="138">
        <v>0.87910951199338316</v>
      </c>
      <c r="BK55" s="103">
        <v>63.638709677419357</v>
      </c>
      <c r="BL55" s="103">
        <v>3042337752979.3608</v>
      </c>
      <c r="BM55" s="104">
        <v>0.73913592777356085</v>
      </c>
      <c r="BN55" s="145">
        <v>0.11650360673038092</v>
      </c>
    </row>
    <row r="56" spans="1:66" ht="15.75">
      <c r="A56" s="109">
        <v>2022</v>
      </c>
      <c r="B56" s="114">
        <v>3.1330371755903696E-2</v>
      </c>
      <c r="C56" s="3">
        <v>9.9368716389992991E-4</v>
      </c>
      <c r="D56" s="3">
        <v>0.45312134673836801</v>
      </c>
      <c r="E56" s="3">
        <v>0.38373860182370823</v>
      </c>
      <c r="F56" s="3">
        <v>0.13081599251812018</v>
      </c>
      <c r="G56" s="3">
        <v>5.9145299145299104E-2</v>
      </c>
      <c r="H56" s="3">
        <v>1.2781065088757397E-2</v>
      </c>
      <c r="I56" s="3">
        <v>0.23476660092044707</v>
      </c>
      <c r="J56" s="3">
        <v>0.63076923076923075</v>
      </c>
      <c r="K56" s="3">
        <v>6.2537804076265621E-2</v>
      </c>
      <c r="L56" s="3">
        <v>8.9552938968898071E-2</v>
      </c>
      <c r="M56" s="3">
        <v>6.8536848524651681E-2</v>
      </c>
      <c r="N56" s="3">
        <v>0.37003330675048085</v>
      </c>
      <c r="O56" s="3">
        <v>0.37139372331941645</v>
      </c>
      <c r="P56" s="3">
        <v>0.10048318243655299</v>
      </c>
      <c r="Q56" s="3">
        <v>0</v>
      </c>
      <c r="R56" s="3">
        <v>6.5983433946370908E-3</v>
      </c>
      <c r="S56" s="3">
        <v>0</v>
      </c>
      <c r="T56" s="3">
        <v>5.0680892882212551E-2</v>
      </c>
      <c r="U56" s="3">
        <v>0.94258037343815804</v>
      </c>
      <c r="V56" s="3">
        <v>4.4615384615384564E-2</v>
      </c>
      <c r="W56" s="3">
        <v>1.9230769230769232E-3</v>
      </c>
      <c r="X56" s="3">
        <v>0.13884615384615384</v>
      </c>
      <c r="Y56" s="3">
        <v>0.32461538461538464</v>
      </c>
      <c r="Z56" s="3">
        <v>0.49012733069732584</v>
      </c>
      <c r="AA56" s="3">
        <v>4.001750461927453E-2</v>
      </c>
      <c r="AB56" s="3">
        <v>2.6743168336088691E-4</v>
      </c>
      <c r="AC56" s="3">
        <v>1.1402314499659632E-2</v>
      </c>
      <c r="AD56" s="3">
        <v>0</v>
      </c>
      <c r="AE56" s="115">
        <v>0.94831274919770492</v>
      </c>
      <c r="AF56" s="114">
        <v>1.8611907478906901E-2</v>
      </c>
      <c r="AG56" s="3">
        <v>6.5419925520509403E-2</v>
      </c>
      <c r="AH56" s="3">
        <v>1.5966945677125598E-2</v>
      </c>
      <c r="AI56" s="3">
        <v>8.5434230935273504E-3</v>
      </c>
      <c r="AJ56" s="3">
        <v>1.06063977170809E-2</v>
      </c>
      <c r="AK56" s="3">
        <v>1.13774245261928E-2</v>
      </c>
      <c r="AL56" s="3">
        <v>4.67177463077533E-2</v>
      </c>
      <c r="AM56" s="3">
        <v>3.0331302573328501E-3</v>
      </c>
      <c r="AN56" s="3">
        <v>5.0854846769041902E-3</v>
      </c>
      <c r="AO56" s="3">
        <v>3.6639703738789698E-3</v>
      </c>
      <c r="AP56" s="3">
        <v>1.55522267116184E-2</v>
      </c>
      <c r="AQ56" s="3">
        <v>1.55426685280344E-3</v>
      </c>
      <c r="AR56" s="3">
        <v>0</v>
      </c>
      <c r="AS56" s="4">
        <v>0.20613284919363412</v>
      </c>
      <c r="AT56" s="3">
        <v>6.4703592761906174E-3</v>
      </c>
      <c r="AU56" s="3">
        <v>0.76072999034092403</v>
      </c>
      <c r="AV56" s="3">
        <v>4.1027441014059557E-2</v>
      </c>
      <c r="AW56" s="115">
        <v>-1.4360639824809115E-2</v>
      </c>
      <c r="AX56" s="129">
        <v>0.34260000000000101</v>
      </c>
      <c r="AY56" s="105">
        <v>0.16900000000000101</v>
      </c>
      <c r="AZ56" s="105">
        <v>0.14349999999999999</v>
      </c>
      <c r="BA56" s="105">
        <v>0.3044</v>
      </c>
      <c r="BB56" s="130">
        <v>0.28130000000000099</v>
      </c>
      <c r="BC56" s="211">
        <v>3938268.8709677421</v>
      </c>
      <c r="BD56" s="103">
        <v>3.909385083074818</v>
      </c>
      <c r="BE56" s="212">
        <v>293569.29032258067</v>
      </c>
      <c r="BF56" s="139">
        <v>1.294120858827277</v>
      </c>
      <c r="BG56" s="138">
        <v>1.3937727452271231</v>
      </c>
      <c r="BH56" s="212">
        <v>1651.6947070907747</v>
      </c>
      <c r="BI56" s="217">
        <v>68193.650000000009</v>
      </c>
      <c r="BJ56" s="138">
        <v>0.94366426799007486</v>
      </c>
      <c r="BK56" s="103">
        <v>63.858064516129033</v>
      </c>
      <c r="BL56" s="103">
        <v>3103561268132.1963</v>
      </c>
      <c r="BM56" s="104">
        <v>0.73985537853998973</v>
      </c>
      <c r="BN56" s="145">
        <v>0.1155187444743499</v>
      </c>
    </row>
    <row r="57" spans="1:66" ht="15.75">
      <c r="A57" s="109">
        <v>2023</v>
      </c>
      <c r="B57" s="114">
        <v>3.1330371755903696E-2</v>
      </c>
      <c r="C57" s="3">
        <v>9.9368716389992991E-4</v>
      </c>
      <c r="D57" s="3">
        <v>0.45312134673836801</v>
      </c>
      <c r="E57" s="3">
        <v>0.38373860182370823</v>
      </c>
      <c r="F57" s="3">
        <v>0.13081599251812018</v>
      </c>
      <c r="G57" s="3">
        <v>5.9145299145299104E-2</v>
      </c>
      <c r="H57" s="3">
        <v>1.2781065088757397E-2</v>
      </c>
      <c r="I57" s="3">
        <v>0.23476660092044707</v>
      </c>
      <c r="J57" s="3">
        <v>0.63076923076923075</v>
      </c>
      <c r="K57" s="3">
        <v>6.2537804076265621E-2</v>
      </c>
      <c r="L57" s="3">
        <v>8.9552938968898071E-2</v>
      </c>
      <c r="M57" s="3">
        <v>6.8536848524651681E-2</v>
      </c>
      <c r="N57" s="3">
        <v>0.37003330675048085</v>
      </c>
      <c r="O57" s="3">
        <v>0.37139372331941645</v>
      </c>
      <c r="P57" s="3">
        <v>0.10048318243655299</v>
      </c>
      <c r="Q57" s="3">
        <v>0</v>
      </c>
      <c r="R57" s="3">
        <v>6.5983433946370908E-3</v>
      </c>
      <c r="S57" s="3">
        <v>0</v>
      </c>
      <c r="T57" s="3">
        <v>5.0680892882212551E-2</v>
      </c>
      <c r="U57" s="3">
        <v>0.94258037343815804</v>
      </c>
      <c r="V57" s="3">
        <v>4.4615384615384564E-2</v>
      </c>
      <c r="W57" s="3">
        <v>1.9230769230769232E-3</v>
      </c>
      <c r="X57" s="3">
        <v>0.13884615384615384</v>
      </c>
      <c r="Y57" s="3">
        <v>0.32461538461538464</v>
      </c>
      <c r="Z57" s="3">
        <v>0.49012733069732584</v>
      </c>
      <c r="AA57" s="3">
        <v>4.001750461927453E-2</v>
      </c>
      <c r="AB57" s="3">
        <v>2.6743168336088691E-4</v>
      </c>
      <c r="AC57" s="3">
        <v>1.1402314499659632E-2</v>
      </c>
      <c r="AD57" s="3">
        <v>0</v>
      </c>
      <c r="AE57" s="115">
        <v>0.94831274919770492</v>
      </c>
      <c r="AF57" s="114">
        <v>1.8611907478906901E-2</v>
      </c>
      <c r="AG57" s="3">
        <v>6.5419925520509403E-2</v>
      </c>
      <c r="AH57" s="3">
        <v>1.5966945677125598E-2</v>
      </c>
      <c r="AI57" s="3">
        <v>8.5434230935273504E-3</v>
      </c>
      <c r="AJ57" s="3">
        <v>1.06063977170809E-2</v>
      </c>
      <c r="AK57" s="3">
        <v>1.13774245261928E-2</v>
      </c>
      <c r="AL57" s="3">
        <v>4.67177463077533E-2</v>
      </c>
      <c r="AM57" s="3">
        <v>3.0331302573328501E-3</v>
      </c>
      <c r="AN57" s="3">
        <v>5.0854846769041902E-3</v>
      </c>
      <c r="AO57" s="3">
        <v>3.6639703738789698E-3</v>
      </c>
      <c r="AP57" s="3">
        <v>1.55522267116184E-2</v>
      </c>
      <c r="AQ57" s="3">
        <v>1.55426685280344E-3</v>
      </c>
      <c r="AR57" s="3">
        <v>0</v>
      </c>
      <c r="AS57" s="4">
        <v>0.20613284919363412</v>
      </c>
      <c r="AT57" s="3">
        <v>6.4703592761906174E-3</v>
      </c>
      <c r="AU57" s="3">
        <v>0.76072999034092403</v>
      </c>
      <c r="AV57" s="3">
        <v>4.1027441014059557E-2</v>
      </c>
      <c r="AW57" s="115">
        <v>-1.4360639824809115E-2</v>
      </c>
      <c r="AX57" s="129">
        <v>0.34350000000000103</v>
      </c>
      <c r="AY57" s="105">
        <v>0.16890000000000099</v>
      </c>
      <c r="AZ57" s="105">
        <v>0.14480000000000001</v>
      </c>
      <c r="BA57" s="105">
        <v>0.30559999999999998</v>
      </c>
      <c r="BB57" s="130">
        <v>0.28270000000000101</v>
      </c>
      <c r="BC57" s="211">
        <v>3969974.1612903224</v>
      </c>
      <c r="BD57" s="103">
        <v>3.9197641872507174</v>
      </c>
      <c r="BE57" s="212">
        <v>294870.38709677418</v>
      </c>
      <c r="BF57" s="139">
        <v>1.3047083800134034</v>
      </c>
      <c r="BG57" s="138">
        <v>1.403363660302831</v>
      </c>
      <c r="BH57" s="212">
        <v>1646.27703898039</v>
      </c>
      <c r="BI57" s="217">
        <v>68633.162500000006</v>
      </c>
      <c r="BJ57" s="138">
        <v>1.0082190239867663</v>
      </c>
      <c r="BK57" s="103">
        <v>64.07741935483871</v>
      </c>
      <c r="BL57" s="103">
        <v>3164784783285.0317</v>
      </c>
      <c r="BM57" s="104">
        <v>0.74057482930641871</v>
      </c>
      <c r="BN57" s="145">
        <v>0.1147318968518066</v>
      </c>
    </row>
    <row r="58" spans="1:66" ht="15.75">
      <c r="A58" s="109">
        <v>2024</v>
      </c>
      <c r="B58" s="114">
        <v>3.1330371755903696E-2</v>
      </c>
      <c r="C58" s="3">
        <v>9.9368716389992991E-4</v>
      </c>
      <c r="D58" s="3">
        <v>0.45312134673836801</v>
      </c>
      <c r="E58" s="3">
        <v>0.38373860182370823</v>
      </c>
      <c r="F58" s="3">
        <v>0.13081599251812018</v>
      </c>
      <c r="G58" s="3">
        <v>5.9145299145299104E-2</v>
      </c>
      <c r="H58" s="3">
        <v>1.2781065088757397E-2</v>
      </c>
      <c r="I58" s="3">
        <v>0.23476660092044707</v>
      </c>
      <c r="J58" s="3">
        <v>0.63076923076923075</v>
      </c>
      <c r="K58" s="3">
        <v>6.2537804076265621E-2</v>
      </c>
      <c r="L58" s="3">
        <v>8.9552938968898071E-2</v>
      </c>
      <c r="M58" s="3">
        <v>6.8536848524651681E-2</v>
      </c>
      <c r="N58" s="3">
        <v>0.37003330675048085</v>
      </c>
      <c r="O58" s="3">
        <v>0.37139372331941645</v>
      </c>
      <c r="P58" s="3">
        <v>0.10048318243655299</v>
      </c>
      <c r="Q58" s="3">
        <v>0</v>
      </c>
      <c r="R58" s="3">
        <v>6.5983433946370908E-3</v>
      </c>
      <c r="S58" s="3">
        <v>0</v>
      </c>
      <c r="T58" s="3">
        <v>5.0680892882212551E-2</v>
      </c>
      <c r="U58" s="3">
        <v>0.94258037343815804</v>
      </c>
      <c r="V58" s="3">
        <v>4.4615384615384564E-2</v>
      </c>
      <c r="W58" s="3">
        <v>1.9230769230769232E-3</v>
      </c>
      <c r="X58" s="3">
        <v>0.13884615384615384</v>
      </c>
      <c r="Y58" s="3">
        <v>0.32461538461538464</v>
      </c>
      <c r="Z58" s="3">
        <v>0.49012733069732584</v>
      </c>
      <c r="AA58" s="3">
        <v>4.001750461927453E-2</v>
      </c>
      <c r="AB58" s="3">
        <v>2.6743168336088691E-4</v>
      </c>
      <c r="AC58" s="3">
        <v>1.1402314499659632E-2</v>
      </c>
      <c r="AD58" s="3">
        <v>0</v>
      </c>
      <c r="AE58" s="115">
        <v>0.94831274919770492</v>
      </c>
      <c r="AF58" s="114">
        <v>1.8611907478906901E-2</v>
      </c>
      <c r="AG58" s="3">
        <v>6.5419925520509403E-2</v>
      </c>
      <c r="AH58" s="3">
        <v>1.5966945677125598E-2</v>
      </c>
      <c r="AI58" s="3">
        <v>8.5434230935273504E-3</v>
      </c>
      <c r="AJ58" s="3">
        <v>1.06063977170809E-2</v>
      </c>
      <c r="AK58" s="3">
        <v>1.13774245261928E-2</v>
      </c>
      <c r="AL58" s="3">
        <v>4.67177463077533E-2</v>
      </c>
      <c r="AM58" s="3">
        <v>3.0331302573328501E-3</v>
      </c>
      <c r="AN58" s="3">
        <v>5.0854846769041902E-3</v>
      </c>
      <c r="AO58" s="3">
        <v>3.6639703738789698E-3</v>
      </c>
      <c r="AP58" s="3">
        <v>1.55522267116184E-2</v>
      </c>
      <c r="AQ58" s="3">
        <v>1.55426685280344E-3</v>
      </c>
      <c r="AR58" s="3">
        <v>0</v>
      </c>
      <c r="AS58" s="4">
        <v>0.20613284919363412</v>
      </c>
      <c r="AT58" s="3">
        <v>6.4703592761906174E-3</v>
      </c>
      <c r="AU58" s="3">
        <v>0.76072999034092403</v>
      </c>
      <c r="AV58" s="3">
        <v>4.1027441014059557E-2</v>
      </c>
      <c r="AW58" s="115">
        <v>-1.4360639824809115E-2</v>
      </c>
      <c r="AX58" s="129">
        <v>0.34440000000000098</v>
      </c>
      <c r="AY58" s="105">
        <v>0.168800000000001</v>
      </c>
      <c r="AZ58" s="105">
        <v>0.14610000000000001</v>
      </c>
      <c r="BA58" s="105">
        <v>0.30680000000000002</v>
      </c>
      <c r="BB58" s="130">
        <v>0.28410000000000102</v>
      </c>
      <c r="BC58" s="211">
        <v>4001679.4516129033</v>
      </c>
      <c r="BD58" s="103">
        <v>3.9301432914266168</v>
      </c>
      <c r="BE58" s="212">
        <v>296171.48387096776</v>
      </c>
      <c r="BF58" s="139">
        <v>1.3152959011995295</v>
      </c>
      <c r="BG58" s="138">
        <v>1.4129545753785386</v>
      </c>
      <c r="BH58" s="212">
        <v>1640.859370870005</v>
      </c>
      <c r="BI58" s="217">
        <v>69072.675000000003</v>
      </c>
      <c r="BJ58" s="138">
        <v>1.072773779983458</v>
      </c>
      <c r="BK58" s="103">
        <v>64.296774193548387</v>
      </c>
      <c r="BL58" s="103">
        <v>3226008298437.8672</v>
      </c>
      <c r="BM58" s="104">
        <v>0.74129428007284759</v>
      </c>
      <c r="BN58" s="145">
        <v>0.11408499942135236</v>
      </c>
    </row>
    <row r="59" spans="1:66" ht="15.75">
      <c r="A59" s="109">
        <v>2025</v>
      </c>
      <c r="B59" s="114">
        <v>3.1330371755903696E-2</v>
      </c>
      <c r="C59" s="3">
        <v>9.9368716389992991E-4</v>
      </c>
      <c r="D59" s="3">
        <v>0.45312134673836801</v>
      </c>
      <c r="E59" s="3">
        <v>0.38373860182370823</v>
      </c>
      <c r="F59" s="3">
        <v>0.13081599251812018</v>
      </c>
      <c r="G59" s="3">
        <v>5.9145299145299104E-2</v>
      </c>
      <c r="H59" s="3">
        <v>1.2781065088757397E-2</v>
      </c>
      <c r="I59" s="3">
        <v>0.23476660092044707</v>
      </c>
      <c r="J59" s="3">
        <v>0.63076923076923075</v>
      </c>
      <c r="K59" s="3">
        <v>6.2537804076265621E-2</v>
      </c>
      <c r="L59" s="3">
        <v>8.9552938968898071E-2</v>
      </c>
      <c r="M59" s="3">
        <v>6.8536848524651681E-2</v>
      </c>
      <c r="N59" s="3">
        <v>0.37003330675048085</v>
      </c>
      <c r="O59" s="3">
        <v>0.37139372331941645</v>
      </c>
      <c r="P59" s="3">
        <v>0.10048318243655299</v>
      </c>
      <c r="Q59" s="3">
        <v>0</v>
      </c>
      <c r="R59" s="3">
        <v>6.5983433946370908E-3</v>
      </c>
      <c r="S59" s="3">
        <v>0</v>
      </c>
      <c r="T59" s="3">
        <v>5.0680892882212551E-2</v>
      </c>
      <c r="U59" s="3">
        <v>0.94258037343815804</v>
      </c>
      <c r="V59" s="3">
        <v>4.4615384615384564E-2</v>
      </c>
      <c r="W59" s="3">
        <v>1.9230769230769232E-3</v>
      </c>
      <c r="X59" s="3">
        <v>0.13884615384615384</v>
      </c>
      <c r="Y59" s="3">
        <v>0.32461538461538464</v>
      </c>
      <c r="Z59" s="3">
        <v>0.49012733069732584</v>
      </c>
      <c r="AA59" s="3">
        <v>4.001750461927453E-2</v>
      </c>
      <c r="AB59" s="3">
        <v>2.6743168336088691E-4</v>
      </c>
      <c r="AC59" s="3">
        <v>1.1402314499659632E-2</v>
      </c>
      <c r="AD59" s="3">
        <v>0</v>
      </c>
      <c r="AE59" s="115">
        <v>0.94831274919770492</v>
      </c>
      <c r="AF59" s="114">
        <v>1.8611907478906901E-2</v>
      </c>
      <c r="AG59" s="3">
        <v>6.5419925520509403E-2</v>
      </c>
      <c r="AH59" s="3">
        <v>1.5966945677125598E-2</v>
      </c>
      <c r="AI59" s="3">
        <v>8.5434230935273504E-3</v>
      </c>
      <c r="AJ59" s="3">
        <v>1.06063977170809E-2</v>
      </c>
      <c r="AK59" s="3">
        <v>1.13774245261928E-2</v>
      </c>
      <c r="AL59" s="3">
        <v>4.67177463077533E-2</v>
      </c>
      <c r="AM59" s="3">
        <v>3.0331302573328501E-3</v>
      </c>
      <c r="AN59" s="3">
        <v>5.0854846769041902E-3</v>
      </c>
      <c r="AO59" s="3">
        <v>3.6639703738789698E-3</v>
      </c>
      <c r="AP59" s="3">
        <v>1.55522267116184E-2</v>
      </c>
      <c r="AQ59" s="3">
        <v>1.55426685280344E-3</v>
      </c>
      <c r="AR59" s="3">
        <v>0</v>
      </c>
      <c r="AS59" s="4">
        <v>0.20613284919363412</v>
      </c>
      <c r="AT59" s="3">
        <v>6.4703592761906174E-3</v>
      </c>
      <c r="AU59" s="3">
        <v>0.76072999034092403</v>
      </c>
      <c r="AV59" s="3">
        <v>4.1027441014059557E-2</v>
      </c>
      <c r="AW59" s="115">
        <v>-1.4360639824809115E-2</v>
      </c>
      <c r="AX59" s="129">
        <v>0.345300000000001</v>
      </c>
      <c r="AY59" s="105">
        <v>0.16870000000000099</v>
      </c>
      <c r="AZ59" s="105">
        <v>0.1474</v>
      </c>
      <c r="BA59" s="105">
        <v>0.308</v>
      </c>
      <c r="BB59" s="130">
        <v>0.28550000000000098</v>
      </c>
      <c r="BC59" s="211">
        <v>4033384.7419354841</v>
      </c>
      <c r="BD59" s="103">
        <v>3.9405223956025162</v>
      </c>
      <c r="BE59" s="212">
        <v>297472.58064516127</v>
      </c>
      <c r="BF59" s="139">
        <v>1.3258834223856557</v>
      </c>
      <c r="BG59" s="138">
        <v>1.4225454904542465</v>
      </c>
      <c r="BH59" s="212">
        <v>1635.4417027596203</v>
      </c>
      <c r="BI59" s="217">
        <v>69512.1875</v>
      </c>
      <c r="BJ59" s="138">
        <v>1.1373285359801497</v>
      </c>
      <c r="BK59" s="103">
        <v>64.516129032258064</v>
      </c>
      <c r="BL59" s="103">
        <v>3287231813590.7021</v>
      </c>
      <c r="BM59" s="104">
        <v>0.74201373083927658</v>
      </c>
      <c r="BN59" s="145">
        <v>0.11354295828983416</v>
      </c>
    </row>
    <row r="60" spans="1:66" ht="15.75">
      <c r="A60" s="109">
        <v>2026</v>
      </c>
      <c r="B60" s="114">
        <v>3.1330371755903696E-2</v>
      </c>
      <c r="C60" s="3">
        <v>9.9368716389992991E-4</v>
      </c>
      <c r="D60" s="3">
        <v>0.45312134673836801</v>
      </c>
      <c r="E60" s="3">
        <v>0.38373860182370823</v>
      </c>
      <c r="F60" s="3">
        <v>0.13081599251812018</v>
      </c>
      <c r="G60" s="3">
        <v>5.9145299145299104E-2</v>
      </c>
      <c r="H60" s="3">
        <v>1.2781065088757397E-2</v>
      </c>
      <c r="I60" s="3">
        <v>0.23476660092044707</v>
      </c>
      <c r="J60" s="3">
        <v>0.63076923076923075</v>
      </c>
      <c r="K60" s="3">
        <v>6.2537804076265621E-2</v>
      </c>
      <c r="L60" s="3">
        <v>8.9552938968898071E-2</v>
      </c>
      <c r="M60" s="3">
        <v>6.8536848524651681E-2</v>
      </c>
      <c r="N60" s="3">
        <v>0.37003330675048085</v>
      </c>
      <c r="O60" s="3">
        <v>0.37139372331941645</v>
      </c>
      <c r="P60" s="3">
        <v>0.10048318243655299</v>
      </c>
      <c r="Q60" s="3">
        <v>0</v>
      </c>
      <c r="R60" s="3">
        <v>6.5983433946370908E-3</v>
      </c>
      <c r="S60" s="3">
        <v>0</v>
      </c>
      <c r="T60" s="3">
        <v>5.0680892882212551E-2</v>
      </c>
      <c r="U60" s="3">
        <v>0.94258037343815804</v>
      </c>
      <c r="V60" s="3">
        <v>4.4615384615384564E-2</v>
      </c>
      <c r="W60" s="3">
        <v>1.9230769230769232E-3</v>
      </c>
      <c r="X60" s="3">
        <v>0.13884615384615384</v>
      </c>
      <c r="Y60" s="3">
        <v>0.32461538461538464</v>
      </c>
      <c r="Z60" s="3">
        <v>0.49012733069732584</v>
      </c>
      <c r="AA60" s="3">
        <v>4.001750461927453E-2</v>
      </c>
      <c r="AB60" s="3">
        <v>2.6743168336088691E-4</v>
      </c>
      <c r="AC60" s="3">
        <v>1.1402314499659632E-2</v>
      </c>
      <c r="AD60" s="3">
        <v>0</v>
      </c>
      <c r="AE60" s="115">
        <v>0.94831274919770492</v>
      </c>
      <c r="AF60" s="114">
        <v>1.8611907478906901E-2</v>
      </c>
      <c r="AG60" s="3">
        <v>6.5419925520509403E-2</v>
      </c>
      <c r="AH60" s="3">
        <v>1.5966945677125598E-2</v>
      </c>
      <c r="AI60" s="3">
        <v>8.5434230935273504E-3</v>
      </c>
      <c r="AJ60" s="3">
        <v>1.06063977170809E-2</v>
      </c>
      <c r="AK60" s="3">
        <v>1.13774245261928E-2</v>
      </c>
      <c r="AL60" s="3">
        <v>4.67177463077533E-2</v>
      </c>
      <c r="AM60" s="3">
        <v>3.0331302573328501E-3</v>
      </c>
      <c r="AN60" s="3">
        <v>5.0854846769041902E-3</v>
      </c>
      <c r="AO60" s="3">
        <v>3.6639703738789698E-3</v>
      </c>
      <c r="AP60" s="3">
        <v>1.55522267116184E-2</v>
      </c>
      <c r="AQ60" s="3">
        <v>1.55426685280344E-3</v>
      </c>
      <c r="AR60" s="3">
        <v>0</v>
      </c>
      <c r="AS60" s="4">
        <v>0.20613284919363412</v>
      </c>
      <c r="AT60" s="3">
        <v>6.4703592761906174E-3</v>
      </c>
      <c r="AU60" s="3">
        <v>0.76072999034092403</v>
      </c>
      <c r="AV60" s="3">
        <v>4.1027441014059557E-2</v>
      </c>
      <c r="AW60" s="115">
        <v>-1.4360639824809115E-2</v>
      </c>
      <c r="AX60" s="129">
        <v>0.34620000000000101</v>
      </c>
      <c r="AY60" s="105">
        <v>0.168600000000001</v>
      </c>
      <c r="AZ60" s="105">
        <v>0.1487</v>
      </c>
      <c r="BA60" s="105">
        <v>0.30919999999999997</v>
      </c>
      <c r="BB60" s="130">
        <v>0.28690000000000099</v>
      </c>
      <c r="BC60" s="211">
        <v>4065090.0322580645</v>
      </c>
      <c r="BD60" s="103">
        <v>3.9509014997784155</v>
      </c>
      <c r="BE60" s="212">
        <v>298773.67741935485</v>
      </c>
      <c r="BF60" s="139">
        <v>1.3364709435717821</v>
      </c>
      <c r="BG60" s="138">
        <v>1.4321364055299541</v>
      </c>
      <c r="BH60" s="212">
        <v>1630.0240346492355</v>
      </c>
      <c r="BI60" s="217">
        <v>69951.700000000012</v>
      </c>
      <c r="BJ60" s="138">
        <v>1.2018832919768412</v>
      </c>
      <c r="BK60" s="103">
        <v>64.735483870967741</v>
      </c>
      <c r="BL60" s="103">
        <v>3348455328743.5381</v>
      </c>
      <c r="BM60" s="104">
        <v>0.74273318160570545</v>
      </c>
      <c r="BN60" s="145">
        <v>0.10705622434845374</v>
      </c>
    </row>
    <row r="61" spans="1:66" ht="15.75">
      <c r="A61" s="109">
        <v>2027</v>
      </c>
      <c r="B61" s="114">
        <v>3.1330371755903696E-2</v>
      </c>
      <c r="C61" s="3">
        <v>9.9368716389992991E-4</v>
      </c>
      <c r="D61" s="3">
        <v>0.45312134673836801</v>
      </c>
      <c r="E61" s="3">
        <v>0.38373860182370823</v>
      </c>
      <c r="F61" s="3">
        <v>0.13081599251812018</v>
      </c>
      <c r="G61" s="3">
        <v>5.9145299145299104E-2</v>
      </c>
      <c r="H61" s="3">
        <v>1.2781065088757397E-2</v>
      </c>
      <c r="I61" s="3">
        <v>0.23476660092044707</v>
      </c>
      <c r="J61" s="3">
        <v>0.63076923076923075</v>
      </c>
      <c r="K61" s="3">
        <v>6.2537804076265621E-2</v>
      </c>
      <c r="L61" s="3">
        <v>8.9552938968898071E-2</v>
      </c>
      <c r="M61" s="3">
        <v>6.8536848524651681E-2</v>
      </c>
      <c r="N61" s="3">
        <v>0.37003330675048085</v>
      </c>
      <c r="O61" s="3">
        <v>0.37139372331941645</v>
      </c>
      <c r="P61" s="3">
        <v>0.10048318243655299</v>
      </c>
      <c r="Q61" s="3">
        <v>0</v>
      </c>
      <c r="R61" s="3">
        <v>6.5983433946370908E-3</v>
      </c>
      <c r="S61" s="3">
        <v>0</v>
      </c>
      <c r="T61" s="3">
        <v>5.0680892882212551E-2</v>
      </c>
      <c r="U61" s="3">
        <v>0.94258037343815804</v>
      </c>
      <c r="V61" s="3">
        <v>4.4615384615384564E-2</v>
      </c>
      <c r="W61" s="3">
        <v>1.9230769230769232E-3</v>
      </c>
      <c r="X61" s="3">
        <v>0.13884615384615384</v>
      </c>
      <c r="Y61" s="3">
        <v>0.32461538461538464</v>
      </c>
      <c r="Z61" s="3">
        <v>0.49012733069732584</v>
      </c>
      <c r="AA61" s="3">
        <v>4.001750461927453E-2</v>
      </c>
      <c r="AB61" s="3">
        <v>2.6743168336088691E-4</v>
      </c>
      <c r="AC61" s="3">
        <v>1.1402314499659632E-2</v>
      </c>
      <c r="AD61" s="3">
        <v>0</v>
      </c>
      <c r="AE61" s="115">
        <v>0.94831274919770492</v>
      </c>
      <c r="AF61" s="114">
        <v>1.8611907478906901E-2</v>
      </c>
      <c r="AG61" s="3">
        <v>6.5419925520509403E-2</v>
      </c>
      <c r="AH61" s="3">
        <v>1.5966945677125598E-2</v>
      </c>
      <c r="AI61" s="3">
        <v>8.5434230935273504E-3</v>
      </c>
      <c r="AJ61" s="3">
        <v>1.06063977170809E-2</v>
      </c>
      <c r="AK61" s="3">
        <v>1.13774245261928E-2</v>
      </c>
      <c r="AL61" s="3">
        <v>4.67177463077533E-2</v>
      </c>
      <c r="AM61" s="3">
        <v>3.0331302573328501E-3</v>
      </c>
      <c r="AN61" s="3">
        <v>5.0854846769041902E-3</v>
      </c>
      <c r="AO61" s="3">
        <v>3.6639703738789698E-3</v>
      </c>
      <c r="AP61" s="3">
        <v>1.55522267116184E-2</v>
      </c>
      <c r="AQ61" s="3">
        <v>1.55426685280344E-3</v>
      </c>
      <c r="AR61" s="3">
        <v>0</v>
      </c>
      <c r="AS61" s="4">
        <v>0.20613284919363412</v>
      </c>
      <c r="AT61" s="3">
        <v>6.4703592761906174E-3</v>
      </c>
      <c r="AU61" s="3">
        <v>0.76072999034092403</v>
      </c>
      <c r="AV61" s="3">
        <v>4.1027441014059557E-2</v>
      </c>
      <c r="AW61" s="115">
        <v>-1.4360639824809115E-2</v>
      </c>
      <c r="AX61" s="129">
        <v>0.34710000000000102</v>
      </c>
      <c r="AY61" s="105">
        <v>0.16850000000000101</v>
      </c>
      <c r="AZ61" s="105">
        <v>0.15</v>
      </c>
      <c r="BA61" s="105">
        <v>0.31040000000000001</v>
      </c>
      <c r="BB61" s="130">
        <v>0.288300000000001</v>
      </c>
      <c r="BC61" s="211">
        <v>4096795.3225806453</v>
      </c>
      <c r="BD61" s="103">
        <v>3.9612806039543149</v>
      </c>
      <c r="BE61" s="212">
        <v>300074.77419354836</v>
      </c>
      <c r="BF61" s="139">
        <v>1.3470584647579082</v>
      </c>
      <c r="BG61" s="138">
        <v>1.441727320605662</v>
      </c>
      <c r="BH61" s="212">
        <v>1624.6063665388506</v>
      </c>
      <c r="BI61" s="217">
        <v>70391.212500000009</v>
      </c>
      <c r="BJ61" s="138">
        <v>1.2664380479735329</v>
      </c>
      <c r="BK61" s="103">
        <v>64.954838709677418</v>
      </c>
      <c r="BL61" s="103">
        <v>3409678843896.373</v>
      </c>
      <c r="BM61" s="104">
        <v>0.74345263237213444</v>
      </c>
      <c r="BN61" s="145">
        <v>0.10705622434845374</v>
      </c>
    </row>
    <row r="62" spans="1:66" ht="15.75">
      <c r="A62" s="109">
        <v>2028</v>
      </c>
      <c r="B62" s="114">
        <v>3.1330371755903696E-2</v>
      </c>
      <c r="C62" s="3">
        <v>9.9368716389992991E-4</v>
      </c>
      <c r="D62" s="3">
        <v>0.45312134673836801</v>
      </c>
      <c r="E62" s="3">
        <v>0.38373860182370823</v>
      </c>
      <c r="F62" s="3">
        <v>0.13081599251812018</v>
      </c>
      <c r="G62" s="3">
        <v>5.9145299145299104E-2</v>
      </c>
      <c r="H62" s="3">
        <v>1.2781065088757397E-2</v>
      </c>
      <c r="I62" s="3">
        <v>0.23476660092044707</v>
      </c>
      <c r="J62" s="3">
        <v>0.63076923076923075</v>
      </c>
      <c r="K62" s="3">
        <v>6.2537804076265621E-2</v>
      </c>
      <c r="L62" s="3">
        <v>8.9552938968898071E-2</v>
      </c>
      <c r="M62" s="3">
        <v>6.8536848524651681E-2</v>
      </c>
      <c r="N62" s="3">
        <v>0.37003330675048085</v>
      </c>
      <c r="O62" s="3">
        <v>0.37139372331941645</v>
      </c>
      <c r="P62" s="3">
        <v>0.10048318243655299</v>
      </c>
      <c r="Q62" s="3">
        <v>0</v>
      </c>
      <c r="R62" s="3">
        <v>6.5983433946370908E-3</v>
      </c>
      <c r="S62" s="3">
        <v>0</v>
      </c>
      <c r="T62" s="3">
        <v>5.0680892882212551E-2</v>
      </c>
      <c r="U62" s="3">
        <v>0.94258037343815804</v>
      </c>
      <c r="V62" s="3">
        <v>4.4615384615384564E-2</v>
      </c>
      <c r="W62" s="3">
        <v>1.9230769230769232E-3</v>
      </c>
      <c r="X62" s="3">
        <v>0.13884615384615384</v>
      </c>
      <c r="Y62" s="3">
        <v>0.32461538461538464</v>
      </c>
      <c r="Z62" s="3">
        <v>0.49012733069732584</v>
      </c>
      <c r="AA62" s="3">
        <v>4.001750461927453E-2</v>
      </c>
      <c r="AB62" s="3">
        <v>2.6743168336088691E-4</v>
      </c>
      <c r="AC62" s="3">
        <v>1.1402314499659632E-2</v>
      </c>
      <c r="AD62" s="3">
        <v>0</v>
      </c>
      <c r="AE62" s="115">
        <v>0.94831274919770492</v>
      </c>
      <c r="AF62" s="114">
        <v>1.8611907478906901E-2</v>
      </c>
      <c r="AG62" s="3">
        <v>6.5419925520509403E-2</v>
      </c>
      <c r="AH62" s="3">
        <v>1.5966945677125598E-2</v>
      </c>
      <c r="AI62" s="3">
        <v>8.5434230935273504E-3</v>
      </c>
      <c r="AJ62" s="3">
        <v>1.06063977170809E-2</v>
      </c>
      <c r="AK62" s="3">
        <v>1.13774245261928E-2</v>
      </c>
      <c r="AL62" s="3">
        <v>4.67177463077533E-2</v>
      </c>
      <c r="AM62" s="3">
        <v>3.0331302573328501E-3</v>
      </c>
      <c r="AN62" s="3">
        <v>5.0854846769041902E-3</v>
      </c>
      <c r="AO62" s="3">
        <v>3.6639703738789698E-3</v>
      </c>
      <c r="AP62" s="3">
        <v>1.55522267116184E-2</v>
      </c>
      <c r="AQ62" s="3">
        <v>1.55426685280344E-3</v>
      </c>
      <c r="AR62" s="3">
        <v>0</v>
      </c>
      <c r="AS62" s="4">
        <v>0.20613284919363412</v>
      </c>
      <c r="AT62" s="3">
        <v>6.4703592761906174E-3</v>
      </c>
      <c r="AU62" s="3">
        <v>0.76072999034092403</v>
      </c>
      <c r="AV62" s="3">
        <v>4.1027441014059557E-2</v>
      </c>
      <c r="AW62" s="115">
        <v>-1.4360639824809115E-2</v>
      </c>
      <c r="AX62" s="129">
        <v>0.34800000000000098</v>
      </c>
      <c r="AY62" s="105">
        <v>0.16840000000000099</v>
      </c>
      <c r="AZ62" s="105">
        <v>0.15129999999999999</v>
      </c>
      <c r="BA62" s="105">
        <v>0.31159999999999999</v>
      </c>
      <c r="BB62" s="130">
        <v>0.28970000000000101</v>
      </c>
      <c r="BC62" s="211">
        <v>4128500.6129032257</v>
      </c>
      <c r="BD62" s="103">
        <v>3.9716597081302143</v>
      </c>
      <c r="BE62" s="212">
        <v>301375.87096774194</v>
      </c>
      <c r="BF62" s="139">
        <v>1.3576459859440344</v>
      </c>
      <c r="BG62" s="138">
        <v>1.4513182356813696</v>
      </c>
      <c r="BH62" s="212">
        <v>1619.1886984284658</v>
      </c>
      <c r="BI62" s="217">
        <v>70830.725000000006</v>
      </c>
      <c r="BJ62" s="138">
        <v>1.3309928039702243</v>
      </c>
      <c r="BK62" s="103">
        <v>65.174193548387095</v>
      </c>
      <c r="BL62" s="103">
        <v>3470902359049.209</v>
      </c>
      <c r="BM62" s="104">
        <v>0.74417208313856342</v>
      </c>
      <c r="BN62" s="145">
        <v>0.10705622434845374</v>
      </c>
    </row>
    <row r="63" spans="1:66" ht="15.75">
      <c r="A63" s="109">
        <v>2029</v>
      </c>
      <c r="B63" s="114">
        <v>3.1330371755903696E-2</v>
      </c>
      <c r="C63" s="3">
        <v>9.9368716389992991E-4</v>
      </c>
      <c r="D63" s="3">
        <v>0.45312134673836801</v>
      </c>
      <c r="E63" s="3">
        <v>0.38373860182370823</v>
      </c>
      <c r="F63" s="3">
        <v>0.13081599251812018</v>
      </c>
      <c r="G63" s="3">
        <v>5.9145299145299104E-2</v>
      </c>
      <c r="H63" s="3">
        <v>1.2781065088757397E-2</v>
      </c>
      <c r="I63" s="3">
        <v>0.23476660092044707</v>
      </c>
      <c r="J63" s="3">
        <v>0.63076923076923075</v>
      </c>
      <c r="K63" s="3">
        <v>6.2537804076265621E-2</v>
      </c>
      <c r="L63" s="3">
        <v>8.9552938968898071E-2</v>
      </c>
      <c r="M63" s="3">
        <v>6.8536848524651681E-2</v>
      </c>
      <c r="N63" s="3">
        <v>0.37003330675048085</v>
      </c>
      <c r="O63" s="3">
        <v>0.37139372331941645</v>
      </c>
      <c r="P63" s="3">
        <v>0.10048318243655299</v>
      </c>
      <c r="Q63" s="3">
        <v>0</v>
      </c>
      <c r="R63" s="3">
        <v>6.5983433946370908E-3</v>
      </c>
      <c r="S63" s="3">
        <v>0</v>
      </c>
      <c r="T63" s="3">
        <v>5.0680892882212551E-2</v>
      </c>
      <c r="U63" s="3">
        <v>0.94258037343815804</v>
      </c>
      <c r="V63" s="3">
        <v>4.4615384615384564E-2</v>
      </c>
      <c r="W63" s="3">
        <v>1.9230769230769232E-3</v>
      </c>
      <c r="X63" s="3">
        <v>0.13884615384615384</v>
      </c>
      <c r="Y63" s="3">
        <v>0.32461538461538464</v>
      </c>
      <c r="Z63" s="3">
        <v>0.49012733069732584</v>
      </c>
      <c r="AA63" s="3">
        <v>4.001750461927453E-2</v>
      </c>
      <c r="AB63" s="3">
        <v>2.6743168336088691E-4</v>
      </c>
      <c r="AC63" s="3">
        <v>1.1402314499659632E-2</v>
      </c>
      <c r="AD63" s="3">
        <v>0</v>
      </c>
      <c r="AE63" s="115">
        <v>0.94831274919770492</v>
      </c>
      <c r="AF63" s="114">
        <v>1.8611907478906901E-2</v>
      </c>
      <c r="AG63" s="3">
        <v>6.5419925520509403E-2</v>
      </c>
      <c r="AH63" s="3">
        <v>1.5966945677125598E-2</v>
      </c>
      <c r="AI63" s="3">
        <v>8.5434230935273504E-3</v>
      </c>
      <c r="AJ63" s="3">
        <v>1.06063977170809E-2</v>
      </c>
      <c r="AK63" s="3">
        <v>1.13774245261928E-2</v>
      </c>
      <c r="AL63" s="3">
        <v>4.67177463077533E-2</v>
      </c>
      <c r="AM63" s="3">
        <v>3.0331302573328501E-3</v>
      </c>
      <c r="AN63" s="3">
        <v>5.0854846769041902E-3</v>
      </c>
      <c r="AO63" s="3">
        <v>3.6639703738789698E-3</v>
      </c>
      <c r="AP63" s="3">
        <v>1.55522267116184E-2</v>
      </c>
      <c r="AQ63" s="3">
        <v>1.55426685280344E-3</v>
      </c>
      <c r="AR63" s="3">
        <v>0</v>
      </c>
      <c r="AS63" s="4">
        <v>0.20613284919363412</v>
      </c>
      <c r="AT63" s="3">
        <v>6.4703592761906174E-3</v>
      </c>
      <c r="AU63" s="3">
        <v>0.76072999034092403</v>
      </c>
      <c r="AV63" s="3">
        <v>4.1027441014059557E-2</v>
      </c>
      <c r="AW63" s="115">
        <v>-1.4360639824809115E-2</v>
      </c>
      <c r="AX63" s="129">
        <v>0.34890000000000099</v>
      </c>
      <c r="AY63" s="105">
        <v>0.168300000000001</v>
      </c>
      <c r="AZ63" s="105">
        <v>0.15260000000000001</v>
      </c>
      <c r="BA63" s="105">
        <v>0.31280000000000002</v>
      </c>
      <c r="BB63" s="130">
        <v>0.29110000000000102</v>
      </c>
      <c r="BC63" s="211">
        <v>4160205.9032258065</v>
      </c>
      <c r="BD63" s="103">
        <v>3.9820388123061137</v>
      </c>
      <c r="BE63" s="212">
        <v>302676.96774193546</v>
      </c>
      <c r="BF63" s="139">
        <v>1.3682335071301608</v>
      </c>
      <c r="BG63" s="138">
        <v>1.4609091507570775</v>
      </c>
      <c r="BH63" s="212">
        <v>1613.7710303180811</v>
      </c>
      <c r="BI63" s="217">
        <v>71270.237500000003</v>
      </c>
      <c r="BJ63" s="138">
        <v>1.395547559966916</v>
      </c>
      <c r="BK63" s="103">
        <v>65.393548387096772</v>
      </c>
      <c r="BL63" s="103">
        <v>3532125874202.0439</v>
      </c>
      <c r="BM63" s="104">
        <v>0.7448915339049923</v>
      </c>
      <c r="BN63" s="145">
        <v>0.10705622434845374</v>
      </c>
    </row>
    <row r="64" spans="1:66" ht="15.75">
      <c r="A64" s="109">
        <v>2030</v>
      </c>
      <c r="B64" s="114">
        <v>3.1330371755903696E-2</v>
      </c>
      <c r="C64" s="3">
        <v>9.9368716389992991E-4</v>
      </c>
      <c r="D64" s="3">
        <v>0.45312134673836801</v>
      </c>
      <c r="E64" s="3">
        <v>0.38373860182370823</v>
      </c>
      <c r="F64" s="3">
        <v>0.13081599251812018</v>
      </c>
      <c r="G64" s="3">
        <v>5.9145299145299104E-2</v>
      </c>
      <c r="H64" s="3">
        <v>1.2781065088757397E-2</v>
      </c>
      <c r="I64" s="3">
        <v>0.23476660092044707</v>
      </c>
      <c r="J64" s="3">
        <v>0.63076923076923075</v>
      </c>
      <c r="K64" s="3">
        <v>6.2537804076265621E-2</v>
      </c>
      <c r="L64" s="3">
        <v>8.9552938968898071E-2</v>
      </c>
      <c r="M64" s="3">
        <v>6.8536848524651681E-2</v>
      </c>
      <c r="N64" s="3">
        <v>0.37003330675048085</v>
      </c>
      <c r="O64" s="3">
        <v>0.37139372331941645</v>
      </c>
      <c r="P64" s="3">
        <v>0.10048318243655299</v>
      </c>
      <c r="Q64" s="3">
        <v>0</v>
      </c>
      <c r="R64" s="3">
        <v>6.5983433946370908E-3</v>
      </c>
      <c r="S64" s="3">
        <v>0</v>
      </c>
      <c r="T64" s="3">
        <v>5.0680892882212551E-2</v>
      </c>
      <c r="U64" s="3">
        <v>0.94258037343815804</v>
      </c>
      <c r="V64" s="3">
        <v>4.4615384615384564E-2</v>
      </c>
      <c r="W64" s="3">
        <v>1.9230769230769232E-3</v>
      </c>
      <c r="X64" s="3">
        <v>0.13884615384615384</v>
      </c>
      <c r="Y64" s="3">
        <v>0.32461538461538464</v>
      </c>
      <c r="Z64" s="3">
        <v>0.49012733069732584</v>
      </c>
      <c r="AA64" s="3">
        <v>4.001750461927453E-2</v>
      </c>
      <c r="AB64" s="3">
        <v>2.6743168336088691E-4</v>
      </c>
      <c r="AC64" s="3">
        <v>1.1402314499659632E-2</v>
      </c>
      <c r="AD64" s="3">
        <v>0</v>
      </c>
      <c r="AE64" s="115">
        <v>0.94831274919770492</v>
      </c>
      <c r="AF64" s="114">
        <v>1.8611907478906901E-2</v>
      </c>
      <c r="AG64" s="3">
        <v>6.5419925520509403E-2</v>
      </c>
      <c r="AH64" s="3">
        <v>1.5966945677125598E-2</v>
      </c>
      <c r="AI64" s="3">
        <v>8.5434230935273504E-3</v>
      </c>
      <c r="AJ64" s="3">
        <v>1.06063977170809E-2</v>
      </c>
      <c r="AK64" s="3">
        <v>1.13774245261928E-2</v>
      </c>
      <c r="AL64" s="3">
        <v>4.67177463077533E-2</v>
      </c>
      <c r="AM64" s="3">
        <v>3.0331302573328501E-3</v>
      </c>
      <c r="AN64" s="3">
        <v>5.0854846769041902E-3</v>
      </c>
      <c r="AO64" s="3">
        <v>3.6639703738789698E-3</v>
      </c>
      <c r="AP64" s="3">
        <v>1.55522267116184E-2</v>
      </c>
      <c r="AQ64" s="3">
        <v>1.55426685280344E-3</v>
      </c>
      <c r="AR64" s="3">
        <v>0</v>
      </c>
      <c r="AS64" s="4">
        <v>0.20613284919363412</v>
      </c>
      <c r="AT64" s="3">
        <v>6.4703592761906174E-3</v>
      </c>
      <c r="AU64" s="3">
        <v>0.76072999034092403</v>
      </c>
      <c r="AV64" s="3">
        <v>4.1027441014059557E-2</v>
      </c>
      <c r="AW64" s="115">
        <v>-1.4360639824809115E-2</v>
      </c>
      <c r="AX64" s="129">
        <v>0.349800000000001</v>
      </c>
      <c r="AY64" s="105">
        <v>0.16820000000000099</v>
      </c>
      <c r="AZ64" s="105">
        <v>0.15390000000000001</v>
      </c>
      <c r="BA64" s="105">
        <v>0.314</v>
      </c>
      <c r="BB64" s="130">
        <v>0.29250000000000098</v>
      </c>
      <c r="BC64" s="211">
        <v>4191911.1935483869</v>
      </c>
      <c r="BD64" s="103">
        <v>3.9924179164820131</v>
      </c>
      <c r="BE64" s="212">
        <v>303978.06451612903</v>
      </c>
      <c r="BF64" s="139">
        <v>1.3788210283162869</v>
      </c>
      <c r="BG64" s="138">
        <v>1.4705000658327851</v>
      </c>
      <c r="BH64" s="212">
        <v>1608.3533622076961</v>
      </c>
      <c r="BI64" s="217">
        <v>71709.75</v>
      </c>
      <c r="BJ64" s="138">
        <v>1.4601023159636077</v>
      </c>
      <c r="BK64" s="103">
        <v>65.612903225806448</v>
      </c>
      <c r="BL64" s="103">
        <v>3593349389354.8799</v>
      </c>
      <c r="BM64" s="104">
        <v>0.74561098467142128</v>
      </c>
      <c r="BN64" s="145">
        <v>0.10705622434845374</v>
      </c>
    </row>
    <row r="65" spans="1:66" ht="15.75">
      <c r="A65" s="109">
        <v>2031</v>
      </c>
      <c r="B65" s="114">
        <v>3.1330371755903696E-2</v>
      </c>
      <c r="C65" s="3">
        <v>9.9368716389992991E-4</v>
      </c>
      <c r="D65" s="3">
        <v>0.45312134673836801</v>
      </c>
      <c r="E65" s="3">
        <v>0.38373860182370823</v>
      </c>
      <c r="F65" s="3">
        <v>0.13081599251812018</v>
      </c>
      <c r="G65" s="3">
        <v>5.9145299145299104E-2</v>
      </c>
      <c r="H65" s="3">
        <v>1.2781065088757397E-2</v>
      </c>
      <c r="I65" s="3">
        <v>0.23476660092044707</v>
      </c>
      <c r="J65" s="3">
        <v>0.63076923076923075</v>
      </c>
      <c r="K65" s="3">
        <v>6.2537804076265621E-2</v>
      </c>
      <c r="L65" s="3">
        <v>8.9552938968898071E-2</v>
      </c>
      <c r="M65" s="3">
        <v>6.8536848524651681E-2</v>
      </c>
      <c r="N65" s="3">
        <v>0.37003330675048085</v>
      </c>
      <c r="O65" s="3">
        <v>0.37139372331941645</v>
      </c>
      <c r="P65" s="3">
        <v>0.10048318243655299</v>
      </c>
      <c r="Q65" s="3">
        <v>0</v>
      </c>
      <c r="R65" s="3">
        <v>6.5983433946370908E-3</v>
      </c>
      <c r="S65" s="3">
        <v>0</v>
      </c>
      <c r="T65" s="3">
        <v>5.0680892882212551E-2</v>
      </c>
      <c r="U65" s="3">
        <v>0.94258037343815804</v>
      </c>
      <c r="V65" s="3">
        <v>4.4615384615384564E-2</v>
      </c>
      <c r="W65" s="3">
        <v>1.9230769230769232E-3</v>
      </c>
      <c r="X65" s="3">
        <v>0.13884615384615384</v>
      </c>
      <c r="Y65" s="3">
        <v>0.32461538461538464</v>
      </c>
      <c r="Z65" s="3">
        <v>0.49012733069732584</v>
      </c>
      <c r="AA65" s="3">
        <v>4.001750461927453E-2</v>
      </c>
      <c r="AB65" s="3">
        <v>2.6743168336088691E-4</v>
      </c>
      <c r="AC65" s="3">
        <v>1.1402314499659632E-2</v>
      </c>
      <c r="AD65" s="3">
        <v>0</v>
      </c>
      <c r="AE65" s="115">
        <v>0.94831274919770492</v>
      </c>
      <c r="AF65" s="114">
        <v>1.8611907478906901E-2</v>
      </c>
      <c r="AG65" s="3">
        <v>6.5419925520509403E-2</v>
      </c>
      <c r="AH65" s="3">
        <v>1.5966945677125598E-2</v>
      </c>
      <c r="AI65" s="3">
        <v>8.5434230935273504E-3</v>
      </c>
      <c r="AJ65" s="3">
        <v>1.06063977170809E-2</v>
      </c>
      <c r="AK65" s="3">
        <v>1.13774245261928E-2</v>
      </c>
      <c r="AL65" s="3">
        <v>4.67177463077533E-2</v>
      </c>
      <c r="AM65" s="3">
        <v>3.0331302573328501E-3</v>
      </c>
      <c r="AN65" s="3">
        <v>5.0854846769041902E-3</v>
      </c>
      <c r="AO65" s="3">
        <v>3.6639703738789698E-3</v>
      </c>
      <c r="AP65" s="3">
        <v>1.55522267116184E-2</v>
      </c>
      <c r="AQ65" s="3">
        <v>1.55426685280344E-3</v>
      </c>
      <c r="AR65" s="3">
        <v>0</v>
      </c>
      <c r="AS65" s="4">
        <v>0.20613284919363412</v>
      </c>
      <c r="AT65" s="3">
        <v>6.4703592761906174E-3</v>
      </c>
      <c r="AU65" s="3">
        <v>0.76072999034092403</v>
      </c>
      <c r="AV65" s="3">
        <v>4.1027441014059557E-2</v>
      </c>
      <c r="AW65" s="115">
        <v>-1.4360639824809115E-2</v>
      </c>
      <c r="AX65" s="129">
        <v>0.35070000000000101</v>
      </c>
      <c r="AY65" s="105">
        <v>0.168100000000001</v>
      </c>
      <c r="AZ65" s="105">
        <v>0.1552</v>
      </c>
      <c r="BA65" s="105">
        <v>0.31519999999999998</v>
      </c>
      <c r="BB65" s="130">
        <v>0.29390000000000099</v>
      </c>
      <c r="BC65" s="211">
        <v>4223616.4838709682</v>
      </c>
      <c r="BD65" s="103">
        <v>4.002797020657912</v>
      </c>
      <c r="BE65" s="212">
        <v>305279.16129032261</v>
      </c>
      <c r="BF65" s="139">
        <v>1.3894085495024133</v>
      </c>
      <c r="BG65" s="138">
        <v>1.4800909809084928</v>
      </c>
      <c r="BH65" s="212">
        <v>1602.9356940973114</v>
      </c>
      <c r="BI65" s="217">
        <v>72149.262499999997</v>
      </c>
      <c r="BJ65" s="138">
        <v>1.5246570719602992</v>
      </c>
      <c r="BK65" s="103">
        <v>65.832258064516125</v>
      </c>
      <c r="BL65" s="103">
        <v>3654572904507.7148</v>
      </c>
      <c r="BM65" s="104">
        <v>0.74633043543785016</v>
      </c>
      <c r="BN65" s="145">
        <v>0.10705622434845374</v>
      </c>
    </row>
    <row r="66" spans="1:66" ht="15.75">
      <c r="A66" s="109">
        <v>2032</v>
      </c>
      <c r="B66" s="114">
        <v>3.1330371755903696E-2</v>
      </c>
      <c r="C66" s="3">
        <v>9.9368716389992991E-4</v>
      </c>
      <c r="D66" s="3">
        <v>0.45312134673836801</v>
      </c>
      <c r="E66" s="3">
        <v>0.38373860182370823</v>
      </c>
      <c r="F66" s="3">
        <v>0.13081599251812018</v>
      </c>
      <c r="G66" s="3">
        <v>5.9145299145299104E-2</v>
      </c>
      <c r="H66" s="3">
        <v>1.2781065088757397E-2</v>
      </c>
      <c r="I66" s="3">
        <v>0.23476660092044707</v>
      </c>
      <c r="J66" s="3">
        <v>0.63076923076923075</v>
      </c>
      <c r="K66" s="3">
        <v>6.2537804076265621E-2</v>
      </c>
      <c r="L66" s="3">
        <v>8.9552938968898071E-2</v>
      </c>
      <c r="M66" s="3">
        <v>6.8536848524651681E-2</v>
      </c>
      <c r="N66" s="3">
        <v>0.37003330675048085</v>
      </c>
      <c r="O66" s="3">
        <v>0.37139372331941645</v>
      </c>
      <c r="P66" s="3">
        <v>0.10048318243655299</v>
      </c>
      <c r="Q66" s="3">
        <v>0</v>
      </c>
      <c r="R66" s="3">
        <v>6.5983433946370908E-3</v>
      </c>
      <c r="S66" s="3">
        <v>0</v>
      </c>
      <c r="T66" s="3">
        <v>5.0680892882212551E-2</v>
      </c>
      <c r="U66" s="3">
        <v>0.94258037343815804</v>
      </c>
      <c r="V66" s="3">
        <v>4.4615384615384564E-2</v>
      </c>
      <c r="W66" s="3">
        <v>1.9230769230769232E-3</v>
      </c>
      <c r="X66" s="3">
        <v>0.13884615384615384</v>
      </c>
      <c r="Y66" s="3">
        <v>0.32461538461538464</v>
      </c>
      <c r="Z66" s="3">
        <v>0.49012733069732584</v>
      </c>
      <c r="AA66" s="3">
        <v>4.001750461927453E-2</v>
      </c>
      <c r="AB66" s="3">
        <v>2.6743168336088691E-4</v>
      </c>
      <c r="AC66" s="3">
        <v>1.1402314499659632E-2</v>
      </c>
      <c r="AD66" s="3">
        <v>0</v>
      </c>
      <c r="AE66" s="115">
        <v>0.94831274919770492</v>
      </c>
      <c r="AF66" s="114">
        <v>1.8611907478906901E-2</v>
      </c>
      <c r="AG66" s="3">
        <v>6.5419925520509403E-2</v>
      </c>
      <c r="AH66" s="3">
        <v>1.5966945677125598E-2</v>
      </c>
      <c r="AI66" s="3">
        <v>8.5434230935273504E-3</v>
      </c>
      <c r="AJ66" s="3">
        <v>1.06063977170809E-2</v>
      </c>
      <c r="AK66" s="3">
        <v>1.13774245261928E-2</v>
      </c>
      <c r="AL66" s="3">
        <v>4.67177463077533E-2</v>
      </c>
      <c r="AM66" s="3">
        <v>3.0331302573328501E-3</v>
      </c>
      <c r="AN66" s="3">
        <v>5.0854846769041902E-3</v>
      </c>
      <c r="AO66" s="3">
        <v>3.6639703738789698E-3</v>
      </c>
      <c r="AP66" s="3">
        <v>1.55522267116184E-2</v>
      </c>
      <c r="AQ66" s="3">
        <v>1.55426685280344E-3</v>
      </c>
      <c r="AR66" s="3">
        <v>0</v>
      </c>
      <c r="AS66" s="4">
        <v>0.20613284919363412</v>
      </c>
      <c r="AT66" s="3">
        <v>6.4703592761906174E-3</v>
      </c>
      <c r="AU66" s="3">
        <v>0.76072999034092403</v>
      </c>
      <c r="AV66" s="3">
        <v>4.1027441014059557E-2</v>
      </c>
      <c r="AW66" s="115">
        <v>-1.4360639824809115E-2</v>
      </c>
      <c r="AX66" s="129">
        <v>0.35160000000000102</v>
      </c>
      <c r="AY66" s="105">
        <v>0.16800000000000101</v>
      </c>
      <c r="AZ66" s="105">
        <v>0.1565</v>
      </c>
      <c r="BA66" s="105">
        <v>0.31640000000000001</v>
      </c>
      <c r="BB66" s="130">
        <v>0.29530000000000101</v>
      </c>
      <c r="BC66" s="211">
        <v>4255321.7741935486</v>
      </c>
      <c r="BD66" s="103">
        <v>4.0131761248338114</v>
      </c>
      <c r="BE66" s="212">
        <v>306580.25806451612</v>
      </c>
      <c r="BF66" s="139">
        <v>1.3999960706885395</v>
      </c>
      <c r="BG66" s="138">
        <v>1.4896818959842006</v>
      </c>
      <c r="BH66" s="212">
        <v>1597.5180259869267</v>
      </c>
      <c r="BI66" s="217">
        <v>72588.775000000009</v>
      </c>
      <c r="BJ66" s="138">
        <v>1.5892118279569909</v>
      </c>
      <c r="BK66" s="103">
        <v>66.051612903225802</v>
      </c>
      <c r="BL66" s="103">
        <v>3715796419660.5503</v>
      </c>
      <c r="BM66" s="104">
        <v>0.74704988620427915</v>
      </c>
      <c r="BN66" s="145">
        <v>0.10705622434845374</v>
      </c>
    </row>
    <row r="67" spans="1:66" ht="15.75">
      <c r="A67" s="109">
        <v>2033</v>
      </c>
      <c r="B67" s="114">
        <v>3.1330371755903696E-2</v>
      </c>
      <c r="C67" s="3">
        <v>9.9368716389992991E-4</v>
      </c>
      <c r="D67" s="3">
        <v>0.45312134673836801</v>
      </c>
      <c r="E67" s="3">
        <v>0.38373860182370823</v>
      </c>
      <c r="F67" s="3">
        <v>0.13081599251812018</v>
      </c>
      <c r="G67" s="3">
        <v>5.9145299145299104E-2</v>
      </c>
      <c r="H67" s="3">
        <v>1.2781065088757397E-2</v>
      </c>
      <c r="I67" s="3">
        <v>0.23476660092044707</v>
      </c>
      <c r="J67" s="3">
        <v>0.63076923076923075</v>
      </c>
      <c r="K67" s="3">
        <v>6.2537804076265621E-2</v>
      </c>
      <c r="L67" s="3">
        <v>8.9552938968898071E-2</v>
      </c>
      <c r="M67" s="3">
        <v>6.8536848524651681E-2</v>
      </c>
      <c r="N67" s="3">
        <v>0.37003330675048085</v>
      </c>
      <c r="O67" s="3">
        <v>0.37139372331941645</v>
      </c>
      <c r="P67" s="3">
        <v>0.10048318243655299</v>
      </c>
      <c r="Q67" s="3">
        <v>0</v>
      </c>
      <c r="R67" s="3">
        <v>6.5983433946370908E-3</v>
      </c>
      <c r="S67" s="3">
        <v>0</v>
      </c>
      <c r="T67" s="3">
        <v>5.0680892882212551E-2</v>
      </c>
      <c r="U67" s="3">
        <v>0.94258037343815804</v>
      </c>
      <c r="V67" s="3">
        <v>4.4615384615384564E-2</v>
      </c>
      <c r="W67" s="3">
        <v>1.9230769230769232E-3</v>
      </c>
      <c r="X67" s="3">
        <v>0.13884615384615384</v>
      </c>
      <c r="Y67" s="3">
        <v>0.32461538461538464</v>
      </c>
      <c r="Z67" s="3">
        <v>0.49012733069732584</v>
      </c>
      <c r="AA67" s="3">
        <v>4.001750461927453E-2</v>
      </c>
      <c r="AB67" s="3">
        <v>2.6743168336088691E-4</v>
      </c>
      <c r="AC67" s="3">
        <v>1.1402314499659632E-2</v>
      </c>
      <c r="AD67" s="3">
        <v>0</v>
      </c>
      <c r="AE67" s="115">
        <v>0.94831274919770492</v>
      </c>
      <c r="AF67" s="114">
        <v>1.8611907478906901E-2</v>
      </c>
      <c r="AG67" s="3">
        <v>6.5419925520509403E-2</v>
      </c>
      <c r="AH67" s="3">
        <v>1.5966945677125598E-2</v>
      </c>
      <c r="AI67" s="3">
        <v>8.5434230935273504E-3</v>
      </c>
      <c r="AJ67" s="3">
        <v>1.06063977170809E-2</v>
      </c>
      <c r="AK67" s="3">
        <v>1.13774245261928E-2</v>
      </c>
      <c r="AL67" s="3">
        <v>4.67177463077533E-2</v>
      </c>
      <c r="AM67" s="3">
        <v>3.0331302573328501E-3</v>
      </c>
      <c r="AN67" s="3">
        <v>5.0854846769041902E-3</v>
      </c>
      <c r="AO67" s="3">
        <v>3.6639703738789698E-3</v>
      </c>
      <c r="AP67" s="3">
        <v>1.55522267116184E-2</v>
      </c>
      <c r="AQ67" s="3">
        <v>1.55426685280344E-3</v>
      </c>
      <c r="AR67" s="3">
        <v>0</v>
      </c>
      <c r="AS67" s="4">
        <v>0.20613284919363412</v>
      </c>
      <c r="AT67" s="3">
        <v>6.4703592761906174E-3</v>
      </c>
      <c r="AU67" s="3">
        <v>0.76072999034092403</v>
      </c>
      <c r="AV67" s="3">
        <v>4.1027441014059557E-2</v>
      </c>
      <c r="AW67" s="115">
        <v>-1.4360639824809115E-2</v>
      </c>
      <c r="AX67" s="129">
        <v>0.35250000000000098</v>
      </c>
      <c r="AY67" s="105">
        <v>0.16790000000000099</v>
      </c>
      <c r="AZ67" s="105">
        <v>0.1578</v>
      </c>
      <c r="BA67" s="105">
        <v>0.31759999999999999</v>
      </c>
      <c r="BB67" s="130">
        <v>0.29670000000000102</v>
      </c>
      <c r="BC67" s="211">
        <v>4287027.064516129</v>
      </c>
      <c r="BD67" s="103">
        <v>4.0235552290097107</v>
      </c>
      <c r="BE67" s="212">
        <v>307881.3548387097</v>
      </c>
      <c r="BF67" s="139">
        <v>1.4105835918746656</v>
      </c>
      <c r="BG67" s="138">
        <v>1.4992728110599083</v>
      </c>
      <c r="BH67" s="212">
        <v>1592.1003578765417</v>
      </c>
      <c r="BI67" s="217">
        <v>73028.287500000006</v>
      </c>
      <c r="BJ67" s="138">
        <v>1.6537665839536824</v>
      </c>
      <c r="BK67" s="103">
        <v>66.270967741935479</v>
      </c>
      <c r="BL67" s="103">
        <v>3777019934813.3857</v>
      </c>
      <c r="BM67" s="104">
        <v>0.74776933697070802</v>
      </c>
      <c r="BN67" s="145">
        <v>0.10705622434845374</v>
      </c>
    </row>
    <row r="68" spans="1:66" ht="15.75">
      <c r="A68" s="109">
        <v>2034</v>
      </c>
      <c r="B68" s="114">
        <v>3.1330371755903696E-2</v>
      </c>
      <c r="C68" s="3">
        <v>9.9368716389992991E-4</v>
      </c>
      <c r="D68" s="3">
        <v>0.45312134673836801</v>
      </c>
      <c r="E68" s="3">
        <v>0.38373860182370823</v>
      </c>
      <c r="F68" s="3">
        <v>0.13081599251812018</v>
      </c>
      <c r="G68" s="3">
        <v>5.9145299145299104E-2</v>
      </c>
      <c r="H68" s="3">
        <v>1.2781065088757397E-2</v>
      </c>
      <c r="I68" s="3">
        <v>0.23476660092044707</v>
      </c>
      <c r="J68" s="3">
        <v>0.63076923076923075</v>
      </c>
      <c r="K68" s="3">
        <v>6.2537804076265621E-2</v>
      </c>
      <c r="L68" s="3">
        <v>8.9552938968898071E-2</v>
      </c>
      <c r="M68" s="3">
        <v>6.8536848524651681E-2</v>
      </c>
      <c r="N68" s="3">
        <v>0.37003330675048085</v>
      </c>
      <c r="O68" s="3">
        <v>0.37139372331941645</v>
      </c>
      <c r="P68" s="3">
        <v>0.10048318243655299</v>
      </c>
      <c r="Q68" s="3">
        <v>0</v>
      </c>
      <c r="R68" s="3">
        <v>6.5983433946370908E-3</v>
      </c>
      <c r="S68" s="3">
        <v>0</v>
      </c>
      <c r="T68" s="3">
        <v>5.0680892882212551E-2</v>
      </c>
      <c r="U68" s="3">
        <v>0.94258037343815804</v>
      </c>
      <c r="V68" s="3">
        <v>4.4615384615384564E-2</v>
      </c>
      <c r="W68" s="3">
        <v>1.9230769230769232E-3</v>
      </c>
      <c r="X68" s="3">
        <v>0.13884615384615384</v>
      </c>
      <c r="Y68" s="3">
        <v>0.32461538461538464</v>
      </c>
      <c r="Z68" s="3">
        <v>0.49012733069732584</v>
      </c>
      <c r="AA68" s="3">
        <v>4.001750461927453E-2</v>
      </c>
      <c r="AB68" s="3">
        <v>2.6743168336088691E-4</v>
      </c>
      <c r="AC68" s="3">
        <v>1.1402314499659632E-2</v>
      </c>
      <c r="AD68" s="3">
        <v>0</v>
      </c>
      <c r="AE68" s="115">
        <v>0.94831274919770492</v>
      </c>
      <c r="AF68" s="114">
        <v>1.8611907478906901E-2</v>
      </c>
      <c r="AG68" s="3">
        <v>6.5419925520509403E-2</v>
      </c>
      <c r="AH68" s="3">
        <v>1.5966945677125598E-2</v>
      </c>
      <c r="AI68" s="3">
        <v>8.5434230935273504E-3</v>
      </c>
      <c r="AJ68" s="3">
        <v>1.06063977170809E-2</v>
      </c>
      <c r="AK68" s="3">
        <v>1.13774245261928E-2</v>
      </c>
      <c r="AL68" s="3">
        <v>4.67177463077533E-2</v>
      </c>
      <c r="AM68" s="3">
        <v>3.0331302573328501E-3</v>
      </c>
      <c r="AN68" s="3">
        <v>5.0854846769041902E-3</v>
      </c>
      <c r="AO68" s="3">
        <v>3.6639703738789698E-3</v>
      </c>
      <c r="AP68" s="3">
        <v>1.55522267116184E-2</v>
      </c>
      <c r="AQ68" s="3">
        <v>1.55426685280344E-3</v>
      </c>
      <c r="AR68" s="3">
        <v>0</v>
      </c>
      <c r="AS68" s="4">
        <v>0.20613284919363412</v>
      </c>
      <c r="AT68" s="3">
        <v>6.4703592761906174E-3</v>
      </c>
      <c r="AU68" s="3">
        <v>0.76072999034092403</v>
      </c>
      <c r="AV68" s="3">
        <v>4.1027441014059557E-2</v>
      </c>
      <c r="AW68" s="115">
        <v>-1.4360639824809115E-2</v>
      </c>
      <c r="AX68" s="129">
        <v>0.35340000000000099</v>
      </c>
      <c r="AY68" s="105">
        <v>0.167800000000001</v>
      </c>
      <c r="AZ68" s="105">
        <v>0.15909999999999999</v>
      </c>
      <c r="BA68" s="105">
        <v>0.31879999999999997</v>
      </c>
      <c r="BB68" s="130">
        <v>0.29810000000000098</v>
      </c>
      <c r="BC68" s="211">
        <v>4318732.3548387093</v>
      </c>
      <c r="BD68" s="103">
        <v>4.0339343331856101</v>
      </c>
      <c r="BE68" s="212">
        <v>309182.45161290321</v>
      </c>
      <c r="BF68" s="139">
        <v>1.421171113060792</v>
      </c>
      <c r="BG68" s="138">
        <v>1.5088637261356161</v>
      </c>
      <c r="BH68" s="212">
        <v>1586.682689766157</v>
      </c>
      <c r="BI68" s="217">
        <v>73467.8</v>
      </c>
      <c r="BJ68" s="138">
        <v>1.7183213399503741</v>
      </c>
      <c r="BK68" s="103">
        <v>66.490322580645156</v>
      </c>
      <c r="BL68" s="103">
        <v>3838243449966.2212</v>
      </c>
      <c r="BM68" s="104">
        <v>0.74848878773713701</v>
      </c>
      <c r="BN68" s="145">
        <v>0.10705622434845374</v>
      </c>
    </row>
    <row r="69" spans="1:66" ht="15.75">
      <c r="A69" s="109">
        <v>2035</v>
      </c>
      <c r="B69" s="114">
        <v>3.1330371755903696E-2</v>
      </c>
      <c r="C69" s="3">
        <v>9.9368716389992991E-4</v>
      </c>
      <c r="D69" s="3">
        <v>0.45312134673836801</v>
      </c>
      <c r="E69" s="3">
        <v>0.38373860182370823</v>
      </c>
      <c r="F69" s="3">
        <v>0.13081599251812018</v>
      </c>
      <c r="G69" s="3">
        <v>5.9145299145299104E-2</v>
      </c>
      <c r="H69" s="3">
        <v>1.2781065088757397E-2</v>
      </c>
      <c r="I69" s="3">
        <v>0.23476660092044707</v>
      </c>
      <c r="J69" s="3">
        <v>0.63076923076923075</v>
      </c>
      <c r="K69" s="3">
        <v>6.2537804076265621E-2</v>
      </c>
      <c r="L69" s="3">
        <v>8.9552938968898071E-2</v>
      </c>
      <c r="M69" s="3">
        <v>6.8536848524651681E-2</v>
      </c>
      <c r="N69" s="3">
        <v>0.37003330675048085</v>
      </c>
      <c r="O69" s="3">
        <v>0.37139372331941645</v>
      </c>
      <c r="P69" s="3">
        <v>0.10048318243655299</v>
      </c>
      <c r="Q69" s="3">
        <v>0</v>
      </c>
      <c r="R69" s="3">
        <v>6.5983433946370908E-3</v>
      </c>
      <c r="S69" s="3">
        <v>0</v>
      </c>
      <c r="T69" s="3">
        <v>5.0680892882212551E-2</v>
      </c>
      <c r="U69" s="3">
        <v>0.94258037343815804</v>
      </c>
      <c r="V69" s="3">
        <v>4.4615384615384564E-2</v>
      </c>
      <c r="W69" s="3">
        <v>1.9230769230769232E-3</v>
      </c>
      <c r="X69" s="3">
        <v>0.13884615384615384</v>
      </c>
      <c r="Y69" s="3">
        <v>0.32461538461538464</v>
      </c>
      <c r="Z69" s="3">
        <v>0.49012733069732584</v>
      </c>
      <c r="AA69" s="3">
        <v>4.001750461927453E-2</v>
      </c>
      <c r="AB69" s="3">
        <v>2.6743168336088691E-4</v>
      </c>
      <c r="AC69" s="3">
        <v>1.1402314499659632E-2</v>
      </c>
      <c r="AD69" s="3">
        <v>0</v>
      </c>
      <c r="AE69" s="115">
        <v>0.94831274919770492</v>
      </c>
      <c r="AF69" s="114">
        <v>1.8611907478906901E-2</v>
      </c>
      <c r="AG69" s="3">
        <v>6.5419925520509403E-2</v>
      </c>
      <c r="AH69" s="3">
        <v>1.5966945677125598E-2</v>
      </c>
      <c r="AI69" s="3">
        <v>8.5434230935273504E-3</v>
      </c>
      <c r="AJ69" s="3">
        <v>1.06063977170809E-2</v>
      </c>
      <c r="AK69" s="3">
        <v>1.13774245261928E-2</v>
      </c>
      <c r="AL69" s="3">
        <v>4.67177463077533E-2</v>
      </c>
      <c r="AM69" s="3">
        <v>3.0331302573328501E-3</v>
      </c>
      <c r="AN69" s="3">
        <v>5.0854846769041902E-3</v>
      </c>
      <c r="AO69" s="3">
        <v>3.6639703738789698E-3</v>
      </c>
      <c r="AP69" s="3">
        <v>1.55522267116184E-2</v>
      </c>
      <c r="AQ69" s="3">
        <v>1.55426685280344E-3</v>
      </c>
      <c r="AR69" s="3">
        <v>0</v>
      </c>
      <c r="AS69" s="4">
        <v>0.20613284919363412</v>
      </c>
      <c r="AT69" s="3">
        <v>6.4703592761906174E-3</v>
      </c>
      <c r="AU69" s="3">
        <v>0.76072999034092403</v>
      </c>
      <c r="AV69" s="3">
        <v>4.1027441014059557E-2</v>
      </c>
      <c r="AW69" s="115">
        <v>-1.4360639824809115E-2</v>
      </c>
      <c r="AX69" s="129">
        <v>0.354300000000001</v>
      </c>
      <c r="AY69" s="105">
        <v>0.16770000000000099</v>
      </c>
      <c r="AZ69" s="105">
        <v>0.16039999999999999</v>
      </c>
      <c r="BA69" s="105">
        <v>0.32</v>
      </c>
      <c r="BB69" s="130">
        <v>0.29950000000000099</v>
      </c>
      <c r="BC69" s="211">
        <v>4350437.6451612907</v>
      </c>
      <c r="BD69" s="103">
        <v>4.0443134373615095</v>
      </c>
      <c r="BE69" s="212">
        <v>310483.54838709679</v>
      </c>
      <c r="BF69" s="139">
        <v>1.4317586342469182</v>
      </c>
      <c r="BG69" s="138">
        <v>1.5184546412113238</v>
      </c>
      <c r="BH69" s="212">
        <v>1581.2650216557722</v>
      </c>
      <c r="BI69" s="217">
        <v>73907.3125</v>
      </c>
      <c r="BJ69" s="138">
        <v>1.7828760959470658</v>
      </c>
      <c r="BK69" s="103">
        <v>66.709677419354847</v>
      </c>
      <c r="BL69" s="103">
        <v>3899466965119.0566</v>
      </c>
      <c r="BM69" s="104">
        <v>0.74920823850356599</v>
      </c>
      <c r="BN69" s="145">
        <v>0.10705622434845374</v>
      </c>
    </row>
    <row r="70" spans="1:66" ht="15.75">
      <c r="A70" s="109">
        <v>2036</v>
      </c>
      <c r="B70" s="114">
        <v>3.1330371755903696E-2</v>
      </c>
      <c r="C70" s="3">
        <v>9.9368716389992991E-4</v>
      </c>
      <c r="D70" s="3">
        <v>0.45312134673836801</v>
      </c>
      <c r="E70" s="3">
        <v>0.38373860182370823</v>
      </c>
      <c r="F70" s="3">
        <v>0.13081599251812018</v>
      </c>
      <c r="G70" s="3">
        <v>5.9145299145299104E-2</v>
      </c>
      <c r="H70" s="3">
        <v>1.2781065088757397E-2</v>
      </c>
      <c r="I70" s="3">
        <v>0.23476660092044707</v>
      </c>
      <c r="J70" s="3">
        <v>0.63076923076923075</v>
      </c>
      <c r="K70" s="3">
        <v>6.2537804076265621E-2</v>
      </c>
      <c r="L70" s="3">
        <v>8.9552938968898071E-2</v>
      </c>
      <c r="M70" s="3">
        <v>6.8536848524651681E-2</v>
      </c>
      <c r="N70" s="3">
        <v>0.37003330675048085</v>
      </c>
      <c r="O70" s="3">
        <v>0.37139372331941645</v>
      </c>
      <c r="P70" s="3">
        <v>0.10048318243655299</v>
      </c>
      <c r="Q70" s="3">
        <v>0</v>
      </c>
      <c r="R70" s="3">
        <v>6.5983433946370908E-3</v>
      </c>
      <c r="S70" s="3">
        <v>0</v>
      </c>
      <c r="T70" s="3">
        <v>5.0680892882212551E-2</v>
      </c>
      <c r="U70" s="3">
        <v>0.94258037343815804</v>
      </c>
      <c r="V70" s="3">
        <v>4.4615384615384564E-2</v>
      </c>
      <c r="W70" s="3">
        <v>1.9230769230769232E-3</v>
      </c>
      <c r="X70" s="3">
        <v>0.13884615384615384</v>
      </c>
      <c r="Y70" s="3">
        <v>0.32461538461538464</v>
      </c>
      <c r="Z70" s="3">
        <v>0.49012733069732584</v>
      </c>
      <c r="AA70" s="3">
        <v>4.001750461927453E-2</v>
      </c>
      <c r="AB70" s="3">
        <v>2.6743168336088691E-4</v>
      </c>
      <c r="AC70" s="3">
        <v>1.1402314499659632E-2</v>
      </c>
      <c r="AD70" s="3">
        <v>0</v>
      </c>
      <c r="AE70" s="115">
        <v>0.94831274919770492</v>
      </c>
      <c r="AF70" s="114">
        <v>1.8611907478906901E-2</v>
      </c>
      <c r="AG70" s="3">
        <v>6.5419925520509403E-2</v>
      </c>
      <c r="AH70" s="3">
        <v>1.5966945677125598E-2</v>
      </c>
      <c r="AI70" s="3">
        <v>8.5434230935273504E-3</v>
      </c>
      <c r="AJ70" s="3">
        <v>1.06063977170809E-2</v>
      </c>
      <c r="AK70" s="3">
        <v>1.13774245261928E-2</v>
      </c>
      <c r="AL70" s="3">
        <v>4.67177463077533E-2</v>
      </c>
      <c r="AM70" s="3">
        <v>3.0331302573328501E-3</v>
      </c>
      <c r="AN70" s="3">
        <v>5.0854846769041902E-3</v>
      </c>
      <c r="AO70" s="3">
        <v>3.6639703738789698E-3</v>
      </c>
      <c r="AP70" s="3">
        <v>1.55522267116184E-2</v>
      </c>
      <c r="AQ70" s="3">
        <v>1.55426685280344E-3</v>
      </c>
      <c r="AR70" s="3">
        <v>0</v>
      </c>
      <c r="AS70" s="4">
        <v>0.20613284919363412</v>
      </c>
      <c r="AT70" s="3">
        <v>6.4703592761906174E-3</v>
      </c>
      <c r="AU70" s="3">
        <v>0.76072999034092403</v>
      </c>
      <c r="AV70" s="3">
        <v>4.1027441014059557E-2</v>
      </c>
      <c r="AW70" s="115">
        <v>-1.4360639824809115E-2</v>
      </c>
      <c r="AX70" s="129">
        <v>0.35520000000000101</v>
      </c>
      <c r="AY70" s="105">
        <v>0.167600000000001</v>
      </c>
      <c r="AZ70" s="105">
        <v>0.16170000000000001</v>
      </c>
      <c r="BA70" s="105">
        <v>0.32119999999999999</v>
      </c>
      <c r="BB70" s="130">
        <v>0.300900000000001</v>
      </c>
      <c r="BC70" s="211">
        <v>4382142.935483871</v>
      </c>
      <c r="BD70" s="103">
        <v>4.0546925415374089</v>
      </c>
      <c r="BE70" s="212">
        <v>311784.6451612903</v>
      </c>
      <c r="BF70" s="139">
        <v>1.4423461554330443</v>
      </c>
      <c r="BG70" s="138">
        <v>1.5280455562870316</v>
      </c>
      <c r="BH70" s="212">
        <v>1575.8473535453875</v>
      </c>
      <c r="BI70" s="217">
        <v>74346.824999999997</v>
      </c>
      <c r="BJ70" s="138">
        <v>1.8474308519437572</v>
      </c>
      <c r="BK70" s="103">
        <v>66.929032258064524</v>
      </c>
      <c r="BL70" s="103">
        <v>3960690480271.8921</v>
      </c>
      <c r="BM70" s="104">
        <v>0.74992768926999487</v>
      </c>
      <c r="BN70" s="145">
        <v>0.10705622434845374</v>
      </c>
    </row>
    <row r="71" spans="1:66" ht="15.75">
      <c r="A71" s="109">
        <v>2037</v>
      </c>
      <c r="B71" s="114">
        <v>3.1330371755903696E-2</v>
      </c>
      <c r="C71" s="3">
        <v>9.9368716389992991E-4</v>
      </c>
      <c r="D71" s="3">
        <v>0.45312134673836801</v>
      </c>
      <c r="E71" s="3">
        <v>0.38373860182370823</v>
      </c>
      <c r="F71" s="3">
        <v>0.13081599251812018</v>
      </c>
      <c r="G71" s="3">
        <v>5.9145299145299104E-2</v>
      </c>
      <c r="H71" s="3">
        <v>1.2781065088757397E-2</v>
      </c>
      <c r="I71" s="3">
        <v>0.23476660092044707</v>
      </c>
      <c r="J71" s="3">
        <v>0.63076923076923075</v>
      </c>
      <c r="K71" s="3">
        <v>6.2537804076265621E-2</v>
      </c>
      <c r="L71" s="3">
        <v>8.9552938968898071E-2</v>
      </c>
      <c r="M71" s="3">
        <v>6.8536848524651681E-2</v>
      </c>
      <c r="N71" s="3">
        <v>0.37003330675048085</v>
      </c>
      <c r="O71" s="3">
        <v>0.37139372331941645</v>
      </c>
      <c r="P71" s="3">
        <v>0.10048318243655299</v>
      </c>
      <c r="Q71" s="3">
        <v>0</v>
      </c>
      <c r="R71" s="3">
        <v>6.5983433946370908E-3</v>
      </c>
      <c r="S71" s="3">
        <v>0</v>
      </c>
      <c r="T71" s="3">
        <v>5.0680892882212551E-2</v>
      </c>
      <c r="U71" s="3">
        <v>0.94258037343815804</v>
      </c>
      <c r="V71" s="3">
        <v>4.4615384615384564E-2</v>
      </c>
      <c r="W71" s="3">
        <v>1.9230769230769232E-3</v>
      </c>
      <c r="X71" s="3">
        <v>0.13884615384615384</v>
      </c>
      <c r="Y71" s="3">
        <v>0.32461538461538464</v>
      </c>
      <c r="Z71" s="3">
        <v>0.49012733069732584</v>
      </c>
      <c r="AA71" s="3">
        <v>4.001750461927453E-2</v>
      </c>
      <c r="AB71" s="3">
        <v>2.6743168336088691E-4</v>
      </c>
      <c r="AC71" s="3">
        <v>1.1402314499659632E-2</v>
      </c>
      <c r="AD71" s="3">
        <v>0</v>
      </c>
      <c r="AE71" s="115">
        <v>0.94831274919770492</v>
      </c>
      <c r="AF71" s="114">
        <v>1.8611907478906901E-2</v>
      </c>
      <c r="AG71" s="3">
        <v>6.5419925520509403E-2</v>
      </c>
      <c r="AH71" s="3">
        <v>1.5966945677125598E-2</v>
      </c>
      <c r="AI71" s="3">
        <v>8.5434230935273504E-3</v>
      </c>
      <c r="AJ71" s="3">
        <v>1.06063977170809E-2</v>
      </c>
      <c r="AK71" s="3">
        <v>1.13774245261928E-2</v>
      </c>
      <c r="AL71" s="3">
        <v>4.67177463077533E-2</v>
      </c>
      <c r="AM71" s="3">
        <v>3.0331302573328501E-3</v>
      </c>
      <c r="AN71" s="3">
        <v>5.0854846769041902E-3</v>
      </c>
      <c r="AO71" s="3">
        <v>3.6639703738789698E-3</v>
      </c>
      <c r="AP71" s="3">
        <v>1.55522267116184E-2</v>
      </c>
      <c r="AQ71" s="3">
        <v>1.55426685280344E-3</v>
      </c>
      <c r="AR71" s="3">
        <v>0</v>
      </c>
      <c r="AS71" s="4">
        <v>0.20613284919363412</v>
      </c>
      <c r="AT71" s="3">
        <v>6.4703592761906174E-3</v>
      </c>
      <c r="AU71" s="3">
        <v>0.76072999034092403</v>
      </c>
      <c r="AV71" s="3">
        <v>4.1027441014059557E-2</v>
      </c>
      <c r="AW71" s="115">
        <v>-1.4360639824809115E-2</v>
      </c>
      <c r="AX71" s="129">
        <v>0.35610000000000103</v>
      </c>
      <c r="AY71" s="105">
        <v>0.16750000000000101</v>
      </c>
      <c r="AZ71" s="105">
        <v>0.16300000000000001</v>
      </c>
      <c r="BA71" s="105">
        <v>0.32240000000000002</v>
      </c>
      <c r="BB71" s="130">
        <v>0.30230000000000101</v>
      </c>
      <c r="BC71" s="211">
        <v>4413848.2258064514</v>
      </c>
      <c r="BD71" s="103">
        <v>4.0650716457133083</v>
      </c>
      <c r="BE71" s="212">
        <v>313085.74193548388</v>
      </c>
      <c r="BF71" s="139">
        <v>1.4529336766191707</v>
      </c>
      <c r="BG71" s="138">
        <v>1.5376364713627393</v>
      </c>
      <c r="BH71" s="212">
        <v>1570.4296854350025</v>
      </c>
      <c r="BI71" s="217">
        <v>74786.337499999994</v>
      </c>
      <c r="BJ71" s="138">
        <v>1.9119856079404489</v>
      </c>
      <c r="BK71" s="103">
        <v>67.148387096774201</v>
      </c>
      <c r="BL71" s="103">
        <v>4021913995424.7275</v>
      </c>
      <c r="BM71" s="104">
        <v>0.75064714003642385</v>
      </c>
      <c r="BN71" s="145">
        <v>0.10705622434845374</v>
      </c>
    </row>
    <row r="72" spans="1:66" ht="15.75">
      <c r="A72" s="109">
        <v>2038</v>
      </c>
      <c r="B72" s="114">
        <v>3.1330371755903696E-2</v>
      </c>
      <c r="C72" s="3">
        <v>9.9368716389992991E-4</v>
      </c>
      <c r="D72" s="3">
        <v>0.45312134673836801</v>
      </c>
      <c r="E72" s="3">
        <v>0.38373860182370823</v>
      </c>
      <c r="F72" s="3">
        <v>0.13081599251812018</v>
      </c>
      <c r="G72" s="3">
        <v>5.9145299145299104E-2</v>
      </c>
      <c r="H72" s="3">
        <v>1.2781065088757397E-2</v>
      </c>
      <c r="I72" s="3">
        <v>0.23476660092044707</v>
      </c>
      <c r="J72" s="3">
        <v>0.63076923076923075</v>
      </c>
      <c r="K72" s="3">
        <v>6.2537804076265621E-2</v>
      </c>
      <c r="L72" s="3">
        <v>8.9552938968898071E-2</v>
      </c>
      <c r="M72" s="3">
        <v>6.8536848524651681E-2</v>
      </c>
      <c r="N72" s="3">
        <v>0.37003330675048085</v>
      </c>
      <c r="O72" s="3">
        <v>0.37139372331941645</v>
      </c>
      <c r="P72" s="3">
        <v>0.10048318243655299</v>
      </c>
      <c r="Q72" s="3">
        <v>0</v>
      </c>
      <c r="R72" s="3">
        <v>6.5983433946370908E-3</v>
      </c>
      <c r="S72" s="3">
        <v>0</v>
      </c>
      <c r="T72" s="3">
        <v>5.0680892882212551E-2</v>
      </c>
      <c r="U72" s="3">
        <v>0.94258037343815804</v>
      </c>
      <c r="V72" s="3">
        <v>4.4615384615384564E-2</v>
      </c>
      <c r="W72" s="3">
        <v>1.9230769230769232E-3</v>
      </c>
      <c r="X72" s="3">
        <v>0.13884615384615384</v>
      </c>
      <c r="Y72" s="3">
        <v>0.32461538461538464</v>
      </c>
      <c r="Z72" s="3">
        <v>0.49012733069732584</v>
      </c>
      <c r="AA72" s="3">
        <v>4.001750461927453E-2</v>
      </c>
      <c r="AB72" s="3">
        <v>2.6743168336088691E-4</v>
      </c>
      <c r="AC72" s="3">
        <v>1.1402314499659632E-2</v>
      </c>
      <c r="AD72" s="3">
        <v>0</v>
      </c>
      <c r="AE72" s="115">
        <v>0.94831274919770492</v>
      </c>
      <c r="AF72" s="114">
        <v>1.8611907478906901E-2</v>
      </c>
      <c r="AG72" s="3">
        <v>6.5419925520509403E-2</v>
      </c>
      <c r="AH72" s="3">
        <v>1.5966945677125598E-2</v>
      </c>
      <c r="AI72" s="3">
        <v>8.5434230935273504E-3</v>
      </c>
      <c r="AJ72" s="3">
        <v>1.06063977170809E-2</v>
      </c>
      <c r="AK72" s="3">
        <v>1.13774245261928E-2</v>
      </c>
      <c r="AL72" s="3">
        <v>4.67177463077533E-2</v>
      </c>
      <c r="AM72" s="3">
        <v>3.0331302573328501E-3</v>
      </c>
      <c r="AN72" s="3">
        <v>5.0854846769041902E-3</v>
      </c>
      <c r="AO72" s="3">
        <v>3.6639703738789698E-3</v>
      </c>
      <c r="AP72" s="3">
        <v>1.55522267116184E-2</v>
      </c>
      <c r="AQ72" s="3">
        <v>1.55426685280344E-3</v>
      </c>
      <c r="AR72" s="3">
        <v>0</v>
      </c>
      <c r="AS72" s="4">
        <v>0.20613284919363412</v>
      </c>
      <c r="AT72" s="3">
        <v>6.4703592761906174E-3</v>
      </c>
      <c r="AU72" s="3">
        <v>0.76072999034092403</v>
      </c>
      <c r="AV72" s="3">
        <v>4.1027441014059557E-2</v>
      </c>
      <c r="AW72" s="115">
        <v>-1.4360639824809115E-2</v>
      </c>
      <c r="AX72" s="129">
        <v>0.35700000000000098</v>
      </c>
      <c r="AY72" s="105">
        <v>0.16740000000000099</v>
      </c>
      <c r="AZ72" s="105">
        <v>0.1643</v>
      </c>
      <c r="BA72" s="105">
        <v>0.3236</v>
      </c>
      <c r="BB72" s="130">
        <v>0.30370000000000102</v>
      </c>
      <c r="BC72" s="211">
        <v>4445553.5161290318</v>
      </c>
      <c r="BD72" s="103">
        <v>4.0754507498892076</v>
      </c>
      <c r="BE72" s="212">
        <v>314386.83870967739</v>
      </c>
      <c r="BF72" s="139">
        <v>1.4635211978052969</v>
      </c>
      <c r="BG72" s="138">
        <v>1.5472273864384469</v>
      </c>
      <c r="BH72" s="212">
        <v>1565.0120173246178</v>
      </c>
      <c r="BI72" s="217">
        <v>75225.850000000006</v>
      </c>
      <c r="BJ72" s="138">
        <v>1.9765403639371406</v>
      </c>
      <c r="BK72" s="103">
        <v>67.367741935483878</v>
      </c>
      <c r="BL72" s="103">
        <v>4083137510577.563</v>
      </c>
      <c r="BM72" s="104">
        <v>0.75136659080285273</v>
      </c>
      <c r="BN72" s="145">
        <v>0.10705622434845374</v>
      </c>
    </row>
    <row r="73" spans="1:66" ht="15.75">
      <c r="A73" s="109">
        <v>2039</v>
      </c>
      <c r="B73" s="114">
        <v>3.1330371755903696E-2</v>
      </c>
      <c r="C73" s="3">
        <v>9.9368716389992991E-4</v>
      </c>
      <c r="D73" s="3">
        <v>0.45312134673836801</v>
      </c>
      <c r="E73" s="3">
        <v>0.38373860182370823</v>
      </c>
      <c r="F73" s="3">
        <v>0.13081599251812018</v>
      </c>
      <c r="G73" s="3">
        <v>5.9145299145299104E-2</v>
      </c>
      <c r="H73" s="3">
        <v>1.2781065088757397E-2</v>
      </c>
      <c r="I73" s="3">
        <v>0.23476660092044707</v>
      </c>
      <c r="J73" s="3">
        <v>0.63076923076923075</v>
      </c>
      <c r="K73" s="3">
        <v>6.2537804076265621E-2</v>
      </c>
      <c r="L73" s="3">
        <v>8.9552938968898071E-2</v>
      </c>
      <c r="M73" s="3">
        <v>6.8536848524651681E-2</v>
      </c>
      <c r="N73" s="3">
        <v>0.37003330675048085</v>
      </c>
      <c r="O73" s="3">
        <v>0.37139372331941645</v>
      </c>
      <c r="P73" s="3">
        <v>0.10048318243655299</v>
      </c>
      <c r="Q73" s="3">
        <v>0</v>
      </c>
      <c r="R73" s="3">
        <v>6.5983433946370908E-3</v>
      </c>
      <c r="S73" s="3">
        <v>0</v>
      </c>
      <c r="T73" s="3">
        <v>5.0680892882212551E-2</v>
      </c>
      <c r="U73" s="3">
        <v>0.94258037343815804</v>
      </c>
      <c r="V73" s="3">
        <v>4.4615384615384564E-2</v>
      </c>
      <c r="W73" s="3">
        <v>1.9230769230769232E-3</v>
      </c>
      <c r="X73" s="3">
        <v>0.13884615384615384</v>
      </c>
      <c r="Y73" s="3">
        <v>0.32461538461538464</v>
      </c>
      <c r="Z73" s="3">
        <v>0.49012733069732584</v>
      </c>
      <c r="AA73" s="3">
        <v>4.001750461927453E-2</v>
      </c>
      <c r="AB73" s="3">
        <v>2.6743168336088691E-4</v>
      </c>
      <c r="AC73" s="3">
        <v>1.1402314499659632E-2</v>
      </c>
      <c r="AD73" s="3">
        <v>0</v>
      </c>
      <c r="AE73" s="115">
        <v>0.94831274919770492</v>
      </c>
      <c r="AF73" s="114">
        <v>1.8611907478906901E-2</v>
      </c>
      <c r="AG73" s="3">
        <v>6.5419925520509403E-2</v>
      </c>
      <c r="AH73" s="3">
        <v>1.5966945677125598E-2</v>
      </c>
      <c r="AI73" s="3">
        <v>8.5434230935273504E-3</v>
      </c>
      <c r="AJ73" s="3">
        <v>1.06063977170809E-2</v>
      </c>
      <c r="AK73" s="3">
        <v>1.13774245261928E-2</v>
      </c>
      <c r="AL73" s="3">
        <v>4.67177463077533E-2</v>
      </c>
      <c r="AM73" s="3">
        <v>3.0331302573328501E-3</v>
      </c>
      <c r="AN73" s="3">
        <v>5.0854846769041902E-3</v>
      </c>
      <c r="AO73" s="3">
        <v>3.6639703738789698E-3</v>
      </c>
      <c r="AP73" s="3">
        <v>1.55522267116184E-2</v>
      </c>
      <c r="AQ73" s="3">
        <v>1.55426685280344E-3</v>
      </c>
      <c r="AR73" s="3">
        <v>0</v>
      </c>
      <c r="AS73" s="4">
        <v>0.20613284919363412</v>
      </c>
      <c r="AT73" s="3">
        <v>6.4703592761906174E-3</v>
      </c>
      <c r="AU73" s="3">
        <v>0.76072999034092403</v>
      </c>
      <c r="AV73" s="3">
        <v>4.1027441014059557E-2</v>
      </c>
      <c r="AW73" s="115">
        <v>-1.4360639824809115E-2</v>
      </c>
      <c r="AX73" s="129">
        <v>0.357900000000001</v>
      </c>
      <c r="AY73" s="105">
        <v>0.167300000000001</v>
      </c>
      <c r="AZ73" s="105">
        <v>0.1656</v>
      </c>
      <c r="BA73" s="105">
        <v>0.32479999999999998</v>
      </c>
      <c r="BB73" s="130">
        <v>0.30510000000000098</v>
      </c>
      <c r="BC73" s="211">
        <v>4477258.8064516131</v>
      </c>
      <c r="BD73" s="103">
        <v>4.085829854065107</v>
      </c>
      <c r="BE73" s="212">
        <v>315687.93548387097</v>
      </c>
      <c r="BF73" s="139">
        <v>1.4741087189914233</v>
      </c>
      <c r="BG73" s="138">
        <v>1.5568183015141548</v>
      </c>
      <c r="BH73" s="212">
        <v>1559.594349214233</v>
      </c>
      <c r="BI73" s="217">
        <v>75665.362500000003</v>
      </c>
      <c r="BJ73" s="138">
        <v>2.0410951199338321</v>
      </c>
      <c r="BK73" s="103">
        <v>67.587096774193554</v>
      </c>
      <c r="BL73" s="103">
        <v>4144361025730.3984</v>
      </c>
      <c r="BM73" s="104">
        <v>0.75208604156928172</v>
      </c>
      <c r="BN73" s="145">
        <v>0.10705622434845374</v>
      </c>
    </row>
    <row r="74" spans="1:66" ht="15.75">
      <c r="A74" s="109">
        <v>2040</v>
      </c>
      <c r="B74" s="114">
        <v>3.1330371755903696E-2</v>
      </c>
      <c r="C74" s="3">
        <v>9.9368716389992991E-4</v>
      </c>
      <c r="D74" s="3">
        <v>0.45312134673836801</v>
      </c>
      <c r="E74" s="3">
        <v>0.38373860182370823</v>
      </c>
      <c r="F74" s="3">
        <v>0.13081599251812018</v>
      </c>
      <c r="G74" s="3">
        <v>5.9145299145299104E-2</v>
      </c>
      <c r="H74" s="3">
        <v>1.2781065088757397E-2</v>
      </c>
      <c r="I74" s="3">
        <v>0.23476660092044707</v>
      </c>
      <c r="J74" s="3">
        <v>0.63076923076923075</v>
      </c>
      <c r="K74" s="3">
        <v>6.2537804076265621E-2</v>
      </c>
      <c r="L74" s="3">
        <v>8.9552938968898071E-2</v>
      </c>
      <c r="M74" s="3">
        <v>6.8536848524651681E-2</v>
      </c>
      <c r="N74" s="3">
        <v>0.37003330675048085</v>
      </c>
      <c r="O74" s="3">
        <v>0.37139372331941645</v>
      </c>
      <c r="P74" s="3">
        <v>0.10048318243655299</v>
      </c>
      <c r="Q74" s="3">
        <v>0</v>
      </c>
      <c r="R74" s="3">
        <v>6.5983433946370908E-3</v>
      </c>
      <c r="S74" s="3">
        <v>0</v>
      </c>
      <c r="T74" s="3">
        <v>5.0680892882212551E-2</v>
      </c>
      <c r="U74" s="3">
        <v>0.94258037343815804</v>
      </c>
      <c r="V74" s="3">
        <v>4.4615384615384564E-2</v>
      </c>
      <c r="W74" s="3">
        <v>1.9230769230769232E-3</v>
      </c>
      <c r="X74" s="3">
        <v>0.13884615384615384</v>
      </c>
      <c r="Y74" s="3">
        <v>0.32461538461538464</v>
      </c>
      <c r="Z74" s="3">
        <v>0.49012733069732584</v>
      </c>
      <c r="AA74" s="3">
        <v>4.001750461927453E-2</v>
      </c>
      <c r="AB74" s="3">
        <v>2.6743168336088691E-4</v>
      </c>
      <c r="AC74" s="3">
        <v>1.1402314499659632E-2</v>
      </c>
      <c r="AD74" s="3">
        <v>0</v>
      </c>
      <c r="AE74" s="115">
        <v>0.94831274919770492</v>
      </c>
      <c r="AF74" s="114">
        <v>1.8611907478906901E-2</v>
      </c>
      <c r="AG74" s="3">
        <v>6.5419925520509403E-2</v>
      </c>
      <c r="AH74" s="3">
        <v>1.5966945677125598E-2</v>
      </c>
      <c r="AI74" s="3">
        <v>8.5434230935273504E-3</v>
      </c>
      <c r="AJ74" s="3">
        <v>1.06063977170809E-2</v>
      </c>
      <c r="AK74" s="3">
        <v>1.13774245261928E-2</v>
      </c>
      <c r="AL74" s="3">
        <v>4.67177463077533E-2</v>
      </c>
      <c r="AM74" s="3">
        <v>3.0331302573328501E-3</v>
      </c>
      <c r="AN74" s="3">
        <v>5.0854846769041902E-3</v>
      </c>
      <c r="AO74" s="3">
        <v>3.6639703738789698E-3</v>
      </c>
      <c r="AP74" s="3">
        <v>1.55522267116184E-2</v>
      </c>
      <c r="AQ74" s="3">
        <v>1.55426685280344E-3</v>
      </c>
      <c r="AR74" s="3">
        <v>0</v>
      </c>
      <c r="AS74" s="4">
        <v>0.20613284919363412</v>
      </c>
      <c r="AT74" s="3">
        <v>6.4703592761906174E-3</v>
      </c>
      <c r="AU74" s="3">
        <v>0.76072999034092403</v>
      </c>
      <c r="AV74" s="3">
        <v>4.1027441014059557E-2</v>
      </c>
      <c r="AW74" s="115">
        <v>-1.4360639824809115E-2</v>
      </c>
      <c r="AX74" s="129">
        <v>0.35880000000000101</v>
      </c>
      <c r="AY74" s="105">
        <v>0.16720000000000099</v>
      </c>
      <c r="AZ74" s="105">
        <v>0.16689999999999999</v>
      </c>
      <c r="BA74" s="105">
        <v>0.32600000000000001</v>
      </c>
      <c r="BB74" s="130">
        <v>0.30650000000000099</v>
      </c>
      <c r="BC74" s="211">
        <v>4508964.0967741935</v>
      </c>
      <c r="BD74" s="103">
        <v>4.0962089582410064</v>
      </c>
      <c r="BE74" s="212">
        <v>316989.03225806449</v>
      </c>
      <c r="BF74" s="139">
        <v>1.4846962401775494</v>
      </c>
      <c r="BG74" s="138">
        <v>1.5664092165898627</v>
      </c>
      <c r="BH74" s="212">
        <v>1554.1766811038481</v>
      </c>
      <c r="BI74" s="217">
        <v>76104.875</v>
      </c>
      <c r="BJ74" s="138">
        <v>2.1056498759305238</v>
      </c>
      <c r="BK74" s="103">
        <v>67.806451612903231</v>
      </c>
      <c r="BL74" s="103">
        <v>4205584540883.2339</v>
      </c>
      <c r="BM74" s="104">
        <v>0.75280549233571059</v>
      </c>
      <c r="BN74" s="145">
        <v>0.10705622434845374</v>
      </c>
    </row>
    <row r="75" spans="1:66" ht="15.75">
      <c r="A75" s="109">
        <v>2041</v>
      </c>
      <c r="B75" s="114">
        <v>3.1330371755903696E-2</v>
      </c>
      <c r="C75" s="3">
        <v>9.9368716389992991E-4</v>
      </c>
      <c r="D75" s="3">
        <v>0.45312134673836801</v>
      </c>
      <c r="E75" s="3">
        <v>0.38373860182370823</v>
      </c>
      <c r="F75" s="3">
        <v>0.13081599251812018</v>
      </c>
      <c r="G75" s="3">
        <v>5.9145299145299104E-2</v>
      </c>
      <c r="H75" s="3">
        <v>1.2781065088757397E-2</v>
      </c>
      <c r="I75" s="3">
        <v>0.23476660092044707</v>
      </c>
      <c r="J75" s="3">
        <v>0.63076923076923075</v>
      </c>
      <c r="K75" s="3">
        <v>6.2537804076265621E-2</v>
      </c>
      <c r="L75" s="3">
        <v>8.9552938968898071E-2</v>
      </c>
      <c r="M75" s="3">
        <v>6.8536848524651681E-2</v>
      </c>
      <c r="N75" s="3">
        <v>0.37003330675048085</v>
      </c>
      <c r="O75" s="3">
        <v>0.37139372331941645</v>
      </c>
      <c r="P75" s="3">
        <v>0.10048318243655299</v>
      </c>
      <c r="Q75" s="3">
        <v>0</v>
      </c>
      <c r="R75" s="3">
        <v>6.5983433946370908E-3</v>
      </c>
      <c r="S75" s="3">
        <v>0</v>
      </c>
      <c r="T75" s="3">
        <v>5.0680892882212551E-2</v>
      </c>
      <c r="U75" s="3">
        <v>0.94258037343815804</v>
      </c>
      <c r="V75" s="3">
        <v>4.4615384615384564E-2</v>
      </c>
      <c r="W75" s="3">
        <v>1.9230769230769232E-3</v>
      </c>
      <c r="X75" s="3">
        <v>0.13884615384615384</v>
      </c>
      <c r="Y75" s="3">
        <v>0.32461538461538464</v>
      </c>
      <c r="Z75" s="3">
        <v>0.49012733069732584</v>
      </c>
      <c r="AA75" s="3">
        <v>4.001750461927453E-2</v>
      </c>
      <c r="AB75" s="3">
        <v>2.6743168336088691E-4</v>
      </c>
      <c r="AC75" s="3">
        <v>1.1402314499659632E-2</v>
      </c>
      <c r="AD75" s="3">
        <v>0</v>
      </c>
      <c r="AE75" s="115">
        <v>0.94831274919770492</v>
      </c>
      <c r="AF75" s="114">
        <v>1.8611907478906901E-2</v>
      </c>
      <c r="AG75" s="3">
        <v>6.5419925520509403E-2</v>
      </c>
      <c r="AH75" s="3">
        <v>1.5966945677125598E-2</v>
      </c>
      <c r="AI75" s="3">
        <v>8.5434230935273504E-3</v>
      </c>
      <c r="AJ75" s="3">
        <v>1.06063977170809E-2</v>
      </c>
      <c r="AK75" s="3">
        <v>1.13774245261928E-2</v>
      </c>
      <c r="AL75" s="3">
        <v>4.67177463077533E-2</v>
      </c>
      <c r="AM75" s="3">
        <v>3.0331302573328501E-3</v>
      </c>
      <c r="AN75" s="3">
        <v>5.0854846769041902E-3</v>
      </c>
      <c r="AO75" s="3">
        <v>3.6639703738789698E-3</v>
      </c>
      <c r="AP75" s="3">
        <v>1.55522267116184E-2</v>
      </c>
      <c r="AQ75" s="3">
        <v>1.55426685280344E-3</v>
      </c>
      <c r="AR75" s="3">
        <v>0</v>
      </c>
      <c r="AS75" s="4">
        <v>0.20613284919363412</v>
      </c>
      <c r="AT75" s="3">
        <v>6.4703592761906174E-3</v>
      </c>
      <c r="AU75" s="3">
        <v>0.76072999034092403</v>
      </c>
      <c r="AV75" s="3">
        <v>4.1027441014059557E-2</v>
      </c>
      <c r="AW75" s="115">
        <v>-1.4360639824809115E-2</v>
      </c>
      <c r="AX75" s="129">
        <v>0.35970000000000102</v>
      </c>
      <c r="AY75" s="105">
        <v>0.167100000000001</v>
      </c>
      <c r="AZ75" s="105">
        <v>0.16819999999999999</v>
      </c>
      <c r="BA75" s="105">
        <v>0.32719999999999999</v>
      </c>
      <c r="BB75" s="130">
        <v>0.30790000000000101</v>
      </c>
      <c r="BC75" s="211">
        <v>4540669.3870967738</v>
      </c>
      <c r="BD75" s="103">
        <v>4.1065880624169058</v>
      </c>
      <c r="BE75" s="212">
        <v>318290.12903225806</v>
      </c>
      <c r="BF75" s="139">
        <v>1.4952837613636758</v>
      </c>
      <c r="BG75" s="138">
        <v>1.5760001316655703</v>
      </c>
      <c r="BH75" s="212">
        <v>1548.7590129934633</v>
      </c>
      <c r="BI75" s="217">
        <v>76544.387499999997</v>
      </c>
      <c r="BJ75" s="138">
        <v>2.1702046319272155</v>
      </c>
      <c r="BK75" s="103">
        <v>68.025806451612908</v>
      </c>
      <c r="BL75" s="103">
        <v>4266808056036.0693</v>
      </c>
      <c r="BM75" s="104">
        <v>0.75352494310213958</v>
      </c>
      <c r="BN75" s="145">
        <v>0.10705622434845374</v>
      </c>
    </row>
    <row r="76" spans="1:66" ht="15.75">
      <c r="A76" s="109">
        <v>2042</v>
      </c>
      <c r="B76" s="114">
        <v>3.1330371755903696E-2</v>
      </c>
      <c r="C76" s="3">
        <v>9.9368716389992991E-4</v>
      </c>
      <c r="D76" s="3">
        <v>0.45312134673836801</v>
      </c>
      <c r="E76" s="3">
        <v>0.38373860182370823</v>
      </c>
      <c r="F76" s="3">
        <v>0.13081599251812018</v>
      </c>
      <c r="G76" s="3">
        <v>5.9145299145299104E-2</v>
      </c>
      <c r="H76" s="3">
        <v>1.2781065088757397E-2</v>
      </c>
      <c r="I76" s="3">
        <v>0.23476660092044707</v>
      </c>
      <c r="J76" s="3">
        <v>0.63076923076923075</v>
      </c>
      <c r="K76" s="3">
        <v>6.2537804076265621E-2</v>
      </c>
      <c r="L76" s="3">
        <v>8.9552938968898071E-2</v>
      </c>
      <c r="M76" s="3">
        <v>6.8536848524651681E-2</v>
      </c>
      <c r="N76" s="3">
        <v>0.37003330675048085</v>
      </c>
      <c r="O76" s="3">
        <v>0.37139372331941645</v>
      </c>
      <c r="P76" s="3">
        <v>0.10048318243655299</v>
      </c>
      <c r="Q76" s="3">
        <v>0</v>
      </c>
      <c r="R76" s="3">
        <v>6.5983433946370908E-3</v>
      </c>
      <c r="S76" s="3">
        <v>0</v>
      </c>
      <c r="T76" s="3">
        <v>5.0680892882212551E-2</v>
      </c>
      <c r="U76" s="3">
        <v>0.94258037343815804</v>
      </c>
      <c r="V76" s="3">
        <v>4.4615384615384564E-2</v>
      </c>
      <c r="W76" s="3">
        <v>1.9230769230769232E-3</v>
      </c>
      <c r="X76" s="3">
        <v>0.13884615384615384</v>
      </c>
      <c r="Y76" s="3">
        <v>0.32461538461538464</v>
      </c>
      <c r="Z76" s="3">
        <v>0.49012733069732584</v>
      </c>
      <c r="AA76" s="3">
        <v>4.001750461927453E-2</v>
      </c>
      <c r="AB76" s="3">
        <v>2.6743168336088691E-4</v>
      </c>
      <c r="AC76" s="3">
        <v>1.1402314499659632E-2</v>
      </c>
      <c r="AD76" s="3">
        <v>0</v>
      </c>
      <c r="AE76" s="115">
        <v>0.94831274919770492</v>
      </c>
      <c r="AF76" s="114">
        <v>1.8611907478906901E-2</v>
      </c>
      <c r="AG76" s="3">
        <v>6.5419925520509403E-2</v>
      </c>
      <c r="AH76" s="3">
        <v>1.5966945677125598E-2</v>
      </c>
      <c r="AI76" s="3">
        <v>8.5434230935273504E-3</v>
      </c>
      <c r="AJ76" s="3">
        <v>1.06063977170809E-2</v>
      </c>
      <c r="AK76" s="3">
        <v>1.13774245261928E-2</v>
      </c>
      <c r="AL76" s="3">
        <v>4.67177463077533E-2</v>
      </c>
      <c r="AM76" s="3">
        <v>3.0331302573328501E-3</v>
      </c>
      <c r="AN76" s="3">
        <v>5.0854846769041902E-3</v>
      </c>
      <c r="AO76" s="3">
        <v>3.6639703738789698E-3</v>
      </c>
      <c r="AP76" s="3">
        <v>1.55522267116184E-2</v>
      </c>
      <c r="AQ76" s="3">
        <v>1.55426685280344E-3</v>
      </c>
      <c r="AR76" s="3">
        <v>0</v>
      </c>
      <c r="AS76" s="4">
        <v>0.20613284919363412</v>
      </c>
      <c r="AT76" s="3">
        <v>6.4703592761906174E-3</v>
      </c>
      <c r="AU76" s="3">
        <v>0.76072999034092403</v>
      </c>
      <c r="AV76" s="3">
        <v>4.1027441014059557E-2</v>
      </c>
      <c r="AW76" s="115">
        <v>-1.4360639824809115E-2</v>
      </c>
      <c r="AX76" s="129">
        <v>0.36060000000000098</v>
      </c>
      <c r="AY76" s="105">
        <v>0.16700000000000101</v>
      </c>
      <c r="AZ76" s="105">
        <v>0.16950000000000001</v>
      </c>
      <c r="BA76" s="105">
        <v>0.32840000000000102</v>
      </c>
      <c r="BB76" s="130">
        <v>0.30930000000000102</v>
      </c>
      <c r="BC76" s="211">
        <v>4572374.6774193551</v>
      </c>
      <c r="BD76" s="103">
        <v>4.1169671665928051</v>
      </c>
      <c r="BE76" s="212">
        <v>319591.22580645164</v>
      </c>
      <c r="BF76" s="139">
        <v>1.505871282549802</v>
      </c>
      <c r="BG76" s="138">
        <v>1.5855910467412779</v>
      </c>
      <c r="BH76" s="212">
        <v>1543.3413448830786</v>
      </c>
      <c r="BI76" s="217">
        <v>76983.899999999994</v>
      </c>
      <c r="BJ76" s="138">
        <v>2.2347593879239067</v>
      </c>
      <c r="BK76" s="103">
        <v>68.245161290322585</v>
      </c>
      <c r="BL76" s="103">
        <v>4328031571188.9043</v>
      </c>
      <c r="BM76" s="104">
        <v>0.75424439386856856</v>
      </c>
      <c r="BN76" s="145">
        <v>0.10705622434845374</v>
      </c>
    </row>
    <row r="77" spans="1:66" ht="15.75">
      <c r="A77" s="109">
        <v>2043</v>
      </c>
      <c r="B77" s="114">
        <v>3.1330371755903696E-2</v>
      </c>
      <c r="C77" s="3">
        <v>9.9368716389992991E-4</v>
      </c>
      <c r="D77" s="3">
        <v>0.45312134673836801</v>
      </c>
      <c r="E77" s="3">
        <v>0.38373860182370823</v>
      </c>
      <c r="F77" s="3">
        <v>0.13081599251812018</v>
      </c>
      <c r="G77" s="3">
        <v>5.9145299145299104E-2</v>
      </c>
      <c r="H77" s="3">
        <v>1.2781065088757397E-2</v>
      </c>
      <c r="I77" s="3">
        <v>0.23476660092044707</v>
      </c>
      <c r="J77" s="3">
        <v>0.63076923076923075</v>
      </c>
      <c r="K77" s="3">
        <v>6.2537804076265621E-2</v>
      </c>
      <c r="L77" s="3">
        <v>8.9552938968898071E-2</v>
      </c>
      <c r="M77" s="3">
        <v>6.8536848524651681E-2</v>
      </c>
      <c r="N77" s="3">
        <v>0.37003330675048085</v>
      </c>
      <c r="O77" s="3">
        <v>0.37139372331941645</v>
      </c>
      <c r="P77" s="3">
        <v>0.10048318243655299</v>
      </c>
      <c r="Q77" s="3">
        <v>0</v>
      </c>
      <c r="R77" s="3">
        <v>6.5983433946370908E-3</v>
      </c>
      <c r="S77" s="3">
        <v>0</v>
      </c>
      <c r="T77" s="3">
        <v>5.0680892882212551E-2</v>
      </c>
      <c r="U77" s="3">
        <v>0.94258037343815804</v>
      </c>
      <c r="V77" s="3">
        <v>4.4615384615384564E-2</v>
      </c>
      <c r="W77" s="3">
        <v>1.9230769230769232E-3</v>
      </c>
      <c r="X77" s="3">
        <v>0.13884615384615384</v>
      </c>
      <c r="Y77" s="3">
        <v>0.32461538461538464</v>
      </c>
      <c r="Z77" s="3">
        <v>0.49012733069732584</v>
      </c>
      <c r="AA77" s="3">
        <v>4.001750461927453E-2</v>
      </c>
      <c r="AB77" s="3">
        <v>2.6743168336088691E-4</v>
      </c>
      <c r="AC77" s="3">
        <v>1.1402314499659632E-2</v>
      </c>
      <c r="AD77" s="3">
        <v>0</v>
      </c>
      <c r="AE77" s="115">
        <v>0.94831274919770492</v>
      </c>
      <c r="AF77" s="114">
        <v>1.8611907478906901E-2</v>
      </c>
      <c r="AG77" s="3">
        <v>6.5419925520509403E-2</v>
      </c>
      <c r="AH77" s="3">
        <v>1.5966945677125598E-2</v>
      </c>
      <c r="AI77" s="3">
        <v>8.5434230935273504E-3</v>
      </c>
      <c r="AJ77" s="3">
        <v>1.06063977170809E-2</v>
      </c>
      <c r="AK77" s="3">
        <v>1.13774245261928E-2</v>
      </c>
      <c r="AL77" s="3">
        <v>4.67177463077533E-2</v>
      </c>
      <c r="AM77" s="3">
        <v>3.0331302573328501E-3</v>
      </c>
      <c r="AN77" s="3">
        <v>5.0854846769041902E-3</v>
      </c>
      <c r="AO77" s="3">
        <v>3.6639703738789698E-3</v>
      </c>
      <c r="AP77" s="3">
        <v>1.55522267116184E-2</v>
      </c>
      <c r="AQ77" s="3">
        <v>1.55426685280344E-3</v>
      </c>
      <c r="AR77" s="3">
        <v>0</v>
      </c>
      <c r="AS77" s="4">
        <v>0.20613284919363412</v>
      </c>
      <c r="AT77" s="3">
        <v>6.4703592761906174E-3</v>
      </c>
      <c r="AU77" s="3">
        <v>0.76072999034092403</v>
      </c>
      <c r="AV77" s="3">
        <v>4.1027441014059557E-2</v>
      </c>
      <c r="AW77" s="115">
        <v>-1.4360639824809115E-2</v>
      </c>
      <c r="AX77" s="129">
        <v>0.36150000000000099</v>
      </c>
      <c r="AY77" s="105">
        <v>0.16690000000000099</v>
      </c>
      <c r="AZ77" s="105">
        <v>0.17080000000000001</v>
      </c>
      <c r="BA77" s="105">
        <v>0.329600000000001</v>
      </c>
      <c r="BB77" s="130">
        <v>0.31070000000000098</v>
      </c>
      <c r="BC77" s="211">
        <v>4604079.9677419355</v>
      </c>
      <c r="BD77" s="103">
        <v>4.1273462707687045</v>
      </c>
      <c r="BE77" s="212">
        <v>320892.32258064515</v>
      </c>
      <c r="BF77" s="139">
        <v>1.5164588037359281</v>
      </c>
      <c r="BG77" s="138">
        <v>1.5951819618169858</v>
      </c>
      <c r="BH77" s="212">
        <v>1537.9236767726936</v>
      </c>
      <c r="BI77" s="217">
        <v>77423.412500000006</v>
      </c>
      <c r="BJ77" s="138">
        <v>2.2993141439205984</v>
      </c>
      <c r="BK77" s="103">
        <v>68.464516129032262</v>
      </c>
      <c r="BL77" s="103">
        <v>4389255086341.7397</v>
      </c>
      <c r="BM77" s="104">
        <v>0.75496384463499744</v>
      </c>
      <c r="BN77" s="145">
        <v>0.10705622434845374</v>
      </c>
    </row>
    <row r="78" spans="1:66" ht="15.75">
      <c r="A78" s="109">
        <v>2044</v>
      </c>
      <c r="B78" s="114">
        <v>3.1330371755903696E-2</v>
      </c>
      <c r="C78" s="3">
        <v>9.9368716389992991E-4</v>
      </c>
      <c r="D78" s="3">
        <v>0.45312134673836801</v>
      </c>
      <c r="E78" s="3">
        <v>0.38373860182370823</v>
      </c>
      <c r="F78" s="3">
        <v>0.13081599251812018</v>
      </c>
      <c r="G78" s="3">
        <v>5.9145299145299104E-2</v>
      </c>
      <c r="H78" s="3">
        <v>1.2781065088757397E-2</v>
      </c>
      <c r="I78" s="3">
        <v>0.23476660092044707</v>
      </c>
      <c r="J78" s="3">
        <v>0.63076923076923075</v>
      </c>
      <c r="K78" s="3">
        <v>6.2537804076265621E-2</v>
      </c>
      <c r="L78" s="3">
        <v>8.9552938968898071E-2</v>
      </c>
      <c r="M78" s="3">
        <v>6.8536848524651681E-2</v>
      </c>
      <c r="N78" s="3">
        <v>0.37003330675048085</v>
      </c>
      <c r="O78" s="3">
        <v>0.37139372331941645</v>
      </c>
      <c r="P78" s="3">
        <v>0.10048318243655299</v>
      </c>
      <c r="Q78" s="3">
        <v>0</v>
      </c>
      <c r="R78" s="3">
        <v>6.5983433946370908E-3</v>
      </c>
      <c r="S78" s="3">
        <v>0</v>
      </c>
      <c r="T78" s="3">
        <v>5.0680892882212551E-2</v>
      </c>
      <c r="U78" s="3">
        <v>0.94258037343815804</v>
      </c>
      <c r="V78" s="3">
        <v>4.4615384615384564E-2</v>
      </c>
      <c r="W78" s="3">
        <v>1.9230769230769232E-3</v>
      </c>
      <c r="X78" s="3">
        <v>0.13884615384615384</v>
      </c>
      <c r="Y78" s="3">
        <v>0.32461538461538464</v>
      </c>
      <c r="Z78" s="3">
        <v>0.49012733069732584</v>
      </c>
      <c r="AA78" s="3">
        <v>4.001750461927453E-2</v>
      </c>
      <c r="AB78" s="3">
        <v>2.6743168336088691E-4</v>
      </c>
      <c r="AC78" s="3">
        <v>1.1402314499659632E-2</v>
      </c>
      <c r="AD78" s="3">
        <v>0</v>
      </c>
      <c r="AE78" s="115">
        <v>0.94831274919770492</v>
      </c>
      <c r="AF78" s="114">
        <v>1.8611907478906901E-2</v>
      </c>
      <c r="AG78" s="3">
        <v>6.5419925520509403E-2</v>
      </c>
      <c r="AH78" s="3">
        <v>1.5966945677125598E-2</v>
      </c>
      <c r="AI78" s="3">
        <v>8.5434230935273504E-3</v>
      </c>
      <c r="AJ78" s="3">
        <v>1.06063977170809E-2</v>
      </c>
      <c r="AK78" s="3">
        <v>1.13774245261928E-2</v>
      </c>
      <c r="AL78" s="3">
        <v>4.67177463077533E-2</v>
      </c>
      <c r="AM78" s="3">
        <v>3.0331302573328501E-3</v>
      </c>
      <c r="AN78" s="3">
        <v>5.0854846769041902E-3</v>
      </c>
      <c r="AO78" s="3">
        <v>3.6639703738789698E-3</v>
      </c>
      <c r="AP78" s="3">
        <v>1.55522267116184E-2</v>
      </c>
      <c r="AQ78" s="3">
        <v>1.55426685280344E-3</v>
      </c>
      <c r="AR78" s="3">
        <v>0</v>
      </c>
      <c r="AS78" s="4">
        <v>0.20613284919363412</v>
      </c>
      <c r="AT78" s="3">
        <v>6.4703592761906174E-3</v>
      </c>
      <c r="AU78" s="3">
        <v>0.76072999034092403</v>
      </c>
      <c r="AV78" s="3">
        <v>4.1027441014059557E-2</v>
      </c>
      <c r="AW78" s="115">
        <v>-1.4360639824809115E-2</v>
      </c>
      <c r="AX78" s="129">
        <v>0.362400000000001</v>
      </c>
      <c r="AY78" s="105">
        <v>0.166800000000001</v>
      </c>
      <c r="AZ78" s="105">
        <v>0.1721</v>
      </c>
      <c r="BA78" s="105">
        <v>0.33080000000000098</v>
      </c>
      <c r="BB78" s="130">
        <v>0.31210000000000099</v>
      </c>
      <c r="BC78" s="211">
        <v>4635785.2580645159</v>
      </c>
      <c r="BD78" s="103">
        <v>4.1377253749446039</v>
      </c>
      <c r="BE78" s="212">
        <v>322193.41935483873</v>
      </c>
      <c r="BF78" s="139">
        <v>1.5270463249220545</v>
      </c>
      <c r="BG78" s="138">
        <v>1.6047728768926934</v>
      </c>
      <c r="BH78" s="212">
        <v>1532.5060086623089</v>
      </c>
      <c r="BI78" s="217">
        <v>77862.925000000003</v>
      </c>
      <c r="BJ78" s="138">
        <v>2.3638688999172901</v>
      </c>
      <c r="BK78" s="103">
        <v>68.683870967741939</v>
      </c>
      <c r="BL78" s="103">
        <v>4450478601494.5752</v>
      </c>
      <c r="BM78" s="104">
        <v>0.75568329540142642</v>
      </c>
      <c r="BN78" s="145">
        <v>0.10705622434845374</v>
      </c>
    </row>
    <row r="79" spans="1:66" ht="15.75">
      <c r="A79" s="109">
        <v>2045</v>
      </c>
      <c r="B79" s="114">
        <v>3.1330371755903696E-2</v>
      </c>
      <c r="C79" s="3">
        <v>9.9368716389992991E-4</v>
      </c>
      <c r="D79" s="3">
        <v>0.45312134673836801</v>
      </c>
      <c r="E79" s="3">
        <v>0.38373860182370823</v>
      </c>
      <c r="F79" s="3">
        <v>0.13081599251812018</v>
      </c>
      <c r="G79" s="3">
        <v>5.9145299145299104E-2</v>
      </c>
      <c r="H79" s="3">
        <v>1.2781065088757397E-2</v>
      </c>
      <c r="I79" s="3">
        <v>0.23476660092044707</v>
      </c>
      <c r="J79" s="3">
        <v>0.63076923076923075</v>
      </c>
      <c r="K79" s="3">
        <v>6.2537804076265621E-2</v>
      </c>
      <c r="L79" s="3">
        <v>8.9552938968898071E-2</v>
      </c>
      <c r="M79" s="3">
        <v>6.8536848524651681E-2</v>
      </c>
      <c r="N79" s="3">
        <v>0.37003330675048085</v>
      </c>
      <c r="O79" s="3">
        <v>0.37139372331941645</v>
      </c>
      <c r="P79" s="3">
        <v>0.10048318243655299</v>
      </c>
      <c r="Q79" s="3">
        <v>0</v>
      </c>
      <c r="R79" s="3">
        <v>6.5983433946370908E-3</v>
      </c>
      <c r="S79" s="3">
        <v>0</v>
      </c>
      <c r="T79" s="3">
        <v>5.0680892882212551E-2</v>
      </c>
      <c r="U79" s="3">
        <v>0.94258037343815804</v>
      </c>
      <c r="V79" s="3">
        <v>4.4615384615384564E-2</v>
      </c>
      <c r="W79" s="3">
        <v>1.9230769230769232E-3</v>
      </c>
      <c r="X79" s="3">
        <v>0.13884615384615384</v>
      </c>
      <c r="Y79" s="3">
        <v>0.32461538461538464</v>
      </c>
      <c r="Z79" s="3">
        <v>0.49012733069732584</v>
      </c>
      <c r="AA79" s="3">
        <v>4.001750461927453E-2</v>
      </c>
      <c r="AB79" s="3">
        <v>2.6743168336088691E-4</v>
      </c>
      <c r="AC79" s="3">
        <v>1.1402314499659632E-2</v>
      </c>
      <c r="AD79" s="3">
        <v>0</v>
      </c>
      <c r="AE79" s="115">
        <v>0.94831274919770492</v>
      </c>
      <c r="AF79" s="114">
        <v>1.8611907478906901E-2</v>
      </c>
      <c r="AG79" s="3">
        <v>6.5419925520509403E-2</v>
      </c>
      <c r="AH79" s="3">
        <v>1.5966945677125598E-2</v>
      </c>
      <c r="AI79" s="3">
        <v>8.5434230935273504E-3</v>
      </c>
      <c r="AJ79" s="3">
        <v>1.06063977170809E-2</v>
      </c>
      <c r="AK79" s="3">
        <v>1.13774245261928E-2</v>
      </c>
      <c r="AL79" s="3">
        <v>4.67177463077533E-2</v>
      </c>
      <c r="AM79" s="3">
        <v>3.0331302573328501E-3</v>
      </c>
      <c r="AN79" s="3">
        <v>5.0854846769041902E-3</v>
      </c>
      <c r="AO79" s="3">
        <v>3.6639703738789698E-3</v>
      </c>
      <c r="AP79" s="3">
        <v>1.55522267116184E-2</v>
      </c>
      <c r="AQ79" s="3">
        <v>1.55426685280344E-3</v>
      </c>
      <c r="AR79" s="3">
        <v>0</v>
      </c>
      <c r="AS79" s="4">
        <v>0.20613284919363412</v>
      </c>
      <c r="AT79" s="3">
        <v>6.4703592761906174E-3</v>
      </c>
      <c r="AU79" s="3">
        <v>0.76072999034092403</v>
      </c>
      <c r="AV79" s="3">
        <v>4.1027441014059557E-2</v>
      </c>
      <c r="AW79" s="115">
        <v>-1.4360639824809115E-2</v>
      </c>
      <c r="AX79" s="129">
        <v>0.36330000000000101</v>
      </c>
      <c r="AY79" s="105">
        <v>0.16670000000000099</v>
      </c>
      <c r="AZ79" s="105">
        <v>0.1734</v>
      </c>
      <c r="BA79" s="105">
        <v>0.33200000000000102</v>
      </c>
      <c r="BB79" s="130">
        <v>0.313500000000001</v>
      </c>
      <c r="BC79" s="211">
        <v>4667490.5483870972</v>
      </c>
      <c r="BD79" s="103">
        <v>4.1481044791205033</v>
      </c>
      <c r="BE79" s="212">
        <v>323494.51612903224</v>
      </c>
      <c r="BF79" s="139">
        <v>1.5376338461081807</v>
      </c>
      <c r="BG79" s="138">
        <v>1.6143637919684013</v>
      </c>
      <c r="BH79" s="212">
        <v>1527.0883405519241</v>
      </c>
      <c r="BI79" s="217">
        <v>78302.4375</v>
      </c>
      <c r="BJ79" s="138">
        <v>2.4284236559139818</v>
      </c>
      <c r="BK79" s="103">
        <v>68.903225806451616</v>
      </c>
      <c r="BL79" s="103">
        <v>4511702116647.4102</v>
      </c>
      <c r="BM79" s="104">
        <v>0.7564027461678553</v>
      </c>
      <c r="BN79" s="145">
        <v>0.10705622434845374</v>
      </c>
    </row>
    <row r="80" spans="1:66" ht="15.75">
      <c r="A80" s="109">
        <v>2046</v>
      </c>
      <c r="B80" s="114">
        <v>3.1330371755903696E-2</v>
      </c>
      <c r="C80" s="3">
        <v>9.9368716389992991E-4</v>
      </c>
      <c r="D80" s="3">
        <v>0.45312134673836801</v>
      </c>
      <c r="E80" s="3">
        <v>0.38373860182370823</v>
      </c>
      <c r="F80" s="3">
        <v>0.13081599251812018</v>
      </c>
      <c r="G80" s="3">
        <v>5.9145299145299104E-2</v>
      </c>
      <c r="H80" s="3">
        <v>1.2781065088757397E-2</v>
      </c>
      <c r="I80" s="3">
        <v>0.23476660092044707</v>
      </c>
      <c r="J80" s="3">
        <v>0.63076923076923075</v>
      </c>
      <c r="K80" s="3">
        <v>6.2537804076265621E-2</v>
      </c>
      <c r="L80" s="3">
        <v>8.9552938968898071E-2</v>
      </c>
      <c r="M80" s="3">
        <v>6.8536848524651681E-2</v>
      </c>
      <c r="N80" s="3">
        <v>0.37003330675048085</v>
      </c>
      <c r="O80" s="3">
        <v>0.37139372331941645</v>
      </c>
      <c r="P80" s="3">
        <v>0.10048318243655299</v>
      </c>
      <c r="Q80" s="3">
        <v>0</v>
      </c>
      <c r="R80" s="3">
        <v>6.5983433946370908E-3</v>
      </c>
      <c r="S80" s="3">
        <v>0</v>
      </c>
      <c r="T80" s="3">
        <v>5.0680892882212551E-2</v>
      </c>
      <c r="U80" s="3">
        <v>0.94258037343815804</v>
      </c>
      <c r="V80" s="3">
        <v>4.4615384615384564E-2</v>
      </c>
      <c r="W80" s="3">
        <v>1.9230769230769232E-3</v>
      </c>
      <c r="X80" s="3">
        <v>0.13884615384615384</v>
      </c>
      <c r="Y80" s="3">
        <v>0.32461538461538464</v>
      </c>
      <c r="Z80" s="3">
        <v>0.49012733069732584</v>
      </c>
      <c r="AA80" s="3">
        <v>4.001750461927453E-2</v>
      </c>
      <c r="AB80" s="3">
        <v>2.6743168336088691E-4</v>
      </c>
      <c r="AC80" s="3">
        <v>1.1402314499659632E-2</v>
      </c>
      <c r="AD80" s="3">
        <v>0</v>
      </c>
      <c r="AE80" s="115">
        <v>0.94831274919770492</v>
      </c>
      <c r="AF80" s="114">
        <v>1.8611907478906901E-2</v>
      </c>
      <c r="AG80" s="3">
        <v>6.5419925520509403E-2</v>
      </c>
      <c r="AH80" s="3">
        <v>1.5966945677125598E-2</v>
      </c>
      <c r="AI80" s="3">
        <v>8.5434230935273504E-3</v>
      </c>
      <c r="AJ80" s="3">
        <v>1.06063977170809E-2</v>
      </c>
      <c r="AK80" s="3">
        <v>1.13774245261928E-2</v>
      </c>
      <c r="AL80" s="3">
        <v>4.67177463077533E-2</v>
      </c>
      <c r="AM80" s="3">
        <v>3.0331302573328501E-3</v>
      </c>
      <c r="AN80" s="3">
        <v>5.0854846769041902E-3</v>
      </c>
      <c r="AO80" s="3">
        <v>3.6639703738789698E-3</v>
      </c>
      <c r="AP80" s="3">
        <v>1.55522267116184E-2</v>
      </c>
      <c r="AQ80" s="3">
        <v>1.55426685280344E-3</v>
      </c>
      <c r="AR80" s="3">
        <v>0</v>
      </c>
      <c r="AS80" s="4">
        <v>0.20613284919363412</v>
      </c>
      <c r="AT80" s="3">
        <v>6.4703592761906174E-3</v>
      </c>
      <c r="AU80" s="3">
        <v>0.76072999034092403</v>
      </c>
      <c r="AV80" s="3">
        <v>4.1027441014059557E-2</v>
      </c>
      <c r="AW80" s="115">
        <v>-1.4360639824809115E-2</v>
      </c>
      <c r="AX80" s="129">
        <v>0.36420000000000102</v>
      </c>
      <c r="AY80" s="105">
        <v>0.166600000000001</v>
      </c>
      <c r="AZ80" s="105">
        <v>0.17469999999999999</v>
      </c>
      <c r="BA80" s="105">
        <v>0.3332</v>
      </c>
      <c r="BB80" s="130">
        <v>0.31490000000000101</v>
      </c>
      <c r="BC80" s="211">
        <v>4699195.8387096776</v>
      </c>
      <c r="BD80" s="103">
        <v>4.1584835832964027</v>
      </c>
      <c r="BE80" s="212">
        <v>324795.61290322582</v>
      </c>
      <c r="BF80" s="139">
        <v>1.5482213672943068</v>
      </c>
      <c r="BG80" s="138">
        <v>1.6239547070441089</v>
      </c>
      <c r="BH80" s="212">
        <v>1521.6706724415392</v>
      </c>
      <c r="BI80" s="217">
        <v>78741.95</v>
      </c>
      <c r="BJ80" s="138">
        <v>2.4929784119106735</v>
      </c>
      <c r="BK80" s="103">
        <v>69.122580645161293</v>
      </c>
      <c r="BL80" s="103">
        <v>4572925631800.2461</v>
      </c>
      <c r="BM80" s="104">
        <v>0.75712219693428429</v>
      </c>
      <c r="BN80" s="145">
        <v>0.10705622434845374</v>
      </c>
    </row>
    <row r="81" spans="1:66" ht="15.75">
      <c r="A81" s="109">
        <v>2047</v>
      </c>
      <c r="B81" s="114">
        <v>3.1330371755903696E-2</v>
      </c>
      <c r="C81" s="3">
        <v>9.9368716389992991E-4</v>
      </c>
      <c r="D81" s="3">
        <v>0.45312134673836801</v>
      </c>
      <c r="E81" s="3">
        <v>0.38373860182370823</v>
      </c>
      <c r="F81" s="3">
        <v>0.13081599251812018</v>
      </c>
      <c r="G81" s="3">
        <v>5.9145299145299104E-2</v>
      </c>
      <c r="H81" s="3">
        <v>1.2781065088757397E-2</v>
      </c>
      <c r="I81" s="3">
        <v>0.23476660092044707</v>
      </c>
      <c r="J81" s="3">
        <v>0.63076923076923075</v>
      </c>
      <c r="K81" s="3">
        <v>6.2537804076265621E-2</v>
      </c>
      <c r="L81" s="3">
        <v>8.9552938968898071E-2</v>
      </c>
      <c r="M81" s="3">
        <v>6.8536848524651681E-2</v>
      </c>
      <c r="N81" s="3">
        <v>0.37003330675048085</v>
      </c>
      <c r="O81" s="3">
        <v>0.37139372331941645</v>
      </c>
      <c r="P81" s="3">
        <v>0.10048318243655299</v>
      </c>
      <c r="Q81" s="3">
        <v>0</v>
      </c>
      <c r="R81" s="3">
        <v>6.5983433946370908E-3</v>
      </c>
      <c r="S81" s="3">
        <v>0</v>
      </c>
      <c r="T81" s="3">
        <v>5.0680892882212551E-2</v>
      </c>
      <c r="U81" s="3">
        <v>0.94258037343815804</v>
      </c>
      <c r="V81" s="3">
        <v>4.4615384615384564E-2</v>
      </c>
      <c r="W81" s="3">
        <v>1.9230769230769232E-3</v>
      </c>
      <c r="X81" s="3">
        <v>0.13884615384615384</v>
      </c>
      <c r="Y81" s="3">
        <v>0.32461538461538464</v>
      </c>
      <c r="Z81" s="3">
        <v>0.49012733069732584</v>
      </c>
      <c r="AA81" s="3">
        <v>4.001750461927453E-2</v>
      </c>
      <c r="AB81" s="3">
        <v>2.6743168336088691E-4</v>
      </c>
      <c r="AC81" s="3">
        <v>1.1402314499659632E-2</v>
      </c>
      <c r="AD81" s="3">
        <v>0</v>
      </c>
      <c r="AE81" s="115">
        <v>0.94831274919770492</v>
      </c>
      <c r="AF81" s="114">
        <v>1.8611907478906901E-2</v>
      </c>
      <c r="AG81" s="3">
        <v>6.5419925520509403E-2</v>
      </c>
      <c r="AH81" s="3">
        <v>1.5966945677125598E-2</v>
      </c>
      <c r="AI81" s="3">
        <v>8.5434230935273504E-3</v>
      </c>
      <c r="AJ81" s="3">
        <v>1.06063977170809E-2</v>
      </c>
      <c r="AK81" s="3">
        <v>1.13774245261928E-2</v>
      </c>
      <c r="AL81" s="3">
        <v>4.67177463077533E-2</v>
      </c>
      <c r="AM81" s="3">
        <v>3.0331302573328501E-3</v>
      </c>
      <c r="AN81" s="3">
        <v>5.0854846769041902E-3</v>
      </c>
      <c r="AO81" s="3">
        <v>3.6639703738789698E-3</v>
      </c>
      <c r="AP81" s="3">
        <v>1.55522267116184E-2</v>
      </c>
      <c r="AQ81" s="3">
        <v>1.55426685280344E-3</v>
      </c>
      <c r="AR81" s="3">
        <v>0</v>
      </c>
      <c r="AS81" s="4">
        <v>0.20613284919363412</v>
      </c>
      <c r="AT81" s="3">
        <v>6.4703592761906174E-3</v>
      </c>
      <c r="AU81" s="3">
        <v>0.76072999034092403</v>
      </c>
      <c r="AV81" s="3">
        <v>4.1027441014059557E-2</v>
      </c>
      <c r="AW81" s="115">
        <v>-1.4360639824809115E-2</v>
      </c>
      <c r="AX81" s="129">
        <v>0.36510000000000098</v>
      </c>
      <c r="AY81" s="105">
        <v>0.16650000000000101</v>
      </c>
      <c r="AZ81" s="105">
        <v>0.17599999999999999</v>
      </c>
      <c r="BA81" s="105">
        <v>0.33439999999999998</v>
      </c>
      <c r="BB81" s="130">
        <v>0.31630000000000102</v>
      </c>
      <c r="BC81" s="211">
        <v>4730901.1290322579</v>
      </c>
      <c r="BD81" s="103">
        <v>4.168862687472302</v>
      </c>
      <c r="BE81" s="212">
        <v>326096.70967741933</v>
      </c>
      <c r="BF81" s="139">
        <v>1.5588088884804332</v>
      </c>
      <c r="BG81" s="138">
        <v>1.6335456221198168</v>
      </c>
      <c r="BH81" s="212">
        <v>1516.2530043311544</v>
      </c>
      <c r="BI81" s="217">
        <v>79181.462499999994</v>
      </c>
      <c r="BJ81" s="138">
        <v>2.5575331679073647</v>
      </c>
      <c r="BK81" s="103">
        <v>69.341935483870969</v>
      </c>
      <c r="BL81" s="103">
        <v>4634149146953.082</v>
      </c>
      <c r="BM81" s="104">
        <v>0.75784164770071316</v>
      </c>
      <c r="BN81" s="145">
        <v>0.10705622434845374</v>
      </c>
    </row>
    <row r="82" spans="1:66" ht="15.75">
      <c r="A82" s="109">
        <v>2048</v>
      </c>
      <c r="B82" s="114">
        <v>3.1330371755903696E-2</v>
      </c>
      <c r="C82" s="3">
        <v>9.9368716389992991E-4</v>
      </c>
      <c r="D82" s="3">
        <v>0.45312134673836801</v>
      </c>
      <c r="E82" s="3">
        <v>0.38373860182370823</v>
      </c>
      <c r="F82" s="3">
        <v>0.13081599251812018</v>
      </c>
      <c r="G82" s="3">
        <v>5.9145299145299104E-2</v>
      </c>
      <c r="H82" s="3">
        <v>1.2781065088757397E-2</v>
      </c>
      <c r="I82" s="3">
        <v>0.23476660092044707</v>
      </c>
      <c r="J82" s="3">
        <v>0.63076923076923075</v>
      </c>
      <c r="K82" s="3">
        <v>6.2537804076265621E-2</v>
      </c>
      <c r="L82" s="3">
        <v>8.9552938968898071E-2</v>
      </c>
      <c r="M82" s="3">
        <v>6.8536848524651681E-2</v>
      </c>
      <c r="N82" s="3">
        <v>0.37003330675048085</v>
      </c>
      <c r="O82" s="3">
        <v>0.37139372331941645</v>
      </c>
      <c r="P82" s="3">
        <v>0.10048318243655299</v>
      </c>
      <c r="Q82" s="3">
        <v>0</v>
      </c>
      <c r="R82" s="3">
        <v>6.5983433946370908E-3</v>
      </c>
      <c r="S82" s="3">
        <v>0</v>
      </c>
      <c r="T82" s="3">
        <v>5.0680892882212551E-2</v>
      </c>
      <c r="U82" s="3">
        <v>0.94258037343815804</v>
      </c>
      <c r="V82" s="3">
        <v>4.4615384615384564E-2</v>
      </c>
      <c r="W82" s="3">
        <v>1.9230769230769232E-3</v>
      </c>
      <c r="X82" s="3">
        <v>0.13884615384615384</v>
      </c>
      <c r="Y82" s="3">
        <v>0.32461538461538464</v>
      </c>
      <c r="Z82" s="3">
        <v>0.49012733069732584</v>
      </c>
      <c r="AA82" s="3">
        <v>4.001750461927453E-2</v>
      </c>
      <c r="AB82" s="3">
        <v>2.6743168336088691E-4</v>
      </c>
      <c r="AC82" s="3">
        <v>1.1402314499659632E-2</v>
      </c>
      <c r="AD82" s="3">
        <v>0</v>
      </c>
      <c r="AE82" s="115">
        <v>0.94831274919770492</v>
      </c>
      <c r="AF82" s="114">
        <v>1.8611907478906901E-2</v>
      </c>
      <c r="AG82" s="3">
        <v>6.5419925520509403E-2</v>
      </c>
      <c r="AH82" s="3">
        <v>1.5966945677125598E-2</v>
      </c>
      <c r="AI82" s="3">
        <v>8.5434230935273504E-3</v>
      </c>
      <c r="AJ82" s="3">
        <v>1.06063977170809E-2</v>
      </c>
      <c r="AK82" s="3">
        <v>1.13774245261928E-2</v>
      </c>
      <c r="AL82" s="3">
        <v>4.67177463077533E-2</v>
      </c>
      <c r="AM82" s="3">
        <v>3.0331302573328501E-3</v>
      </c>
      <c r="AN82" s="3">
        <v>5.0854846769041902E-3</v>
      </c>
      <c r="AO82" s="3">
        <v>3.6639703738789698E-3</v>
      </c>
      <c r="AP82" s="3">
        <v>1.55522267116184E-2</v>
      </c>
      <c r="AQ82" s="3">
        <v>1.55426685280344E-3</v>
      </c>
      <c r="AR82" s="3">
        <v>0</v>
      </c>
      <c r="AS82" s="4">
        <v>0.20613284919363412</v>
      </c>
      <c r="AT82" s="3">
        <v>6.4703592761906174E-3</v>
      </c>
      <c r="AU82" s="3">
        <v>0.76072999034092403</v>
      </c>
      <c r="AV82" s="3">
        <v>4.1027441014059557E-2</v>
      </c>
      <c r="AW82" s="115">
        <v>-1.4360639824809115E-2</v>
      </c>
      <c r="AX82" s="129">
        <v>0.36600000000000099</v>
      </c>
      <c r="AY82" s="105">
        <v>0.16640000000000099</v>
      </c>
      <c r="AZ82" s="105">
        <v>0.17730000000000001</v>
      </c>
      <c r="BA82" s="105">
        <v>0.33560000000000101</v>
      </c>
      <c r="BB82" s="130">
        <v>0.31770000000000098</v>
      </c>
      <c r="BC82" s="211">
        <v>4762606.4193548383</v>
      </c>
      <c r="BD82" s="103">
        <v>4.1792417916482014</v>
      </c>
      <c r="BE82" s="212">
        <v>327397.80645161291</v>
      </c>
      <c r="BF82" s="139">
        <v>1.5693964096665594</v>
      </c>
      <c r="BG82" s="138">
        <v>1.6431365371955244</v>
      </c>
      <c r="BH82" s="212">
        <v>1510.8353362207697</v>
      </c>
      <c r="BI82" s="217">
        <v>79620.975000000006</v>
      </c>
      <c r="BJ82" s="138">
        <v>2.6220879239040564</v>
      </c>
      <c r="BK82" s="103">
        <v>69.561290322580646</v>
      </c>
      <c r="BL82" s="103">
        <v>4695372662105.917</v>
      </c>
      <c r="BM82" s="104">
        <v>0.75856109846714215</v>
      </c>
      <c r="BN82" s="145">
        <v>0.10705622434845374</v>
      </c>
    </row>
    <row r="83" spans="1:66" ht="15.75">
      <c r="A83" s="109">
        <v>2049</v>
      </c>
      <c r="B83" s="114">
        <v>3.1330371755903696E-2</v>
      </c>
      <c r="C83" s="3">
        <v>9.9368716389992991E-4</v>
      </c>
      <c r="D83" s="3">
        <v>0.45312134673836801</v>
      </c>
      <c r="E83" s="3">
        <v>0.38373860182370823</v>
      </c>
      <c r="F83" s="3">
        <v>0.13081599251812018</v>
      </c>
      <c r="G83" s="3">
        <v>5.9145299145299104E-2</v>
      </c>
      <c r="H83" s="3">
        <v>1.2781065088757397E-2</v>
      </c>
      <c r="I83" s="3">
        <v>0.23476660092044707</v>
      </c>
      <c r="J83" s="3">
        <v>0.63076923076923075</v>
      </c>
      <c r="K83" s="3">
        <v>6.2537804076265621E-2</v>
      </c>
      <c r="L83" s="3">
        <v>8.9552938968898071E-2</v>
      </c>
      <c r="M83" s="3">
        <v>6.8536848524651681E-2</v>
      </c>
      <c r="N83" s="3">
        <v>0.37003330675048085</v>
      </c>
      <c r="O83" s="3">
        <v>0.37139372331941645</v>
      </c>
      <c r="P83" s="3">
        <v>0.10048318243655299</v>
      </c>
      <c r="Q83" s="3">
        <v>0</v>
      </c>
      <c r="R83" s="3">
        <v>6.5983433946370908E-3</v>
      </c>
      <c r="S83" s="3">
        <v>0</v>
      </c>
      <c r="T83" s="3">
        <v>5.0680892882212551E-2</v>
      </c>
      <c r="U83" s="3">
        <v>0.94258037343815804</v>
      </c>
      <c r="V83" s="3">
        <v>4.4615384615384564E-2</v>
      </c>
      <c r="W83" s="3">
        <v>1.9230769230769232E-3</v>
      </c>
      <c r="X83" s="3">
        <v>0.13884615384615384</v>
      </c>
      <c r="Y83" s="3">
        <v>0.32461538461538464</v>
      </c>
      <c r="Z83" s="3">
        <v>0.49012733069732584</v>
      </c>
      <c r="AA83" s="3">
        <v>4.001750461927453E-2</v>
      </c>
      <c r="AB83" s="3">
        <v>2.6743168336088691E-4</v>
      </c>
      <c r="AC83" s="3">
        <v>1.1402314499659632E-2</v>
      </c>
      <c r="AD83" s="3">
        <v>0</v>
      </c>
      <c r="AE83" s="115">
        <v>0.94831274919770492</v>
      </c>
      <c r="AF83" s="114">
        <v>1.8611907478906901E-2</v>
      </c>
      <c r="AG83" s="3">
        <v>6.5419925520509403E-2</v>
      </c>
      <c r="AH83" s="3">
        <v>1.5966945677125598E-2</v>
      </c>
      <c r="AI83" s="3">
        <v>8.5434230935273504E-3</v>
      </c>
      <c r="AJ83" s="3">
        <v>1.06063977170809E-2</v>
      </c>
      <c r="AK83" s="3">
        <v>1.13774245261928E-2</v>
      </c>
      <c r="AL83" s="3">
        <v>4.67177463077533E-2</v>
      </c>
      <c r="AM83" s="3">
        <v>3.0331302573328501E-3</v>
      </c>
      <c r="AN83" s="3">
        <v>5.0854846769041902E-3</v>
      </c>
      <c r="AO83" s="3">
        <v>3.6639703738789698E-3</v>
      </c>
      <c r="AP83" s="3">
        <v>1.55522267116184E-2</v>
      </c>
      <c r="AQ83" s="3">
        <v>1.55426685280344E-3</v>
      </c>
      <c r="AR83" s="3">
        <v>0</v>
      </c>
      <c r="AS83" s="4">
        <v>0.20613284919363412</v>
      </c>
      <c r="AT83" s="3">
        <v>6.4703592761906174E-3</v>
      </c>
      <c r="AU83" s="3">
        <v>0.76072999034092403</v>
      </c>
      <c r="AV83" s="3">
        <v>4.1027441014059557E-2</v>
      </c>
      <c r="AW83" s="115">
        <v>-1.4360639824809115E-2</v>
      </c>
      <c r="AX83" s="129">
        <v>0.366900000000001</v>
      </c>
      <c r="AY83" s="105">
        <v>0.166300000000001</v>
      </c>
      <c r="AZ83" s="105">
        <v>0.17860000000000001</v>
      </c>
      <c r="BA83" s="105">
        <v>0.33679999999999999</v>
      </c>
      <c r="BB83" s="130">
        <v>0.31910000000000099</v>
      </c>
      <c r="BC83" s="211">
        <v>4794311.7096774196</v>
      </c>
      <c r="BD83" s="103">
        <v>4.1896208958241008</v>
      </c>
      <c r="BE83" s="212">
        <v>328698.90322580643</v>
      </c>
      <c r="BF83" s="139">
        <v>1.5799839308526857</v>
      </c>
      <c r="BG83" s="138">
        <v>1.6527274522712321</v>
      </c>
      <c r="BH83" s="212">
        <v>1505.4176681103847</v>
      </c>
      <c r="BI83" s="217">
        <v>80060.487500000003</v>
      </c>
      <c r="BJ83" s="138">
        <v>2.6866426799007481</v>
      </c>
      <c r="BK83" s="103">
        <v>69.780645161290323</v>
      </c>
      <c r="BL83" s="103">
        <v>4756596177258.752</v>
      </c>
      <c r="BM83" s="104">
        <v>0.75928054923357102</v>
      </c>
      <c r="BN83" s="145">
        <v>0.10705622434845374</v>
      </c>
    </row>
    <row r="84" spans="1:66" ht="16.5" thickBot="1">
      <c r="A84" s="109">
        <v>2050</v>
      </c>
      <c r="B84" s="116">
        <v>3.1330371755903696E-2</v>
      </c>
      <c r="C84" s="117">
        <v>9.9368716389992991E-4</v>
      </c>
      <c r="D84" s="117">
        <v>0.45312134673836801</v>
      </c>
      <c r="E84" s="117">
        <v>0.38373860182370823</v>
      </c>
      <c r="F84" s="117">
        <v>0.13081599251812018</v>
      </c>
      <c r="G84" s="117">
        <v>5.9145299145299104E-2</v>
      </c>
      <c r="H84" s="117">
        <v>1.2781065088757397E-2</v>
      </c>
      <c r="I84" s="117">
        <v>0.23476660092044707</v>
      </c>
      <c r="J84" s="117">
        <v>0.63076923076923075</v>
      </c>
      <c r="K84" s="117">
        <v>6.2537804076265621E-2</v>
      </c>
      <c r="L84" s="117">
        <v>8.9552938968898071E-2</v>
      </c>
      <c r="M84" s="117">
        <v>6.8536848524651681E-2</v>
      </c>
      <c r="N84" s="117">
        <v>0.37003330675048085</v>
      </c>
      <c r="O84" s="117">
        <v>0.37139372331941645</v>
      </c>
      <c r="P84" s="117">
        <v>0.10048318243655299</v>
      </c>
      <c r="Q84" s="117">
        <v>0</v>
      </c>
      <c r="R84" s="117">
        <v>6.5983433946370908E-3</v>
      </c>
      <c r="S84" s="117">
        <v>0</v>
      </c>
      <c r="T84" s="117">
        <v>5.0680892882212551E-2</v>
      </c>
      <c r="U84" s="117">
        <v>0.94258037343815804</v>
      </c>
      <c r="V84" s="117">
        <v>4.4615384615384564E-2</v>
      </c>
      <c r="W84" s="117">
        <v>1.9230769230769232E-3</v>
      </c>
      <c r="X84" s="117">
        <v>0.13884615384615384</v>
      </c>
      <c r="Y84" s="117">
        <v>0.32461538461538464</v>
      </c>
      <c r="Z84" s="117">
        <v>0.49</v>
      </c>
      <c r="AA84" s="117">
        <v>4.001750461927453E-2</v>
      </c>
      <c r="AB84" s="117">
        <v>2.6743168336088691E-4</v>
      </c>
      <c r="AC84" s="117">
        <v>1.1402314499659632E-2</v>
      </c>
      <c r="AD84" s="117">
        <v>0</v>
      </c>
      <c r="AE84" s="118">
        <v>0.94831274919770492</v>
      </c>
      <c r="AF84" s="116">
        <v>1.8611907478906901E-2</v>
      </c>
      <c r="AG84" s="117">
        <v>6.5419925520509403E-2</v>
      </c>
      <c r="AH84" s="117">
        <v>1.5966945677125598E-2</v>
      </c>
      <c r="AI84" s="117">
        <v>8.5434230935273504E-3</v>
      </c>
      <c r="AJ84" s="117">
        <v>1.06063977170809E-2</v>
      </c>
      <c r="AK84" s="117">
        <v>1.13774245261928E-2</v>
      </c>
      <c r="AL84" s="117">
        <v>4.67177463077533E-2</v>
      </c>
      <c r="AM84" s="117">
        <v>3.0331302573328501E-3</v>
      </c>
      <c r="AN84" s="117">
        <v>5.0854846769041902E-3</v>
      </c>
      <c r="AO84" s="117">
        <v>3.6639703738789698E-3</v>
      </c>
      <c r="AP84" s="117">
        <v>1.55522267116184E-2</v>
      </c>
      <c r="AQ84" s="117">
        <v>1.55426685280344E-3</v>
      </c>
      <c r="AR84" s="117">
        <v>0</v>
      </c>
      <c r="AS84" s="117">
        <v>0.20613284919363412</v>
      </c>
      <c r="AT84" s="123">
        <v>6.4703592761906174E-3</v>
      </c>
      <c r="AU84" s="124">
        <v>0.76072999034092403</v>
      </c>
      <c r="AV84" s="124">
        <v>4.1027441014059557E-2</v>
      </c>
      <c r="AW84" s="118">
        <v>-1.4360639824809115E-2</v>
      </c>
      <c r="AX84" s="131">
        <v>0.36780000000000102</v>
      </c>
      <c r="AY84" s="132">
        <v>0.16620000000000101</v>
      </c>
      <c r="AZ84" s="132">
        <v>0.1799</v>
      </c>
      <c r="BA84" s="132">
        <v>0.33800000000000102</v>
      </c>
      <c r="BB84" s="133">
        <v>0.32050000000000101</v>
      </c>
      <c r="BC84" s="213">
        <v>4826017</v>
      </c>
      <c r="BD84" s="141">
        <v>4.2</v>
      </c>
      <c r="BE84" s="214">
        <v>330000</v>
      </c>
      <c r="BF84" s="142">
        <v>1.5905714520388119</v>
      </c>
      <c r="BG84" s="140">
        <v>1.6623183673469399</v>
      </c>
      <c r="BH84" s="214">
        <v>1500</v>
      </c>
      <c r="BI84" s="218">
        <v>80500</v>
      </c>
      <c r="BJ84" s="140">
        <v>2.7511974358974398</v>
      </c>
      <c r="BK84" s="141">
        <v>70</v>
      </c>
      <c r="BL84" s="141">
        <v>4817819692411.5879</v>
      </c>
      <c r="BM84" s="146">
        <v>0.76</v>
      </c>
      <c r="BN84" s="147">
        <v>0.10705622434845374</v>
      </c>
    </row>
  </sheetData>
  <sortState xmlns:xlrd2="http://schemas.microsoft.com/office/spreadsheetml/2017/richdata2" columnSort="1" ref="C3:AE64">
    <sortCondition ref="C3:AE3"/>
  </sortState>
  <mergeCells count="76">
    <mergeCell ref="B4:AE4"/>
    <mergeCell ref="AF4:AW4"/>
    <mergeCell ref="AX4:BB4"/>
    <mergeCell ref="BG4:BH4"/>
    <mergeCell ref="AR2:AR3"/>
    <mergeCell ref="AV2:AV3"/>
    <mergeCell ref="AW2:AW3"/>
    <mergeCell ref="AX2:AX3"/>
    <mergeCell ref="AM2:AM3"/>
    <mergeCell ref="AN2:AN3"/>
    <mergeCell ref="AO2:AO3"/>
    <mergeCell ref="AP2:AP3"/>
    <mergeCell ref="AQ2:AQ3"/>
    <mergeCell ref="BC2:BC3"/>
    <mergeCell ref="BD2:BD3"/>
    <mergeCell ref="AS2:AS3"/>
    <mergeCell ref="A2:A3"/>
    <mergeCell ref="AY2:AY3"/>
    <mergeCell ref="AL2:AL3"/>
    <mergeCell ref="AA2:AA3"/>
    <mergeCell ref="AB2:AB3"/>
    <mergeCell ref="AC2:AC3"/>
    <mergeCell ref="AD2:AD3"/>
    <mergeCell ref="AI2:AI3"/>
    <mergeCell ref="X2:X3"/>
    <mergeCell ref="AE2:AE3"/>
    <mergeCell ref="AF2:AF3"/>
    <mergeCell ref="AG2:AG3"/>
    <mergeCell ref="AH2:AH3"/>
    <mergeCell ref="I2:I3"/>
    <mergeCell ref="AJ2:AJ3"/>
    <mergeCell ref="AK2:AK3"/>
    <mergeCell ref="BK2:BK3"/>
    <mergeCell ref="BL2:BL3"/>
    <mergeCell ref="BM2:BM3"/>
    <mergeCell ref="BN2:BN3"/>
    <mergeCell ref="BE2:BE3"/>
    <mergeCell ref="BF2:BF3"/>
    <mergeCell ref="BG2:BG3"/>
    <mergeCell ref="BH2:BH3"/>
    <mergeCell ref="BI2:BI3"/>
    <mergeCell ref="BJ2:BJ3"/>
    <mergeCell ref="AT2:AT3"/>
    <mergeCell ref="AU2:AU3"/>
    <mergeCell ref="AZ2:AZ3"/>
    <mergeCell ref="BA2:BA3"/>
    <mergeCell ref="BB2:BB3"/>
    <mergeCell ref="K2:K3"/>
    <mergeCell ref="L2:L3"/>
    <mergeCell ref="M2:M3"/>
    <mergeCell ref="Z2:Z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J2:J3"/>
    <mergeCell ref="Y2:Y3"/>
    <mergeCell ref="N2:N3"/>
    <mergeCell ref="BJ1:BN1"/>
    <mergeCell ref="B2:B3"/>
    <mergeCell ref="C2:C3"/>
    <mergeCell ref="D2:D3"/>
    <mergeCell ref="E2:E3"/>
    <mergeCell ref="F2:F3"/>
    <mergeCell ref="G2:G3"/>
    <mergeCell ref="H2:H3"/>
    <mergeCell ref="B1:AE1"/>
    <mergeCell ref="AF1:AW1"/>
    <mergeCell ref="AX1:BB1"/>
    <mergeCell ref="BC1:BF1"/>
    <mergeCell ref="BG1:BI1"/>
  </mergeCells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83"/>
  <sheetViews>
    <sheetView zoomScale="80" zoomScaleNormal="80" workbookViewId="0">
      <pane xSplit="1" ySplit="7" topLeftCell="B23" activePane="bottomRight" state="frozen"/>
      <selection pane="bottomRight" activeCell="B28" sqref="B28"/>
      <selection pane="bottomLeft" activeCell="A8" sqref="A8"/>
      <selection pane="topRight" activeCell="B1" sqref="B1"/>
    </sheetView>
  </sheetViews>
  <sheetFormatPr defaultColWidth="11.42578125" defaultRowHeight="15"/>
  <cols>
    <col min="1" max="1" width="12.85546875" bestFit="1" customWidth="1"/>
    <col min="8" max="8" width="14.7109375" customWidth="1"/>
    <col min="11" max="11" width="26" customWidth="1"/>
    <col min="12" max="12" width="12.85546875" customWidth="1"/>
    <col min="13" max="13" width="11.140625" customWidth="1"/>
    <col min="14" max="14" width="11.5703125" hidden="1" customWidth="1"/>
    <col min="15" max="15" width="8.42578125" customWidth="1"/>
    <col min="16" max="17" width="8.42578125" hidden="1" customWidth="1"/>
    <col min="18" max="19" width="8.42578125" customWidth="1"/>
    <col min="20" max="22" width="10.7109375" customWidth="1"/>
    <col min="23" max="23" width="16.140625" hidden="1" customWidth="1"/>
    <col min="24" max="24" width="21.85546875" customWidth="1"/>
    <col min="27" max="27" width="10.85546875" customWidth="1"/>
    <col min="29" max="31" width="10.7109375" customWidth="1"/>
    <col min="32" max="33" width="19.140625" customWidth="1"/>
    <col min="38" max="39" width="18.5703125" customWidth="1"/>
  </cols>
  <sheetData>
    <row r="1" spans="1:39" s="7" customFormat="1" ht="14.45" customHeight="1">
      <c r="A1" s="277"/>
      <c r="B1" s="287" t="s">
        <v>263</v>
      </c>
      <c r="C1" s="288"/>
      <c r="D1" s="288"/>
      <c r="E1" s="288"/>
      <c r="F1" s="289"/>
      <c r="G1" s="273" t="s">
        <v>264</v>
      </c>
      <c r="H1" s="274"/>
      <c r="I1" s="273" t="s">
        <v>265</v>
      </c>
      <c r="J1" s="274"/>
      <c r="K1" s="293" t="s">
        <v>266</v>
      </c>
      <c r="L1" s="294"/>
      <c r="M1" s="294"/>
      <c r="N1" s="269" t="s">
        <v>267</v>
      </c>
      <c r="O1" s="269"/>
      <c r="P1" s="269"/>
      <c r="Q1" s="269"/>
      <c r="R1" s="269"/>
      <c r="S1" s="269"/>
      <c r="T1" s="269" t="s">
        <v>268</v>
      </c>
      <c r="U1" s="269"/>
      <c r="V1" s="269"/>
      <c r="W1" s="294" t="s">
        <v>269</v>
      </c>
      <c r="X1" s="297"/>
      <c r="Y1" s="265" t="s">
        <v>270</v>
      </c>
      <c r="Z1" s="267" t="s">
        <v>271</v>
      </c>
      <c r="AA1" s="285" t="s">
        <v>272</v>
      </c>
      <c r="AB1" s="285" t="s">
        <v>273</v>
      </c>
      <c r="AC1" s="269" t="s">
        <v>274</v>
      </c>
      <c r="AD1" s="269"/>
      <c r="AE1" s="270"/>
      <c r="AF1" s="287" t="s">
        <v>275</v>
      </c>
      <c r="AG1" s="288"/>
      <c r="AH1" s="288"/>
      <c r="AI1" s="288"/>
      <c r="AJ1" s="288"/>
      <c r="AK1" s="288"/>
      <c r="AL1" s="288"/>
      <c r="AM1" s="289"/>
    </row>
    <row r="2" spans="1:39" ht="50.1" customHeight="1" thickBot="1">
      <c r="A2" s="278"/>
      <c r="B2" s="290"/>
      <c r="C2" s="291"/>
      <c r="D2" s="291"/>
      <c r="E2" s="291"/>
      <c r="F2" s="292"/>
      <c r="G2" s="275"/>
      <c r="H2" s="276"/>
      <c r="I2" s="275"/>
      <c r="J2" s="276"/>
      <c r="K2" s="295"/>
      <c r="L2" s="296"/>
      <c r="M2" s="296"/>
      <c r="N2" s="271"/>
      <c r="O2" s="271"/>
      <c r="P2" s="271"/>
      <c r="Q2" s="271"/>
      <c r="R2" s="271"/>
      <c r="S2" s="271"/>
      <c r="T2" s="271"/>
      <c r="U2" s="271"/>
      <c r="V2" s="271"/>
      <c r="W2" s="296"/>
      <c r="X2" s="298"/>
      <c r="Y2" s="266"/>
      <c r="Z2" s="268"/>
      <c r="AA2" s="286"/>
      <c r="AB2" s="286"/>
      <c r="AC2" s="271"/>
      <c r="AD2" s="271"/>
      <c r="AE2" s="272"/>
      <c r="AF2" s="345"/>
      <c r="AG2" s="346"/>
      <c r="AH2" s="346"/>
      <c r="AI2" s="346"/>
      <c r="AJ2" s="346"/>
      <c r="AK2" s="346"/>
      <c r="AL2" s="346"/>
      <c r="AM2" s="347"/>
    </row>
    <row r="3" spans="1:39" ht="95.25" thickBot="1">
      <c r="A3" s="84" t="s">
        <v>276</v>
      </c>
      <c r="B3" s="301" t="s">
        <v>277</v>
      </c>
      <c r="C3" s="302"/>
      <c r="D3" s="302"/>
      <c r="E3" s="302"/>
      <c r="F3" s="303"/>
      <c r="G3" s="85" t="s">
        <v>278</v>
      </c>
      <c r="H3" s="86" t="s">
        <v>277</v>
      </c>
      <c r="I3" s="299" t="s">
        <v>277</v>
      </c>
      <c r="J3" s="300"/>
      <c r="K3" s="53" t="s">
        <v>278</v>
      </c>
      <c r="L3" s="87" t="s">
        <v>279</v>
      </c>
      <c r="M3" s="88" t="s">
        <v>277</v>
      </c>
      <c r="N3" s="89" t="s">
        <v>280</v>
      </c>
      <c r="O3" s="279" t="s">
        <v>277</v>
      </c>
      <c r="P3" s="280"/>
      <c r="Q3" s="280"/>
      <c r="R3" s="280"/>
      <c r="S3" s="281"/>
      <c r="T3" s="282" t="s">
        <v>277</v>
      </c>
      <c r="U3" s="283"/>
      <c r="V3" s="284"/>
      <c r="W3" s="89" t="s">
        <v>278</v>
      </c>
      <c r="X3" s="90" t="s">
        <v>277</v>
      </c>
      <c r="Y3" s="91" t="s">
        <v>277</v>
      </c>
      <c r="Z3" s="338" t="s">
        <v>277</v>
      </c>
      <c r="AA3" s="338"/>
      <c r="AB3" s="282"/>
      <c r="AC3" s="338" t="s">
        <v>277</v>
      </c>
      <c r="AD3" s="338"/>
      <c r="AE3" s="282"/>
      <c r="AF3" s="352" t="s">
        <v>277</v>
      </c>
      <c r="AG3" s="329"/>
      <c r="AH3" s="352" t="s">
        <v>277</v>
      </c>
      <c r="AI3" s="329"/>
      <c r="AJ3" s="329"/>
      <c r="AK3" s="329"/>
      <c r="AL3" s="352" t="s">
        <v>277</v>
      </c>
      <c r="AM3" s="353"/>
    </row>
    <row r="4" spans="1:39" ht="14.45" customHeight="1">
      <c r="A4" s="287" t="s">
        <v>281</v>
      </c>
      <c r="B4" s="309" t="s">
        <v>282</v>
      </c>
      <c r="C4" s="310"/>
      <c r="D4" s="310"/>
      <c r="E4" s="310"/>
      <c r="F4" s="317"/>
      <c r="G4" s="325"/>
      <c r="H4" s="327" t="s">
        <v>282</v>
      </c>
      <c r="I4" s="323" t="s">
        <v>283</v>
      </c>
      <c r="J4" s="321" t="s">
        <v>282</v>
      </c>
      <c r="K4" s="331"/>
      <c r="L4" s="329"/>
      <c r="M4" s="329"/>
      <c r="N4" s="336"/>
      <c r="O4" s="306" t="s">
        <v>284</v>
      </c>
      <c r="P4" s="307"/>
      <c r="Q4" s="307"/>
      <c r="R4" s="307"/>
      <c r="S4" s="307"/>
      <c r="T4" s="307"/>
      <c r="U4" s="307"/>
      <c r="V4" s="308"/>
      <c r="W4" s="336"/>
      <c r="X4" s="342"/>
      <c r="Y4" s="309"/>
      <c r="Z4" s="310"/>
      <c r="AA4" s="310"/>
      <c r="AB4" s="311"/>
      <c r="AC4" s="305" t="s">
        <v>284</v>
      </c>
      <c r="AD4" s="305"/>
      <c r="AE4" s="306"/>
      <c r="AF4" s="348" t="s">
        <v>285</v>
      </c>
      <c r="AG4" s="349"/>
      <c r="AH4" s="348" t="s">
        <v>286</v>
      </c>
      <c r="AI4" s="349"/>
      <c r="AJ4" s="349"/>
      <c r="AK4" s="349"/>
      <c r="AL4" s="348" t="s">
        <v>287</v>
      </c>
      <c r="AM4" s="342"/>
    </row>
    <row r="5" spans="1:39" ht="14.1" customHeight="1" thickBot="1">
      <c r="A5" s="304"/>
      <c r="B5" s="312"/>
      <c r="C5" s="313"/>
      <c r="D5" s="313"/>
      <c r="E5" s="313"/>
      <c r="F5" s="318"/>
      <c r="G5" s="326"/>
      <c r="H5" s="328"/>
      <c r="I5" s="324"/>
      <c r="J5" s="322"/>
      <c r="K5" s="332"/>
      <c r="L5" s="330"/>
      <c r="M5" s="330"/>
      <c r="N5" s="337"/>
      <c r="O5" s="92">
        <v>0.75</v>
      </c>
      <c r="P5" s="92"/>
      <c r="Q5" s="92"/>
      <c r="R5" s="92">
        <v>1</v>
      </c>
      <c r="S5" s="92">
        <v>1.25</v>
      </c>
      <c r="T5" s="92">
        <v>0.75</v>
      </c>
      <c r="U5" s="92">
        <v>1</v>
      </c>
      <c r="V5" s="92">
        <v>1.25</v>
      </c>
      <c r="W5" s="337"/>
      <c r="X5" s="343"/>
      <c r="Y5" s="312"/>
      <c r="Z5" s="313"/>
      <c r="AA5" s="313"/>
      <c r="AB5" s="314"/>
      <c r="AC5" s="92">
        <v>0.75</v>
      </c>
      <c r="AD5" s="92">
        <v>1</v>
      </c>
      <c r="AE5" s="93">
        <v>1.25</v>
      </c>
      <c r="AF5" s="350"/>
      <c r="AG5" s="351"/>
      <c r="AH5" s="350"/>
      <c r="AI5" s="351"/>
      <c r="AJ5" s="351"/>
      <c r="AK5" s="351"/>
      <c r="AL5" s="350"/>
      <c r="AM5" s="343"/>
    </row>
    <row r="6" spans="1:39" ht="14.1" customHeight="1" thickBot="1">
      <c r="A6" s="79" t="s">
        <v>192</v>
      </c>
      <c r="B6" s="80" t="s">
        <v>218</v>
      </c>
      <c r="C6" s="81" t="s">
        <v>219</v>
      </c>
      <c r="D6" s="81" t="s">
        <v>220</v>
      </c>
      <c r="E6" s="81" t="s">
        <v>221</v>
      </c>
      <c r="F6" s="82" t="s">
        <v>222</v>
      </c>
      <c r="G6" s="73"/>
      <c r="H6" s="83" t="s">
        <v>288</v>
      </c>
      <c r="I6" s="319" t="s">
        <v>289</v>
      </c>
      <c r="J6" s="320"/>
      <c r="K6" s="75" t="s">
        <v>33</v>
      </c>
      <c r="L6" s="316" t="s">
        <v>33</v>
      </c>
      <c r="M6" s="260"/>
      <c r="N6" s="260"/>
      <c r="O6" s="260"/>
      <c r="P6" s="260"/>
      <c r="Q6" s="260"/>
      <c r="R6" s="260"/>
      <c r="S6" s="260"/>
      <c r="T6" s="260"/>
      <c r="U6" s="260"/>
      <c r="V6" s="315"/>
      <c r="W6" s="76" t="s">
        <v>150</v>
      </c>
      <c r="X6" s="82" t="s">
        <v>150</v>
      </c>
      <c r="Y6" s="259"/>
      <c r="Z6" s="260"/>
      <c r="AA6" s="260"/>
      <c r="AB6" s="315"/>
      <c r="AC6" s="316"/>
      <c r="AD6" s="260"/>
      <c r="AE6" s="260"/>
      <c r="AF6" s="80" t="s">
        <v>290</v>
      </c>
      <c r="AG6" s="81" t="s">
        <v>291</v>
      </c>
      <c r="AH6" s="80" t="s">
        <v>292</v>
      </c>
      <c r="AI6" s="81" t="s">
        <v>293</v>
      </c>
      <c r="AJ6" s="81" t="s">
        <v>294</v>
      </c>
      <c r="AK6" s="81" t="s">
        <v>295</v>
      </c>
      <c r="AL6" s="80" t="s">
        <v>290</v>
      </c>
      <c r="AM6" s="82" t="s">
        <v>291</v>
      </c>
    </row>
    <row r="7" spans="1:39" ht="16.5" thickBot="1">
      <c r="A7" s="72" t="s">
        <v>19</v>
      </c>
      <c r="B7" s="259" t="s">
        <v>80</v>
      </c>
      <c r="C7" s="260"/>
      <c r="D7" s="260"/>
      <c r="E7" s="260"/>
      <c r="F7" s="261"/>
      <c r="G7" s="73" t="s">
        <v>80</v>
      </c>
      <c r="H7" s="74" t="s">
        <v>80</v>
      </c>
      <c r="I7" s="355" t="s">
        <v>257</v>
      </c>
      <c r="J7" s="356"/>
      <c r="K7" s="75" t="s">
        <v>258</v>
      </c>
      <c r="L7" s="262" t="s">
        <v>258</v>
      </c>
      <c r="M7" s="264"/>
      <c r="N7" s="262" t="s">
        <v>258</v>
      </c>
      <c r="O7" s="263"/>
      <c r="P7" s="263"/>
      <c r="Q7" s="263"/>
      <c r="R7" s="263"/>
      <c r="S7" s="263"/>
      <c r="T7" s="262" t="s">
        <v>258</v>
      </c>
      <c r="U7" s="263"/>
      <c r="V7" s="264"/>
      <c r="W7" s="76" t="s">
        <v>258</v>
      </c>
      <c r="X7" s="77" t="s">
        <v>258</v>
      </c>
      <c r="Y7" s="78" t="s">
        <v>80</v>
      </c>
      <c r="Z7" s="340" t="s">
        <v>260</v>
      </c>
      <c r="AA7" s="341"/>
      <c r="AB7" s="341"/>
      <c r="AC7" s="339" t="s">
        <v>260</v>
      </c>
      <c r="AD7" s="339"/>
      <c r="AE7" s="340"/>
      <c r="AF7" s="334"/>
      <c r="AG7" s="335"/>
      <c r="AH7" s="334" t="s">
        <v>296</v>
      </c>
      <c r="AI7" s="335"/>
      <c r="AJ7" s="335"/>
      <c r="AK7" s="335"/>
      <c r="AL7" s="334" t="s">
        <v>296</v>
      </c>
      <c r="AM7" s="344"/>
    </row>
    <row r="8" spans="1:39" ht="15.75">
      <c r="A8" s="54">
        <v>2019</v>
      </c>
      <c r="B8" s="55">
        <v>4.001750461927453E-2</v>
      </c>
      <c r="C8" s="56">
        <v>2.6743168336088691E-4</v>
      </c>
      <c r="D8" s="56">
        <v>1.1402314499659632E-2</v>
      </c>
      <c r="E8" s="56">
        <v>0</v>
      </c>
      <c r="F8" s="57">
        <v>0.94831274919770492</v>
      </c>
      <c r="G8" s="58">
        <v>0.29626031882101928</v>
      </c>
      <c r="H8" s="57">
        <v>0.29693921192893113</v>
      </c>
      <c r="I8" s="59">
        <v>1</v>
      </c>
      <c r="J8" s="60">
        <v>1</v>
      </c>
      <c r="K8" s="61">
        <v>394755.4</v>
      </c>
      <c r="L8" s="62"/>
      <c r="M8" s="63"/>
      <c r="N8" s="64"/>
      <c r="O8" s="65"/>
      <c r="P8" s="65"/>
      <c r="Q8" s="65"/>
      <c r="R8" s="65"/>
      <c r="S8" s="65"/>
      <c r="T8" s="65"/>
      <c r="U8" s="65"/>
      <c r="V8" s="65"/>
      <c r="W8" s="64">
        <v>1406834</v>
      </c>
      <c r="X8" s="66"/>
      <c r="Y8" s="67">
        <v>0.90600000000000003</v>
      </c>
      <c r="Z8" s="68"/>
      <c r="AA8" s="68"/>
      <c r="AB8" s="69"/>
      <c r="AC8" s="65"/>
      <c r="AD8" s="65"/>
      <c r="AE8" s="70"/>
      <c r="AF8" s="59">
        <v>99.074416177190074</v>
      </c>
      <c r="AG8" s="71">
        <v>99.43456540910951</v>
      </c>
      <c r="AH8" s="59">
        <v>99.360363219447635</v>
      </c>
      <c r="AI8" s="71">
        <v>99.745755109906995</v>
      </c>
      <c r="AJ8" s="71">
        <v>98.2744744848398</v>
      </c>
      <c r="AK8" s="71">
        <v>100.47405757046735</v>
      </c>
      <c r="AL8" s="59">
        <v>100.01139074425059</v>
      </c>
      <c r="AM8" s="60">
        <v>100.71434811366426</v>
      </c>
    </row>
    <row r="9" spans="1:39" ht="15.75">
      <c r="A9" s="10">
        <v>2020</v>
      </c>
      <c r="B9" s="13">
        <v>4.0144270651462442E-2</v>
      </c>
      <c r="C9" s="14">
        <v>2.5880485486537441E-4</v>
      </c>
      <c r="D9" s="14">
        <v>0.02</v>
      </c>
      <c r="E9" s="14">
        <v>0</v>
      </c>
      <c r="F9" s="12">
        <v>0.93741762142351603</v>
      </c>
      <c r="G9" s="11">
        <v>0.29974458129584935</v>
      </c>
      <c r="H9" s="12">
        <v>0.29935891673677323</v>
      </c>
      <c r="I9" s="15">
        <v>1</v>
      </c>
      <c r="J9" s="16">
        <v>1</v>
      </c>
      <c r="K9" s="50">
        <v>399122.8</v>
      </c>
      <c r="L9" s="45">
        <v>2323.1580639504627</v>
      </c>
      <c r="M9" s="22">
        <v>613.52654297538584</v>
      </c>
      <c r="N9" s="17"/>
      <c r="O9" s="18"/>
      <c r="P9" s="18">
        <v>0</v>
      </c>
      <c r="Q9" s="18">
        <v>0</v>
      </c>
      <c r="R9" s="18"/>
      <c r="S9" s="18"/>
      <c r="T9" s="18">
        <v>613.52654297538584</v>
      </c>
      <c r="U9" s="18">
        <v>613.52654297538584</v>
      </c>
      <c r="V9" s="18">
        <v>613.52654297538584</v>
      </c>
      <c r="W9" s="17">
        <v>1438652</v>
      </c>
      <c r="X9" s="23">
        <v>1709.6315209750769</v>
      </c>
      <c r="Y9" s="48">
        <v>1.349</v>
      </c>
      <c r="Z9" s="19">
        <v>245.13729603783733</v>
      </c>
      <c r="AA9" s="19"/>
      <c r="AB9" s="20"/>
      <c r="AC9" s="18"/>
      <c r="AD9" s="18"/>
      <c r="AE9" s="43"/>
      <c r="AF9" s="15">
        <v>98.148832354380133</v>
      </c>
      <c r="AG9" s="21">
        <v>98.86913081821902</v>
      </c>
      <c r="AH9" s="15">
        <v>98.720726438895269</v>
      </c>
      <c r="AI9" s="21">
        <v>99.491510219814003</v>
      </c>
      <c r="AJ9" s="21">
        <v>96.548948969679586</v>
      </c>
      <c r="AK9" s="21">
        <v>100.94811514093469</v>
      </c>
      <c r="AL9" s="15">
        <v>100.02278148850118</v>
      </c>
      <c r="AM9" s="16">
        <v>101.42869622732852</v>
      </c>
    </row>
    <row r="10" spans="1:39" ht="15.75">
      <c r="A10" s="10">
        <v>2021</v>
      </c>
      <c r="B10" s="24">
        <v>4.0209804294724025E-2</v>
      </c>
      <c r="C10" s="25">
        <v>2.501780263698619E-4</v>
      </c>
      <c r="D10" s="25">
        <v>2.7384510199894636E-2</v>
      </c>
      <c r="E10" s="25">
        <v>0</v>
      </c>
      <c r="F10" s="26">
        <v>0.93215550747901144</v>
      </c>
      <c r="G10" s="11">
        <v>0.30121421538789184</v>
      </c>
      <c r="H10" s="26">
        <v>0.30408710444960102</v>
      </c>
      <c r="I10" s="15">
        <v>1</v>
      </c>
      <c r="J10" s="27">
        <v>1.0187630432639663</v>
      </c>
      <c r="K10" s="51">
        <v>403349.2</v>
      </c>
      <c r="L10" s="46">
        <v>3482.3797499761276</v>
      </c>
      <c r="M10" s="22">
        <v>919.66725918650184</v>
      </c>
      <c r="N10" s="28"/>
      <c r="O10" s="19"/>
      <c r="P10" s="19">
        <v>0</v>
      </c>
      <c r="Q10" s="19">
        <v>0</v>
      </c>
      <c r="R10" s="19"/>
      <c r="S10" s="19"/>
      <c r="T10" s="19">
        <v>919.66725918650184</v>
      </c>
      <c r="U10" s="19">
        <v>919.66725918650184</v>
      </c>
      <c r="V10" s="19">
        <v>919.66725918650184</v>
      </c>
      <c r="W10" s="28">
        <v>1468518</v>
      </c>
      <c r="X10" s="23">
        <v>2562.7124907896259</v>
      </c>
      <c r="Y10" s="48">
        <v>3.8706700931891427</v>
      </c>
      <c r="Z10" s="19">
        <v>473.79202622923242</v>
      </c>
      <c r="AA10" s="19"/>
      <c r="AB10" s="20"/>
      <c r="AC10" s="19"/>
      <c r="AD10" s="19"/>
      <c r="AE10" s="20"/>
      <c r="AF10" s="15">
        <v>97.223248531570206</v>
      </c>
      <c r="AG10" s="21">
        <v>98.303696227328516</v>
      </c>
      <c r="AH10" s="15">
        <v>98.081089658342918</v>
      </c>
      <c r="AI10" s="21">
        <v>99.237265329720998</v>
      </c>
      <c r="AJ10" s="21">
        <v>94.823423454519386</v>
      </c>
      <c r="AK10" s="21">
        <v>101.42217271140203</v>
      </c>
      <c r="AL10" s="15">
        <v>100.03417223275177</v>
      </c>
      <c r="AM10" s="16">
        <v>102.14304434099277</v>
      </c>
    </row>
    <row r="11" spans="1:39" ht="15.75">
      <c r="A11" s="10">
        <v>2022</v>
      </c>
      <c r="B11" s="24">
        <v>4.0302082726432896E-2</v>
      </c>
      <c r="C11" s="25">
        <v>2.4155119787434943E-4</v>
      </c>
      <c r="D11" s="25">
        <v>3.5036035298415848E-2</v>
      </c>
      <c r="E11" s="25">
        <v>0</v>
      </c>
      <c r="F11" s="26">
        <v>0.92442033077727692</v>
      </c>
      <c r="G11" s="11">
        <v>0.30253502967731061</v>
      </c>
      <c r="H11" s="26">
        <v>0.30863575786890929</v>
      </c>
      <c r="I11" s="15">
        <v>1</v>
      </c>
      <c r="J11" s="27">
        <v>1.021211531295493</v>
      </c>
      <c r="K11" s="51">
        <v>406510.5</v>
      </c>
      <c r="L11" s="46">
        <v>4764.7578841692321</v>
      </c>
      <c r="M11" s="22">
        <v>1258.3325595237659</v>
      </c>
      <c r="N11" s="28">
        <v>60135.736772212767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1258.3325595237659</v>
      </c>
      <c r="U11" s="19">
        <v>1258.3325595237659</v>
      </c>
      <c r="V11" s="19">
        <v>1258.3325595237659</v>
      </c>
      <c r="W11" s="28">
        <v>1499372</v>
      </c>
      <c r="X11" s="23">
        <v>3506.4253246454659</v>
      </c>
      <c r="Y11" s="48">
        <v>4.7135797012393983</v>
      </c>
      <c r="Z11" s="19">
        <v>835.21977808000497</v>
      </c>
      <c r="AA11" s="19"/>
      <c r="AB11" s="20">
        <v>361.42775185077255</v>
      </c>
      <c r="AC11" s="19">
        <v>271.07081388807944</v>
      </c>
      <c r="AD11" s="19">
        <v>361.42775185077261</v>
      </c>
      <c r="AE11" s="20">
        <v>451.78468981346577</v>
      </c>
      <c r="AF11" s="15">
        <v>96.297664708760266</v>
      </c>
      <c r="AG11" s="21">
        <v>97.738261636438025</v>
      </c>
      <c r="AH11" s="15">
        <v>97.441452877790553</v>
      </c>
      <c r="AI11" s="21">
        <v>98.983020439628007</v>
      </c>
      <c r="AJ11" s="21">
        <v>93.097897939359171</v>
      </c>
      <c r="AK11" s="21">
        <v>101.89623028186938</v>
      </c>
      <c r="AL11" s="15">
        <v>100.04556297700236</v>
      </c>
      <c r="AM11" s="16">
        <v>102.85739245465703</v>
      </c>
    </row>
    <row r="12" spans="1:39" ht="15.75">
      <c r="A12" s="10">
        <v>2023</v>
      </c>
      <c r="B12" s="24">
        <v>4.0432811607033492E-2</v>
      </c>
      <c r="C12" s="25">
        <v>2.3292436937883695E-4</v>
      </c>
      <c r="D12" s="25">
        <v>4.6204582945759215E-2</v>
      </c>
      <c r="E12" s="25">
        <v>0</v>
      </c>
      <c r="F12" s="26">
        <v>0.91312968107782844</v>
      </c>
      <c r="G12" s="11">
        <v>0.30428910267121906</v>
      </c>
      <c r="H12" s="26">
        <v>0.31328215355496136</v>
      </c>
      <c r="I12" s="15">
        <v>1</v>
      </c>
      <c r="J12" s="27">
        <v>1.024785466542643</v>
      </c>
      <c r="K12" s="51">
        <v>409776.2</v>
      </c>
      <c r="L12" s="46">
        <v>6269.7413623873226</v>
      </c>
      <c r="M12" s="22">
        <v>1655.7860625609601</v>
      </c>
      <c r="N12" s="28"/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1655.7860625609601</v>
      </c>
      <c r="U12" s="19">
        <v>1655.7860625609601</v>
      </c>
      <c r="V12" s="19">
        <v>1655.7860625609601</v>
      </c>
      <c r="W12" s="28">
        <v>1530968</v>
      </c>
      <c r="X12" s="23">
        <v>4613.9552998263625</v>
      </c>
      <c r="Y12" s="48">
        <v>5.943932604575263</v>
      </c>
      <c r="Z12" s="19">
        <v>1404.6754897451685</v>
      </c>
      <c r="AA12" s="19"/>
      <c r="AB12" s="20">
        <v>569.45571166516356</v>
      </c>
      <c r="AC12" s="19">
        <v>427.09178374887267</v>
      </c>
      <c r="AD12" s="19">
        <v>569.45571166516356</v>
      </c>
      <c r="AE12" s="20">
        <v>711.81963958145445</v>
      </c>
      <c r="AF12" s="15">
        <v>95.372080885950339</v>
      </c>
      <c r="AG12" s="21">
        <v>97.172827045547535</v>
      </c>
      <c r="AH12" s="15">
        <v>96.801816097238188</v>
      </c>
      <c r="AI12" s="21">
        <v>98.728775549535001</v>
      </c>
      <c r="AJ12" s="21">
        <v>91.372372424198971</v>
      </c>
      <c r="AK12" s="21">
        <v>102.37028785233673</v>
      </c>
      <c r="AL12" s="15">
        <v>100.05695372125297</v>
      </c>
      <c r="AM12" s="16">
        <v>103.57174056832129</v>
      </c>
    </row>
    <row r="13" spans="1:39" ht="15.75">
      <c r="A13" s="10">
        <v>2024</v>
      </c>
      <c r="B13" s="24">
        <v>4.0617843253234233E-2</v>
      </c>
      <c r="C13" s="25">
        <v>2.2429754088332447E-4</v>
      </c>
      <c r="D13" s="25">
        <v>6.234014805538296E-2</v>
      </c>
      <c r="E13" s="25">
        <v>0</v>
      </c>
      <c r="F13" s="26">
        <v>0.89681771115049946</v>
      </c>
      <c r="G13" s="11">
        <v>0.3063042382833347</v>
      </c>
      <c r="H13" s="26">
        <v>0.31800995276026051</v>
      </c>
      <c r="I13" s="15">
        <v>1</v>
      </c>
      <c r="J13" s="27">
        <v>1.0299488473777225</v>
      </c>
      <c r="K13" s="51">
        <v>412931.3</v>
      </c>
      <c r="L13" s="46">
        <v>8072.7761491776637</v>
      </c>
      <c r="M13" s="22">
        <v>2131.95241420505</v>
      </c>
      <c r="N13" s="28"/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2131.95241420505</v>
      </c>
      <c r="U13" s="19">
        <v>2131.95241420505</v>
      </c>
      <c r="V13" s="19">
        <v>2131.95241420505</v>
      </c>
      <c r="W13" s="28">
        <v>1563346</v>
      </c>
      <c r="X13" s="23">
        <v>5940.8237349726132</v>
      </c>
      <c r="Y13" s="48">
        <v>7.7214635787402592</v>
      </c>
      <c r="Z13" s="19">
        <v>2310.5817154271017</v>
      </c>
      <c r="AA13" s="19"/>
      <c r="AB13" s="20">
        <v>905.90622568193317</v>
      </c>
      <c r="AC13" s="19">
        <v>679.42966926144982</v>
      </c>
      <c r="AD13" s="19">
        <v>905.90622568193305</v>
      </c>
      <c r="AE13" s="20">
        <v>1132.3827821024163</v>
      </c>
      <c r="AF13" s="15">
        <v>94.446497063140413</v>
      </c>
      <c r="AG13" s="21">
        <v>96.607392454657031</v>
      </c>
      <c r="AH13" s="15">
        <v>96.162179316685837</v>
      </c>
      <c r="AI13" s="21">
        <v>98.474530659441996</v>
      </c>
      <c r="AJ13" s="21">
        <v>89.646846909038771</v>
      </c>
      <c r="AK13" s="21">
        <v>102.84434542280407</v>
      </c>
      <c r="AL13" s="15">
        <v>100.06834446550356</v>
      </c>
      <c r="AM13" s="16">
        <v>104.28608868198555</v>
      </c>
    </row>
    <row r="14" spans="1:39" ht="15.75">
      <c r="A14" s="10">
        <v>2025</v>
      </c>
      <c r="B14" s="24">
        <v>4.0877581976442381E-2</v>
      </c>
      <c r="C14" s="25">
        <v>2.1567071238781199E-4</v>
      </c>
      <c r="D14" s="25">
        <v>8.5309091759106406E-2</v>
      </c>
      <c r="E14" s="25">
        <v>0</v>
      </c>
      <c r="F14" s="26">
        <v>0.87359765555206337</v>
      </c>
      <c r="G14" s="11">
        <v>0.30883580101259656</v>
      </c>
      <c r="H14" s="26">
        <v>0.32281973114283086</v>
      </c>
      <c r="I14" s="15">
        <v>1</v>
      </c>
      <c r="J14" s="27">
        <v>1.0372989093629141</v>
      </c>
      <c r="K14" s="51">
        <v>415779</v>
      </c>
      <c r="L14" s="46">
        <v>11120.139025282298</v>
      </c>
      <c r="M14" s="22">
        <v>2936.7353687444156</v>
      </c>
      <c r="N14" s="28"/>
      <c r="O14" s="19">
        <v>0</v>
      </c>
      <c r="P14" s="19">
        <v>0</v>
      </c>
      <c r="Q14" s="19">
        <v>5942.2145559051814</v>
      </c>
      <c r="R14" s="19">
        <v>0</v>
      </c>
      <c r="S14" s="19">
        <v>5942.2145559051814</v>
      </c>
      <c r="T14" s="19">
        <v>2936.7353687444156</v>
      </c>
      <c r="U14" s="19">
        <v>2936.7353687444156</v>
      </c>
      <c r="V14" s="19">
        <v>8878.949924649598</v>
      </c>
      <c r="W14" s="28">
        <v>1596218</v>
      </c>
      <c r="X14" s="23">
        <v>8183.4036565378829</v>
      </c>
      <c r="Y14" s="48">
        <v>10.251775259790058</v>
      </c>
      <c r="Z14" s="19">
        <v>3753.1945605436335</v>
      </c>
      <c r="AA14" s="19"/>
      <c r="AB14" s="20">
        <v>1442.6128451165318</v>
      </c>
      <c r="AC14" s="19">
        <v>1081.959633837399</v>
      </c>
      <c r="AD14" s="19">
        <v>1442.6128451165318</v>
      </c>
      <c r="AE14" s="44">
        <v>1803.2660563956647</v>
      </c>
      <c r="AF14" s="15">
        <v>93.520913240330472</v>
      </c>
      <c r="AG14" s="21">
        <v>96.041957863766541</v>
      </c>
      <c r="AH14" s="15">
        <v>95.522542536133471</v>
      </c>
      <c r="AI14" s="21">
        <v>98.220285769349005</v>
      </c>
      <c r="AJ14" s="21">
        <v>87.921321393878557</v>
      </c>
      <c r="AK14" s="21">
        <v>103.31840299327141</v>
      </c>
      <c r="AL14" s="15">
        <v>100.07973520975415</v>
      </c>
      <c r="AM14" s="16">
        <v>105.0004367956498</v>
      </c>
    </row>
    <row r="15" spans="1:39" ht="15.75">
      <c r="A15" s="10">
        <v>2026</v>
      </c>
      <c r="B15" s="24">
        <v>4.1236233409481064E-2</v>
      </c>
      <c r="C15" s="25">
        <v>2.0704388389229951E-4</v>
      </c>
      <c r="D15" s="25">
        <v>0.11732547810300961</v>
      </c>
      <c r="E15" s="25">
        <v>0</v>
      </c>
      <c r="F15" s="26">
        <v>0.84123124460361698</v>
      </c>
      <c r="G15" s="11">
        <v>0.31213603846221816</v>
      </c>
      <c r="H15" s="26">
        <v>0.32772030709063676</v>
      </c>
      <c r="I15" s="15">
        <v>1</v>
      </c>
      <c r="J15" s="27">
        <v>1.047544152992963</v>
      </c>
      <c r="K15" s="51">
        <v>418612.4</v>
      </c>
      <c r="L15" s="46">
        <v>10470.784710735106</v>
      </c>
      <c r="M15" s="22">
        <v>2765.2463452671113</v>
      </c>
      <c r="N15" s="28"/>
      <c r="O15" s="19">
        <v>0</v>
      </c>
      <c r="P15" s="19">
        <v>0</v>
      </c>
      <c r="Q15" s="19">
        <v>5942.2145559051814</v>
      </c>
      <c r="R15" s="19">
        <v>0</v>
      </c>
      <c r="S15" s="19">
        <v>5942.2145559051814</v>
      </c>
      <c r="T15" s="19">
        <v>2765.2463452671113</v>
      </c>
      <c r="U15" s="19">
        <v>2765.2463452671113</v>
      </c>
      <c r="V15" s="19">
        <v>8707.4609011722932</v>
      </c>
      <c r="W15" s="28">
        <v>1629389</v>
      </c>
      <c r="X15" s="23">
        <v>7705.5383654679954</v>
      </c>
      <c r="Y15" s="48">
        <v>13.778774036745087</v>
      </c>
      <c r="Z15" s="19">
        <v>5382.9104135476982</v>
      </c>
      <c r="AA15" s="19"/>
      <c r="AB15" s="20">
        <v>1629.7158530040647</v>
      </c>
      <c r="AC15" s="19">
        <v>1222.2868897530484</v>
      </c>
      <c r="AD15" s="19">
        <v>1629.7158530040647</v>
      </c>
      <c r="AE15" s="20">
        <v>2037.144816255081</v>
      </c>
      <c r="AF15" s="15">
        <v>92.595329417520546</v>
      </c>
      <c r="AG15" s="21">
        <v>95.476523272876051</v>
      </c>
      <c r="AH15" s="15">
        <v>94.882905755581106</v>
      </c>
      <c r="AI15" s="21">
        <v>97.966040879255999</v>
      </c>
      <c r="AJ15" s="21">
        <v>86.195795878718357</v>
      </c>
      <c r="AK15" s="21">
        <v>103.79246056373876</v>
      </c>
      <c r="AL15" s="15">
        <v>100.09112595400474</v>
      </c>
      <c r="AM15" s="16">
        <v>105.71478490931406</v>
      </c>
    </row>
    <row r="16" spans="1:39" ht="15.75">
      <c r="A16" s="10">
        <v>2027</v>
      </c>
      <c r="B16" s="24">
        <v>4.171873300514764E-2</v>
      </c>
      <c r="C16" s="25">
        <v>1.9841705539678703E-4</v>
      </c>
      <c r="D16" s="25">
        <v>0.16067012700676497</v>
      </c>
      <c r="E16" s="25">
        <v>0</v>
      </c>
      <c r="F16" s="26">
        <v>0.79741272293269061</v>
      </c>
      <c r="G16" s="11">
        <v>0.31509136634623203</v>
      </c>
      <c r="H16" s="26">
        <v>0.33269050262406125</v>
      </c>
      <c r="I16" s="15">
        <v>1</v>
      </c>
      <c r="J16" s="27">
        <v>1.0614144406421648</v>
      </c>
      <c r="K16" s="51">
        <v>420971</v>
      </c>
      <c r="L16" s="46">
        <v>10367.24885025663</v>
      </c>
      <c r="M16" s="22">
        <v>2737.9033936449027</v>
      </c>
      <c r="N16" s="28"/>
      <c r="O16" s="19">
        <v>0</v>
      </c>
      <c r="P16" s="19">
        <v>5149.9192817844914</v>
      </c>
      <c r="Q16" s="19">
        <v>792.29527412069001</v>
      </c>
      <c r="R16" s="19">
        <v>5149.9192817844914</v>
      </c>
      <c r="S16" s="19">
        <v>5942.2145559051814</v>
      </c>
      <c r="T16" s="19">
        <v>2737.9033936449027</v>
      </c>
      <c r="U16" s="19">
        <v>7887.8226754293937</v>
      </c>
      <c r="V16" s="19">
        <v>8680.1179495500837</v>
      </c>
      <c r="W16" s="28">
        <v>1662750</v>
      </c>
      <c r="X16" s="23">
        <v>7629.345456611728</v>
      </c>
      <c r="Y16" s="48">
        <v>18.553720279240132</v>
      </c>
      <c r="Z16" s="19">
        <v>7225.2189650437394</v>
      </c>
      <c r="AA16" s="19"/>
      <c r="AB16" s="20">
        <v>1842.3085514960412</v>
      </c>
      <c r="AC16" s="19">
        <v>1381.7314136220307</v>
      </c>
      <c r="AD16" s="29">
        <v>1842.308551496041</v>
      </c>
      <c r="AE16" s="20">
        <v>2302.8856893700513</v>
      </c>
      <c r="AF16" s="15">
        <v>93.697030767724584</v>
      </c>
      <c r="AG16" s="21">
        <v>94.911088681985561</v>
      </c>
      <c r="AH16" s="15">
        <v>95.415712635865205</v>
      </c>
      <c r="AI16" s="21">
        <v>98.878742899356808</v>
      </c>
      <c r="AJ16" s="21">
        <v>89.16686193234716</v>
      </c>
      <c r="AK16" s="21">
        <v>107.30729229213715</v>
      </c>
      <c r="AL16" s="15">
        <v>100.73872303094629</v>
      </c>
      <c r="AM16" s="16">
        <v>106.42913302297833</v>
      </c>
    </row>
    <row r="17" spans="1:39" ht="15.75">
      <c r="A17" s="10">
        <v>2028</v>
      </c>
      <c r="B17" s="24">
        <v>4.2344184249185297E-2</v>
      </c>
      <c r="C17" s="25">
        <v>1.8979022690127455E-4</v>
      </c>
      <c r="D17" s="25">
        <v>0.2170904144323399</v>
      </c>
      <c r="E17" s="25">
        <v>0</v>
      </c>
      <c r="F17" s="26">
        <v>0.74037561109157357</v>
      </c>
      <c r="G17" s="11">
        <v>0.31812617691004635</v>
      </c>
      <c r="H17" s="26">
        <v>0.33775754740752678</v>
      </c>
      <c r="I17" s="15">
        <v>1</v>
      </c>
      <c r="J17" s="27">
        <v>1.0794689326183489</v>
      </c>
      <c r="K17" s="51">
        <v>422979.6</v>
      </c>
      <c r="L17" s="46">
        <v>10148.46302758017</v>
      </c>
      <c r="M17" s="22">
        <v>2680.1238944702063</v>
      </c>
      <c r="N17" s="28"/>
      <c r="O17" s="19">
        <v>0</v>
      </c>
      <c r="P17" s="19">
        <v>5149.9192817844914</v>
      </c>
      <c r="Q17" s="19">
        <v>792.29527412069001</v>
      </c>
      <c r="R17" s="19">
        <v>5149.9192817844914</v>
      </c>
      <c r="S17" s="19">
        <v>5942.2145559051814</v>
      </c>
      <c r="T17" s="19">
        <v>2680.1238944702063</v>
      </c>
      <c r="U17" s="19">
        <v>7830.0431762546978</v>
      </c>
      <c r="V17" s="19">
        <v>8622.3384503753878</v>
      </c>
      <c r="W17" s="28">
        <v>1696337</v>
      </c>
      <c r="X17" s="23">
        <v>7468.3391331099638</v>
      </c>
      <c r="Y17" s="48">
        <v>24.769108943281161</v>
      </c>
      <c r="Z17" s="19">
        <v>9311.1342700652276</v>
      </c>
      <c r="AA17" s="19"/>
      <c r="AB17" s="20">
        <v>2085.9153050214882</v>
      </c>
      <c r="AC17" s="19">
        <v>1564.4364787661168</v>
      </c>
      <c r="AD17" s="19">
        <v>2085.9153050214891</v>
      </c>
      <c r="AE17" s="20">
        <v>2607.3941312768611</v>
      </c>
      <c r="AF17" s="15">
        <v>92.165609838264274</v>
      </c>
      <c r="AG17" s="21">
        <v>94.345654091095071</v>
      </c>
      <c r="AH17" s="15">
        <v>95.838374761772272</v>
      </c>
      <c r="AI17" s="21">
        <v>97.264775832094472</v>
      </c>
      <c r="AJ17" s="21">
        <v>90.616409694158392</v>
      </c>
      <c r="AK17" s="21">
        <v>111.25268838130599</v>
      </c>
      <c r="AL17" s="15">
        <v>98.632757463445685</v>
      </c>
      <c r="AM17" s="16">
        <v>107.14348113664259</v>
      </c>
    </row>
    <row r="18" spans="1:39" ht="15.75">
      <c r="A18" s="10">
        <v>2029</v>
      </c>
      <c r="B18" s="24">
        <v>4.3115907564622788E-2</v>
      </c>
      <c r="C18" s="25">
        <v>1.8116339840576208E-4</v>
      </c>
      <c r="D18" s="25">
        <v>0.28689005601896583</v>
      </c>
      <c r="E18" s="25">
        <v>0</v>
      </c>
      <c r="F18" s="26">
        <v>0.66981287301800563</v>
      </c>
      <c r="G18" s="11">
        <v>0.32123156608021874</v>
      </c>
      <c r="H18" s="26">
        <v>0.34290702485645819</v>
      </c>
      <c r="I18" s="15">
        <v>1</v>
      </c>
      <c r="J18" s="27">
        <v>1.1018048179260691</v>
      </c>
      <c r="K18" s="51">
        <v>424717.8</v>
      </c>
      <c r="L18" s="46">
        <v>9769.7120098146788</v>
      </c>
      <c r="M18" s="22">
        <v>2580.0989300978185</v>
      </c>
      <c r="N18" s="28"/>
      <c r="O18" s="19">
        <v>4213.5703214600371</v>
      </c>
      <c r="P18" s="19">
        <v>936.34896032445431</v>
      </c>
      <c r="Q18" s="19">
        <v>792.29527412069001</v>
      </c>
      <c r="R18" s="19">
        <v>5149.9192817844914</v>
      </c>
      <c r="S18" s="19">
        <v>5942.2145559051814</v>
      </c>
      <c r="T18" s="19">
        <v>6793.6692515578561</v>
      </c>
      <c r="U18" s="19">
        <v>7730.0182118823104</v>
      </c>
      <c r="V18" s="19">
        <v>8522.3134860030004</v>
      </c>
      <c r="W18" s="28">
        <v>1730081</v>
      </c>
      <c r="X18" s="23">
        <v>7189.6130797168607</v>
      </c>
      <c r="Y18" s="48">
        <v>32.458398042418018</v>
      </c>
      <c r="Z18" s="19">
        <v>11700.312812565648</v>
      </c>
      <c r="AA18" s="19"/>
      <c r="AB18" s="20">
        <v>2389.17854250042</v>
      </c>
      <c r="AC18" s="29">
        <v>1791.8839068753143</v>
      </c>
      <c r="AD18" s="19">
        <v>2389.1785425004191</v>
      </c>
      <c r="AE18" s="20">
        <v>2986.4731781255241</v>
      </c>
      <c r="AF18" s="15">
        <v>95.091706084956428</v>
      </c>
      <c r="AG18" s="21">
        <v>93.780219500204566</v>
      </c>
      <c r="AH18" s="15">
        <v>96.573554259209388</v>
      </c>
      <c r="AI18" s="21">
        <v>100.20236952834105</v>
      </c>
      <c r="AJ18" s="21">
        <v>92.106604991828249</v>
      </c>
      <c r="AK18" s="21">
        <v>113.67588537585939</v>
      </c>
      <c r="AL18" s="15">
        <v>101.55079861546048</v>
      </c>
      <c r="AM18" s="16">
        <v>107.85782925030685</v>
      </c>
    </row>
    <row r="19" spans="1:39" ht="15.75">
      <c r="A19" s="10">
        <v>2030</v>
      </c>
      <c r="B19" s="24">
        <v>4.4011362964336352E-2</v>
      </c>
      <c r="C19" s="25">
        <v>1.725365699102496E-4</v>
      </c>
      <c r="D19" s="25">
        <v>0.36800734259939538</v>
      </c>
      <c r="E19" s="25">
        <v>0</v>
      </c>
      <c r="F19" s="26">
        <v>0.587808757866358</v>
      </c>
      <c r="G19" s="11">
        <v>0.32460796815897042</v>
      </c>
      <c r="H19" s="26">
        <v>0.34815486977266685</v>
      </c>
      <c r="I19" s="15">
        <v>1</v>
      </c>
      <c r="J19" s="27">
        <v>1.1277623496318065</v>
      </c>
      <c r="K19" s="51">
        <v>426295.9</v>
      </c>
      <c r="L19" s="46">
        <v>10090.04323966411</v>
      </c>
      <c r="M19" s="22">
        <v>2664.6957188855681</v>
      </c>
      <c r="N19" s="28"/>
      <c r="O19" s="19">
        <v>4213.5703214600371</v>
      </c>
      <c r="P19" s="19">
        <v>936.34896032445431</v>
      </c>
      <c r="Q19" s="19">
        <v>792.29527412069001</v>
      </c>
      <c r="R19" s="19">
        <v>5149.9192817844914</v>
      </c>
      <c r="S19" s="19">
        <v>5942.2145559051814</v>
      </c>
      <c r="T19" s="19">
        <v>6878.2660403456048</v>
      </c>
      <c r="U19" s="19">
        <v>7814.6150006700591</v>
      </c>
      <c r="V19" s="19">
        <v>8606.9102747907491</v>
      </c>
      <c r="W19" s="28">
        <v>1764021</v>
      </c>
      <c r="X19" s="23">
        <v>7425.3475207785414</v>
      </c>
      <c r="Y19" s="48">
        <v>41.39446495159207</v>
      </c>
      <c r="Z19" s="19">
        <v>14459.55087158762</v>
      </c>
      <c r="AA19" s="19"/>
      <c r="AB19" s="20">
        <v>2759.2380590219727</v>
      </c>
      <c r="AC19" s="19">
        <v>2069.4285442664795</v>
      </c>
      <c r="AD19" s="19">
        <v>2759.2380590219727</v>
      </c>
      <c r="AE19" s="20">
        <v>3449.0475737774659</v>
      </c>
      <c r="AF19" s="15">
        <v>94.395472477378846</v>
      </c>
      <c r="AG19" s="21">
        <v>93.214784909314076</v>
      </c>
      <c r="AH19" s="15">
        <v>96.573554259209388</v>
      </c>
      <c r="AI19" s="21">
        <v>99.488053674909608</v>
      </c>
      <c r="AJ19" s="21">
        <v>93.535493542751524</v>
      </c>
      <c r="AK19" s="21">
        <v>117.42195082328178</v>
      </c>
      <c r="AL19" s="15">
        <v>100.78957674936692</v>
      </c>
      <c r="AM19" s="16">
        <v>108.57217736397111</v>
      </c>
    </row>
    <row r="20" spans="1:39" ht="15.75">
      <c r="A20" s="10">
        <v>2031</v>
      </c>
      <c r="B20" s="24">
        <v>4.4978715659732715E-2</v>
      </c>
      <c r="C20" s="25">
        <v>1.6390974141473712E-4</v>
      </c>
      <c r="D20" s="25">
        <v>0.45570100000000002</v>
      </c>
      <c r="E20" s="25">
        <v>0</v>
      </c>
      <c r="F20" s="26">
        <v>0.49915637459885254</v>
      </c>
      <c r="G20" s="11">
        <v>0.32870775227120541</v>
      </c>
      <c r="H20" s="26">
        <v>0.36060424162510746</v>
      </c>
      <c r="I20" s="15">
        <v>1</v>
      </c>
      <c r="J20" s="27">
        <v>1.15582432</v>
      </c>
      <c r="K20" s="51">
        <v>427770.8</v>
      </c>
      <c r="L20" s="46">
        <v>9877.464131535784</v>
      </c>
      <c r="M20" s="22">
        <v>2608.5553609208664</v>
      </c>
      <c r="N20" s="28"/>
      <c r="O20" s="19">
        <v>4213.5703214600371</v>
      </c>
      <c r="P20" s="19">
        <v>936.34896032445431</v>
      </c>
      <c r="Q20" s="19">
        <v>792.29527412069001</v>
      </c>
      <c r="R20" s="19">
        <v>5149.9192817844914</v>
      </c>
      <c r="S20" s="19">
        <v>5942.2145559051814</v>
      </c>
      <c r="T20" s="19">
        <v>6822.1256823809035</v>
      </c>
      <c r="U20" s="19">
        <v>7758.4746427053578</v>
      </c>
      <c r="V20" s="19">
        <v>8550.7699168260478</v>
      </c>
      <c r="W20" s="28">
        <v>1798181</v>
      </c>
      <c r="X20" s="23">
        <v>7268.9087706149176</v>
      </c>
      <c r="Y20" s="48">
        <v>51.055</v>
      </c>
      <c r="Z20" s="19">
        <v>17227.172181008405</v>
      </c>
      <c r="AA20" s="19"/>
      <c r="AB20" s="20">
        <v>2767.6213094207851</v>
      </c>
      <c r="AC20" s="19">
        <v>2075.7159820655897</v>
      </c>
      <c r="AD20" s="19">
        <v>2767.621309420786</v>
      </c>
      <c r="AE20" s="20">
        <v>3459.5266367759823</v>
      </c>
      <c r="AF20" s="15">
        <v>93.635346924037648</v>
      </c>
      <c r="AG20" s="21">
        <v>92.649350318423586</v>
      </c>
      <c r="AH20" s="15">
        <v>97.106361139493501</v>
      </c>
      <c r="AI20" s="21">
        <v>98.512693744666578</v>
      </c>
      <c r="AJ20" s="21">
        <v>95.059834991980168</v>
      </c>
      <c r="AK20" s="21">
        <v>120.05535538758078</v>
      </c>
      <c r="AL20" s="15">
        <v>99.824270202902738</v>
      </c>
      <c r="AM20" s="16">
        <v>109.28652547763537</v>
      </c>
    </row>
    <row r="21" spans="1:39" ht="15.75">
      <c r="A21" s="10">
        <v>2032</v>
      </c>
      <c r="B21" s="24">
        <v>4.5946068355129079E-2</v>
      </c>
      <c r="C21" s="25">
        <v>1.5528291291922464E-4</v>
      </c>
      <c r="D21" s="25">
        <v>0.54339465740060466</v>
      </c>
      <c r="E21" s="25">
        <v>0</v>
      </c>
      <c r="F21" s="26">
        <v>0.41050399133134707</v>
      </c>
      <c r="G21" s="11">
        <v>0.332835774897555</v>
      </c>
      <c r="H21" s="26">
        <v>0.37363290203636373</v>
      </c>
      <c r="I21" s="15">
        <v>1</v>
      </c>
      <c r="J21" s="27">
        <v>1.1838862903681935</v>
      </c>
      <c r="K21" s="51">
        <v>429422.4</v>
      </c>
      <c r="L21" s="46">
        <v>10388.42875994424</v>
      </c>
      <c r="M21" s="22">
        <v>2743.4968299989805</v>
      </c>
      <c r="N21" s="28"/>
      <c r="O21" s="19">
        <v>4213.5703214600371</v>
      </c>
      <c r="P21" s="19">
        <v>936.34896032445431</v>
      </c>
      <c r="Q21" s="19">
        <v>792.29527412069001</v>
      </c>
      <c r="R21" s="19">
        <v>5149.9192817844914</v>
      </c>
      <c r="S21" s="19">
        <v>5942.2145559051814</v>
      </c>
      <c r="T21" s="19">
        <v>6957.0671514590176</v>
      </c>
      <c r="U21" s="19">
        <v>7893.4161117834719</v>
      </c>
      <c r="V21" s="19">
        <v>8685.7113859041619</v>
      </c>
      <c r="W21" s="28">
        <v>1832521</v>
      </c>
      <c r="X21" s="23">
        <v>7644.9319299452591</v>
      </c>
      <c r="Y21" s="48">
        <v>60.715535048407922</v>
      </c>
      <c r="Z21" s="19">
        <v>19998.179906413381</v>
      </c>
      <c r="AA21" s="19"/>
      <c r="AB21" s="20">
        <v>2771.0077254049756</v>
      </c>
      <c r="AC21" s="19">
        <v>2078.2557940537308</v>
      </c>
      <c r="AD21" s="19">
        <v>2771.0077254049743</v>
      </c>
      <c r="AE21" s="20">
        <v>3463.7596567562177</v>
      </c>
      <c r="AF21" s="15">
        <v>89.842532716224255</v>
      </c>
      <c r="AG21" s="21">
        <v>92.083915727533082</v>
      </c>
      <c r="AH21" s="15">
        <v>97.529023265400568</v>
      </c>
      <c r="AI21" s="21">
        <v>94.727439515774378</v>
      </c>
      <c r="AJ21" s="21">
        <v>96.584176441208811</v>
      </c>
      <c r="AK21" s="21">
        <v>122.46840316085495</v>
      </c>
      <c r="AL21" s="15">
        <v>96.013301421593695</v>
      </c>
      <c r="AM21" s="16">
        <v>110.00087359129962</v>
      </c>
    </row>
    <row r="22" spans="1:39" ht="15.75">
      <c r="A22" s="10">
        <v>2033</v>
      </c>
      <c r="B22" s="24">
        <v>4.6841523754842643E-2</v>
      </c>
      <c r="C22" s="25">
        <v>1.4665608442371216E-4</v>
      </c>
      <c r="D22" s="25">
        <v>0.62451194398103416</v>
      </c>
      <c r="E22" s="25">
        <v>0</v>
      </c>
      <c r="F22" s="26">
        <v>0.32849987617969945</v>
      </c>
      <c r="G22" s="11">
        <v>0.33835199954103906</v>
      </c>
      <c r="H22" s="26">
        <v>0.38757375704852659</v>
      </c>
      <c r="I22" s="15">
        <v>1</v>
      </c>
      <c r="J22" s="27">
        <v>1.2098438220739309</v>
      </c>
      <c r="K22" s="51">
        <v>431058.9</v>
      </c>
      <c r="L22" s="46">
        <v>10888.657988439216</v>
      </c>
      <c r="M22" s="22">
        <v>2875.6031700780909</v>
      </c>
      <c r="N22" s="28"/>
      <c r="O22" s="19">
        <v>4213.5703214600371</v>
      </c>
      <c r="P22" s="19">
        <v>936.34896032445431</v>
      </c>
      <c r="Q22" s="19">
        <v>792.29527412069001</v>
      </c>
      <c r="R22" s="19">
        <v>5149.9192817844914</v>
      </c>
      <c r="S22" s="19">
        <v>5942.2145559051814</v>
      </c>
      <c r="T22" s="19">
        <v>7089.1734915381276</v>
      </c>
      <c r="U22" s="19">
        <v>8025.5224518625819</v>
      </c>
      <c r="V22" s="19">
        <v>8817.8177259832719</v>
      </c>
      <c r="W22" s="28">
        <v>1867289</v>
      </c>
      <c r="X22" s="23">
        <v>8013.0548183611254</v>
      </c>
      <c r="Y22" s="48">
        <v>69.651601957581988</v>
      </c>
      <c r="Z22" s="19">
        <v>22725.348246003647</v>
      </c>
      <c r="AA22" s="19"/>
      <c r="AB22" s="20">
        <v>2727.1683395902655</v>
      </c>
      <c r="AC22" s="19">
        <v>2045.376254692701</v>
      </c>
      <c r="AD22" s="19">
        <v>2727.1683395902678</v>
      </c>
      <c r="AE22" s="20">
        <v>3408.9604244878346</v>
      </c>
      <c r="AF22" s="15">
        <v>94.345862286278873</v>
      </c>
      <c r="AG22" s="21">
        <v>91.518481136642592</v>
      </c>
      <c r="AH22" s="15">
        <v>98.061830145684681</v>
      </c>
      <c r="AI22" s="21">
        <v>99.30333112872097</v>
      </c>
      <c r="AJ22" s="21">
        <v>98.108517890437483</v>
      </c>
      <c r="AK22" s="21">
        <v>126.42394847130304</v>
      </c>
      <c r="AL22" s="15">
        <v>100.57712366305471</v>
      </c>
      <c r="AM22" s="16">
        <v>110.71522170496388</v>
      </c>
    </row>
    <row r="23" spans="1:39" ht="15.75">
      <c r="A23" s="10">
        <v>2034</v>
      </c>
      <c r="B23" s="24">
        <v>4.7613247070280244E-2</v>
      </c>
      <c r="C23" s="25">
        <v>1.3802925592819968E-4</v>
      </c>
      <c r="D23" s="25">
        <v>0.69431158556766015</v>
      </c>
      <c r="E23" s="25">
        <v>0</v>
      </c>
      <c r="F23" s="26">
        <v>0.25793713810613139</v>
      </c>
      <c r="G23" s="11">
        <v>0.34282031628956133</v>
      </c>
      <c r="H23" s="26">
        <v>0.4022959746457932</v>
      </c>
      <c r="I23" s="15">
        <v>1</v>
      </c>
      <c r="J23" s="27">
        <v>1.2221797073816514</v>
      </c>
      <c r="K23" s="51">
        <v>432569.4</v>
      </c>
      <c r="L23" s="46">
        <v>11434.373108458183</v>
      </c>
      <c r="M23" s="22">
        <v>3019.7219522780838</v>
      </c>
      <c r="N23" s="28"/>
      <c r="O23" s="19">
        <v>4213.5703214600371</v>
      </c>
      <c r="P23" s="19">
        <v>936.34896032445431</v>
      </c>
      <c r="Q23" s="19">
        <v>792.29527412069001</v>
      </c>
      <c r="R23" s="19">
        <v>5149.9192817844914</v>
      </c>
      <c r="S23" s="19">
        <v>5942.2145559051814</v>
      </c>
      <c r="T23" s="19">
        <v>7233.2922737381214</v>
      </c>
      <c r="U23" s="19">
        <v>8169.6412340625757</v>
      </c>
      <c r="V23" s="19">
        <v>8961.9365081832657</v>
      </c>
      <c r="W23" s="28">
        <v>1902438</v>
      </c>
      <c r="X23" s="23">
        <v>8414.6511561800999</v>
      </c>
      <c r="Y23" s="48">
        <v>77.340891056718846</v>
      </c>
      <c r="Z23" s="19">
        <v>25409.613141192298</v>
      </c>
      <c r="AA23" s="19"/>
      <c r="AB23" s="20">
        <v>2684.2648951886513</v>
      </c>
      <c r="AC23" s="19">
        <v>2013.198671391488</v>
      </c>
      <c r="AD23" s="19">
        <v>2684.2648951886508</v>
      </c>
      <c r="AE23" s="20">
        <v>3355.3311189858136</v>
      </c>
      <c r="AF23" s="15">
        <v>98.626277641335093</v>
      </c>
      <c r="AG23" s="21">
        <v>90.953046545752102</v>
      </c>
      <c r="AH23" s="15">
        <v>98.484492271591776</v>
      </c>
      <c r="AI23" s="21">
        <v>103.69091290774877</v>
      </c>
      <c r="AJ23" s="21">
        <v>99.632859339666183</v>
      </c>
      <c r="AK23" s="21">
        <v>130.15913699072627</v>
      </c>
      <c r="AL23" s="15">
        <v>105.01549142573323</v>
      </c>
      <c r="AM23" s="16">
        <v>111.42956981862814</v>
      </c>
    </row>
    <row r="24" spans="1:39" ht="15.75">
      <c r="A24" s="10">
        <v>2035</v>
      </c>
      <c r="B24" s="24">
        <v>4.8238698314317902E-2</v>
      </c>
      <c r="C24" s="25">
        <v>1.294024274326872E-4</v>
      </c>
      <c r="D24" s="25">
        <v>0.75073187299323496</v>
      </c>
      <c r="E24" s="25">
        <v>0</v>
      </c>
      <c r="F24" s="26">
        <v>0.20090002626501446</v>
      </c>
      <c r="G24" s="11">
        <v>0.34692594448475483</v>
      </c>
      <c r="H24" s="26">
        <v>0.41796224142627664</v>
      </c>
      <c r="I24" s="15">
        <v>1</v>
      </c>
      <c r="J24" s="27">
        <v>1.2402341993578352</v>
      </c>
      <c r="K24" s="51">
        <v>434028.1</v>
      </c>
      <c r="L24" s="46">
        <v>12442.225174171368</v>
      </c>
      <c r="M24" s="22">
        <v>3285.8872224345778</v>
      </c>
      <c r="N24" s="28"/>
      <c r="O24" s="19">
        <v>4213.5703214600371</v>
      </c>
      <c r="P24" s="19">
        <v>936.34896032445431</v>
      </c>
      <c r="Q24" s="19">
        <v>792.29527412069001</v>
      </c>
      <c r="R24" s="19">
        <v>5149.9192817844914</v>
      </c>
      <c r="S24" s="19">
        <v>5942.2145559051814</v>
      </c>
      <c r="T24" s="19">
        <v>7499.4575438946149</v>
      </c>
      <c r="U24" s="19">
        <v>8435.8065042190683</v>
      </c>
      <c r="V24" s="19">
        <v>9228.1017783397583</v>
      </c>
      <c r="W24" s="28">
        <v>1937959</v>
      </c>
      <c r="X24" s="23">
        <v>9156.3379517367903</v>
      </c>
      <c r="Y24" s="48">
        <v>83.556279720759861</v>
      </c>
      <c r="Z24" s="19">
        <v>28037.751394674306</v>
      </c>
      <c r="AA24" s="19"/>
      <c r="AB24" s="20">
        <v>2628.1382534820077</v>
      </c>
      <c r="AC24" s="19">
        <v>1971.1036901115051</v>
      </c>
      <c r="AD24" s="19">
        <v>2628.1382534820068</v>
      </c>
      <c r="AE24" s="20">
        <v>3285.1728168525087</v>
      </c>
      <c r="AF24" s="15">
        <v>99.183807543811611</v>
      </c>
      <c r="AG24" s="21">
        <v>90.387611954861612</v>
      </c>
      <c r="AH24" s="15">
        <v>98.907154397498843</v>
      </c>
      <c r="AI24" s="21">
        <v>104.20014693247931</v>
      </c>
      <c r="AJ24" s="21">
        <v>101.15720078889485</v>
      </c>
      <c r="AK24" s="21">
        <v>132.78239233374603</v>
      </c>
      <c r="AL24" s="15">
        <v>105.52372211124879</v>
      </c>
      <c r="AM24" s="16">
        <v>112.1439179322924</v>
      </c>
    </row>
    <row r="25" spans="1:39" ht="15.75">
      <c r="A25" s="10">
        <v>2036</v>
      </c>
      <c r="B25" s="24">
        <v>4.8721197909984366E-2</v>
      </c>
      <c r="C25" s="25">
        <v>1.2077559893717473E-4</v>
      </c>
      <c r="D25" s="25">
        <v>0.79407652189699029</v>
      </c>
      <c r="E25" s="25">
        <v>0</v>
      </c>
      <c r="F25" s="26">
        <v>0.15708150459408821</v>
      </c>
      <c r="G25" s="11">
        <v>0.35098468648708142</v>
      </c>
      <c r="H25" s="26">
        <v>0.43450435340264526</v>
      </c>
      <c r="I25" s="15">
        <v>1</v>
      </c>
      <c r="J25" s="27">
        <v>1.2541044870070368</v>
      </c>
      <c r="K25" s="51">
        <v>435554.1</v>
      </c>
      <c r="L25" s="46">
        <v>12147.284917836398</v>
      </c>
      <c r="M25" s="22">
        <v>3207.9959766078678</v>
      </c>
      <c r="N25" s="28"/>
      <c r="O25" s="19">
        <v>4213.5703214600371</v>
      </c>
      <c r="P25" s="19">
        <v>936.34896032445431</v>
      </c>
      <c r="Q25" s="19">
        <v>792.29527412069001</v>
      </c>
      <c r="R25" s="19">
        <v>5149.9192817844914</v>
      </c>
      <c r="S25" s="19">
        <v>5942.2145559051814</v>
      </c>
      <c r="T25" s="19">
        <v>7421.5662980679044</v>
      </c>
      <c r="U25" s="19">
        <v>8357.9152583923587</v>
      </c>
      <c r="V25" s="19">
        <v>9150.2105325130487</v>
      </c>
      <c r="W25" s="28">
        <v>1973931</v>
      </c>
      <c r="X25" s="23">
        <v>8939.2889412285294</v>
      </c>
      <c r="Y25" s="48">
        <v>88.331225963254909</v>
      </c>
      <c r="Z25" s="19">
        <v>30589.025382523851</v>
      </c>
      <c r="AA25" s="19"/>
      <c r="AB25" s="20">
        <v>2551.2739878495449</v>
      </c>
      <c r="AC25" s="19">
        <v>1913.4554908871582</v>
      </c>
      <c r="AD25" s="19">
        <v>2551.2739878495445</v>
      </c>
      <c r="AE25" s="20">
        <v>3189.0924848119307</v>
      </c>
      <c r="AF25" s="15">
        <v>96.783108736273789</v>
      </c>
      <c r="AG25" s="21">
        <v>89.822177363971122</v>
      </c>
      <c r="AH25" s="15">
        <v>99.752478649312977</v>
      </c>
      <c r="AI25" s="21">
        <v>101.78365958632931</v>
      </c>
      <c r="AJ25" s="21">
        <v>101.15720078889485</v>
      </c>
      <c r="AK25" s="21">
        <v>132.78239233374603</v>
      </c>
      <c r="AL25" s="15">
        <v>103.08265099344668</v>
      </c>
      <c r="AM25" s="16">
        <v>112.85826604595665</v>
      </c>
    </row>
    <row r="26" spans="1:39" ht="15.75">
      <c r="A26" s="10">
        <v>2037</v>
      </c>
      <c r="B26" s="24">
        <v>4.9079849343022938E-2</v>
      </c>
      <c r="C26" s="25">
        <v>1.1214877044166225E-4</v>
      </c>
      <c r="D26" s="25">
        <v>0.82609290824089365</v>
      </c>
      <c r="E26" s="25">
        <v>0</v>
      </c>
      <c r="F26" s="26">
        <v>0.12471509364564171</v>
      </c>
      <c r="G26" s="11">
        <v>0.35498576213904565</v>
      </c>
      <c r="H26" s="26">
        <v>0.45211670941366044</v>
      </c>
      <c r="I26" s="15">
        <v>1</v>
      </c>
      <c r="J26" s="27">
        <v>1.2643497306370861</v>
      </c>
      <c r="K26" s="51">
        <v>437633.1</v>
      </c>
      <c r="L26" s="46">
        <v>12235.802359330179</v>
      </c>
      <c r="M26" s="22">
        <v>3231.3726898481013</v>
      </c>
      <c r="N26" s="28"/>
      <c r="O26" s="19">
        <v>4213.5703214600371</v>
      </c>
      <c r="P26" s="19">
        <v>936.34896032445431</v>
      </c>
      <c r="Q26" s="19">
        <v>792.29527412069001</v>
      </c>
      <c r="R26" s="19">
        <v>5149.9192817844914</v>
      </c>
      <c r="S26" s="19">
        <v>5942.2145559051814</v>
      </c>
      <c r="T26" s="19">
        <v>7444.943011308138</v>
      </c>
      <c r="U26" s="19">
        <v>8381.2919716325923</v>
      </c>
      <c r="V26" s="19">
        <v>9173.5872457532823</v>
      </c>
      <c r="W26" s="28">
        <v>2010536</v>
      </c>
      <c r="X26" s="23">
        <v>9004.4296694820769</v>
      </c>
      <c r="Y26" s="48">
        <v>91.858224740209948</v>
      </c>
      <c r="Z26" s="19">
        <v>33039.749863818659</v>
      </c>
      <c r="AA26" s="19">
        <v>361.42775185077261</v>
      </c>
      <c r="AB26" s="20">
        <v>2812.1522331455808</v>
      </c>
      <c r="AC26" s="19">
        <v>2109.114174859184</v>
      </c>
      <c r="AD26" s="19">
        <v>2812.1522331455785</v>
      </c>
      <c r="AE26" s="20">
        <v>3515.190291431973</v>
      </c>
      <c r="AF26" s="15">
        <v>98.033039980461609</v>
      </c>
      <c r="AG26" s="21">
        <v>89.256742773080617</v>
      </c>
      <c r="AH26" s="15">
        <v>99.752478649312977</v>
      </c>
      <c r="AI26" s="21">
        <v>102.89719129296786</v>
      </c>
      <c r="AJ26" s="21">
        <v>101.15720078889485</v>
      </c>
      <c r="AK26" s="21">
        <v>132.78239233374603</v>
      </c>
      <c r="AL26" s="15">
        <v>104.20363110642009</v>
      </c>
      <c r="AM26" s="16">
        <v>113.57261415962091</v>
      </c>
    </row>
    <row r="27" spans="1:39" ht="15.75">
      <c r="A27" s="10">
        <v>2038</v>
      </c>
      <c r="B27" s="24">
        <v>4.9339588066231198E-2</v>
      </c>
      <c r="C27" s="25">
        <v>1.0352194194614977E-4</v>
      </c>
      <c r="D27" s="25">
        <v>0.84906185194461703</v>
      </c>
      <c r="E27" s="25">
        <v>0</v>
      </c>
      <c r="F27" s="26">
        <v>0.10149503804720561</v>
      </c>
      <c r="G27" s="11">
        <v>0.35888156836005647</v>
      </c>
      <c r="H27" s="26">
        <v>0.47088033548705716</v>
      </c>
      <c r="I27" s="15">
        <v>1</v>
      </c>
      <c r="J27" s="27">
        <v>1.2716997926222775</v>
      </c>
      <c r="K27" s="51">
        <v>439530.5</v>
      </c>
      <c r="L27" s="46">
        <v>12297.318702897799</v>
      </c>
      <c r="M27" s="22">
        <v>3247.6186397863285</v>
      </c>
      <c r="N27" s="28"/>
      <c r="O27" s="19">
        <v>4213.5703214600371</v>
      </c>
      <c r="P27" s="19">
        <v>936.34896032445431</v>
      </c>
      <c r="Q27" s="19">
        <v>792.29527412069001</v>
      </c>
      <c r="R27" s="19">
        <v>5149.9192817844914</v>
      </c>
      <c r="S27" s="19">
        <v>5942.2145559051814</v>
      </c>
      <c r="T27" s="19">
        <v>7461.1889612463656</v>
      </c>
      <c r="U27" s="19">
        <v>8397.5379215708199</v>
      </c>
      <c r="V27" s="19">
        <v>9189.8331956915099</v>
      </c>
      <c r="W27" s="28">
        <v>2047584</v>
      </c>
      <c r="X27" s="23">
        <v>9049.7000631114715</v>
      </c>
      <c r="Y27" s="48">
        <v>94.388536421259744</v>
      </c>
      <c r="Z27" s="19">
        <v>35337.771028411327</v>
      </c>
      <c r="AA27" s="19">
        <v>465.44173175796811</v>
      </c>
      <c r="AB27" s="20">
        <v>2763.4628963506366</v>
      </c>
      <c r="AC27" s="19">
        <v>2072.5971722629779</v>
      </c>
      <c r="AD27" s="19">
        <v>2763.462896350637</v>
      </c>
      <c r="AE27" s="20">
        <v>3454.3286204382962</v>
      </c>
      <c r="AF27" s="15">
        <v>96.634089486999059</v>
      </c>
      <c r="AG27" s="21">
        <v>88.691308182190127</v>
      </c>
      <c r="AH27" s="15">
        <v>99.752478649312977</v>
      </c>
      <c r="AI27" s="21">
        <v>101.5490777749411</v>
      </c>
      <c r="AJ27" s="21">
        <v>101.15720078889485</v>
      </c>
      <c r="AK27" s="21">
        <v>132.78239233374603</v>
      </c>
      <c r="AL27" s="15">
        <v>102.86223218630846</v>
      </c>
      <c r="AM27" s="16">
        <v>114.28696227328517</v>
      </c>
    </row>
    <row r="28" spans="1:39" ht="15.75">
      <c r="A28" s="10">
        <v>2039</v>
      </c>
      <c r="B28" s="24">
        <v>4.9524619712431939E-2</v>
      </c>
      <c r="C28" s="25">
        <v>9.4895113450637291E-5</v>
      </c>
      <c r="D28" s="25">
        <v>0.8651974170542408</v>
      </c>
      <c r="E28" s="25">
        <v>0</v>
      </c>
      <c r="F28" s="26">
        <v>8.5183068119876637E-2</v>
      </c>
      <c r="G28" s="11">
        <v>0.3626169951036794</v>
      </c>
      <c r="H28" s="26">
        <v>0.49091446927973587</v>
      </c>
      <c r="I28" s="15">
        <v>1</v>
      </c>
      <c r="J28" s="27">
        <v>1.276863173457357</v>
      </c>
      <c r="K28" s="51">
        <v>441375.3</v>
      </c>
      <c r="L28" s="46">
        <v>12334.748314446324</v>
      </c>
      <c r="M28" s="22">
        <v>3257.503485994007</v>
      </c>
      <c r="N28" s="28"/>
      <c r="O28" s="19">
        <v>4213.5703214600371</v>
      </c>
      <c r="P28" s="19">
        <v>936.34896032445431</v>
      </c>
      <c r="Q28" s="19">
        <v>792.29527412069001</v>
      </c>
      <c r="R28" s="19">
        <v>5149.9192817844914</v>
      </c>
      <c r="S28" s="19">
        <v>5942.2145559051814</v>
      </c>
      <c r="T28" s="19">
        <v>7471.0738074540441</v>
      </c>
      <c r="U28" s="19">
        <v>8407.4227677784984</v>
      </c>
      <c r="V28" s="19">
        <v>9199.7180418991884</v>
      </c>
      <c r="W28" s="28">
        <v>2085181</v>
      </c>
      <c r="X28" s="23">
        <v>9077.244828452318</v>
      </c>
      <c r="Y28" s="48">
        <v>96.166067395424747</v>
      </c>
      <c r="Z28" s="19">
        <v>37492.469463004796</v>
      </c>
      <c r="AA28" s="19">
        <v>612.26322973262313</v>
      </c>
      <c r="AB28" s="20">
        <v>2766.961664326092</v>
      </c>
      <c r="AC28" s="19">
        <v>2075.2212482445702</v>
      </c>
      <c r="AD28" s="19">
        <v>2766.9616643260933</v>
      </c>
      <c r="AE28" s="20">
        <v>3458.7020804076164</v>
      </c>
      <c r="AF28" s="15">
        <v>94.727058210955093</v>
      </c>
      <c r="AG28" s="21">
        <v>88.125873591299637</v>
      </c>
      <c r="AH28" s="15">
        <v>99.752478649312977</v>
      </c>
      <c r="AI28" s="21">
        <v>99.597146999874326</v>
      </c>
      <c r="AJ28" s="21">
        <v>101.15720078889485</v>
      </c>
      <c r="AK28" s="21">
        <v>132.78239233374603</v>
      </c>
      <c r="AL28" s="15">
        <v>100.88141059983731</v>
      </c>
      <c r="AM28" s="16">
        <v>115.00131038694943</v>
      </c>
    </row>
    <row r="29" spans="1:39" ht="15.75">
      <c r="A29" s="10">
        <v>2040</v>
      </c>
      <c r="B29" s="24">
        <v>4.9655348593032646E-2</v>
      </c>
      <c r="C29" s="25">
        <v>8.6268284955124812E-5</v>
      </c>
      <c r="D29" s="25">
        <v>0.87636596470158412</v>
      </c>
      <c r="E29" s="25">
        <v>0</v>
      </c>
      <c r="F29" s="26">
        <v>7.3892418420428152E-2</v>
      </c>
      <c r="G29" s="11">
        <v>0.36652431760819554</v>
      </c>
      <c r="H29" s="26">
        <v>0.5125024220846961</v>
      </c>
      <c r="I29" s="15">
        <v>1</v>
      </c>
      <c r="J29" s="27">
        <v>1.280437108704507</v>
      </c>
      <c r="K29" s="51">
        <v>443220.9</v>
      </c>
      <c r="L29" s="46">
        <v>12957.297481358466</v>
      </c>
      <c r="M29" s="22">
        <v>3421.9134949962859</v>
      </c>
      <c r="N29" s="28"/>
      <c r="O29" s="19">
        <v>4213.5703214600371</v>
      </c>
      <c r="P29" s="19">
        <v>936.34896032445431</v>
      </c>
      <c r="Q29" s="19">
        <v>792.29527412069001</v>
      </c>
      <c r="R29" s="19">
        <v>5149.9192817844914</v>
      </c>
      <c r="S29" s="19">
        <v>5942.2145559051814</v>
      </c>
      <c r="T29" s="19">
        <v>7635.4838164563225</v>
      </c>
      <c r="U29" s="19">
        <v>8571.8327767807768</v>
      </c>
      <c r="V29" s="19">
        <v>9364.1280509014668</v>
      </c>
      <c r="W29" s="28">
        <v>2123297</v>
      </c>
      <c r="X29" s="23">
        <v>9535.3839863621797</v>
      </c>
      <c r="Y29" s="48">
        <v>97.396420298760589</v>
      </c>
      <c r="Z29" s="19">
        <v>39412.624564310798</v>
      </c>
      <c r="AA29" s="19">
        <v>819.85063357860031</v>
      </c>
      <c r="AB29" s="20">
        <v>2740.0057348846021</v>
      </c>
      <c r="AC29" s="19">
        <v>2055.0043011634507</v>
      </c>
      <c r="AD29" s="19">
        <v>2740.0057348846012</v>
      </c>
      <c r="AE29" s="20">
        <v>3425.0071686057518</v>
      </c>
      <c r="AF29" s="15">
        <v>97.337842867436194</v>
      </c>
      <c r="AG29" s="21">
        <v>87.560439000409133</v>
      </c>
      <c r="AH29" s="15">
        <v>99.752478649312977</v>
      </c>
      <c r="AI29" s="21">
        <v>102.34309179702952</v>
      </c>
      <c r="AJ29" s="21">
        <v>101.15720078889485</v>
      </c>
      <c r="AK29" s="21">
        <v>132.78239233374603</v>
      </c>
      <c r="AL29" s="15">
        <v>103.65772412007274</v>
      </c>
      <c r="AM29" s="16">
        <v>115.71565850061369</v>
      </c>
    </row>
    <row r="30" spans="1:39" ht="15.75">
      <c r="A30" s="10">
        <v>2041</v>
      </c>
      <c r="B30" s="24">
        <v>4.9747627024741295E-2</v>
      </c>
      <c r="C30" s="25">
        <v>7.7641456459612334E-5</v>
      </c>
      <c r="D30" s="25">
        <v>0.8840174898001053</v>
      </c>
      <c r="E30" s="25">
        <v>0</v>
      </c>
      <c r="F30" s="26">
        <v>6.6157241718693749E-2</v>
      </c>
      <c r="G30" s="11">
        <v>0.37046159717477989</v>
      </c>
      <c r="H30" s="26">
        <v>0.52447002717813218</v>
      </c>
      <c r="I30" s="15">
        <v>1</v>
      </c>
      <c r="J30" s="27">
        <v>1.2828855967360338</v>
      </c>
      <c r="K30" s="51">
        <v>445109.5</v>
      </c>
      <c r="L30" s="46">
        <v>12465.552417358163</v>
      </c>
      <c r="M30" s="22">
        <v>3292.047751540033</v>
      </c>
      <c r="N30" s="28"/>
      <c r="O30" s="19">
        <v>4213.5703214600371</v>
      </c>
      <c r="P30" s="19">
        <v>936.34896032445431</v>
      </c>
      <c r="Q30" s="19">
        <v>792.29527412069001</v>
      </c>
      <c r="R30" s="19">
        <v>5149.9192817844914</v>
      </c>
      <c r="S30" s="19">
        <v>5942.2145559051814</v>
      </c>
      <c r="T30" s="19">
        <v>7505.6180730000706</v>
      </c>
      <c r="U30" s="19">
        <v>8441.9670333245249</v>
      </c>
      <c r="V30" s="19">
        <v>9234.2623074452149</v>
      </c>
      <c r="W30" s="28">
        <v>2161954</v>
      </c>
      <c r="X30" s="23">
        <v>9173.5046658181309</v>
      </c>
      <c r="Y30" s="48">
        <v>98.239329906810852</v>
      </c>
      <c r="Z30" s="19">
        <v>41111.236064715507</v>
      </c>
      <c r="AA30" s="19">
        <v>981.82367746369312</v>
      </c>
      <c r="AB30" s="20">
        <v>2680.4351778684027</v>
      </c>
      <c r="AC30" s="19">
        <v>2010.3263834013017</v>
      </c>
      <c r="AD30" s="19">
        <v>2680.4351778684022</v>
      </c>
      <c r="AE30" s="20">
        <v>3350.543972335503</v>
      </c>
      <c r="AF30" s="15">
        <v>97.029157792319936</v>
      </c>
      <c r="AG30" s="21">
        <v>86.995004409518643</v>
      </c>
      <c r="AH30" s="15">
        <v>99.752478649312977</v>
      </c>
      <c r="AI30" s="21">
        <v>101.96132246220515</v>
      </c>
      <c r="AJ30" s="21">
        <v>101.15720078889485</v>
      </c>
      <c r="AK30" s="21">
        <v>132.78239233374603</v>
      </c>
      <c r="AL30" s="15">
        <v>103.25233674875621</v>
      </c>
      <c r="AM30" s="16">
        <v>116.43000661427794</v>
      </c>
    </row>
    <row r="31" spans="1:39" ht="15.75">
      <c r="A31" s="10">
        <v>2042</v>
      </c>
      <c r="B31" s="24">
        <v>4.9813160668002947E-2</v>
      </c>
      <c r="C31" s="25">
        <v>6.9014627964099855E-5</v>
      </c>
      <c r="D31" s="25">
        <v>0.8892226969298439</v>
      </c>
      <c r="E31" s="25">
        <v>0</v>
      </c>
      <c r="F31" s="26">
        <v>6.089512777418904E-2</v>
      </c>
      <c r="G31" s="11">
        <v>0.37437704636772806</v>
      </c>
      <c r="H31" s="26">
        <v>0.53685776255542506</v>
      </c>
      <c r="I31" s="15">
        <v>1</v>
      </c>
      <c r="J31" s="27">
        <v>1.2845512630175502</v>
      </c>
      <c r="K31" s="51">
        <v>447416</v>
      </c>
      <c r="L31" s="46">
        <v>12568.958270506137</v>
      </c>
      <c r="M31" s="22">
        <v>3319.3563693176006</v>
      </c>
      <c r="N31" s="28"/>
      <c r="O31" s="19">
        <v>4213.5703214600371</v>
      </c>
      <c r="P31" s="19">
        <v>936.34896032445431</v>
      </c>
      <c r="Q31" s="19">
        <v>792.29527412069001</v>
      </c>
      <c r="R31" s="19">
        <v>5149.9192817844914</v>
      </c>
      <c r="S31" s="19">
        <v>5942.2145559051814</v>
      </c>
      <c r="T31" s="19">
        <v>7532.9266907776382</v>
      </c>
      <c r="U31" s="19">
        <v>8469.2756511020925</v>
      </c>
      <c r="V31" s="19">
        <v>9261.5709252227825</v>
      </c>
      <c r="W31" s="28">
        <v>2201205</v>
      </c>
      <c r="X31" s="23">
        <v>9249.6019011885364</v>
      </c>
      <c r="Y31" s="48">
        <v>98.812747499389388</v>
      </c>
      <c r="Z31" s="19">
        <v>42609.234367826997</v>
      </c>
      <c r="AA31" s="19">
        <v>1277.9998373927469</v>
      </c>
      <c r="AB31" s="20">
        <v>2775.9981405042367</v>
      </c>
      <c r="AC31" s="19">
        <v>2081.9986053781804</v>
      </c>
      <c r="AD31" s="19">
        <v>2775.9981405042408</v>
      </c>
      <c r="AE31" s="20">
        <v>3469.9976756303013</v>
      </c>
      <c r="AF31" s="15">
        <v>97.286544572440434</v>
      </c>
      <c r="AG31" s="21">
        <v>86.429569818628153</v>
      </c>
      <c r="AH31" s="15">
        <v>99.752478649312977</v>
      </c>
      <c r="AI31" s="21">
        <v>102.21593314463956</v>
      </c>
      <c r="AJ31" s="21">
        <v>101.15720078889485</v>
      </c>
      <c r="AK31" s="21">
        <v>132.78239233374603</v>
      </c>
      <c r="AL31" s="15">
        <v>103.51437629303304</v>
      </c>
      <c r="AM31" s="16">
        <v>117.14435472794221</v>
      </c>
    </row>
    <row r="32" spans="1:39" ht="15.75">
      <c r="A32" s="10">
        <v>2043</v>
      </c>
      <c r="B32" s="24">
        <v>4.9860314868970051E-2</v>
      </c>
      <c r="C32" s="25">
        <v>6.0387799468587377E-5</v>
      </c>
      <c r="D32" s="25">
        <v>0.89274675559844441</v>
      </c>
      <c r="E32" s="25">
        <v>0</v>
      </c>
      <c r="F32" s="26">
        <v>5.7332541733116971E-2</v>
      </c>
      <c r="G32" s="11">
        <v>0.37828003743802074</v>
      </c>
      <c r="H32" s="26">
        <v>0.54969606745671262</v>
      </c>
      <c r="I32" s="15">
        <v>1</v>
      </c>
      <c r="J32" s="27">
        <v>1.2856789617915023</v>
      </c>
      <c r="K32" s="51">
        <v>449622.1</v>
      </c>
      <c r="L32" s="46">
        <v>12657.250928674128</v>
      </c>
      <c r="M32" s="22">
        <v>3342.6737191684329</v>
      </c>
      <c r="N32" s="28"/>
      <c r="O32" s="19">
        <v>4213.5703214600371</v>
      </c>
      <c r="P32" s="19">
        <v>936.34896032445431</v>
      </c>
      <c r="Q32" s="19">
        <v>792.29527412069001</v>
      </c>
      <c r="R32" s="19">
        <v>5149.9192817844914</v>
      </c>
      <c r="S32" s="19">
        <v>5942.2145559051814</v>
      </c>
      <c r="T32" s="19">
        <v>7556.2440406284695</v>
      </c>
      <c r="U32" s="19">
        <v>8492.5930009529238</v>
      </c>
      <c r="V32" s="19">
        <v>9284.8882750736138</v>
      </c>
      <c r="W32" s="28">
        <v>2241035</v>
      </c>
      <c r="X32" s="23">
        <v>9314.5772095056946</v>
      </c>
      <c r="Y32" s="48">
        <v>99.200965909817185</v>
      </c>
      <c r="Z32" s="19">
        <v>43940.6579690613</v>
      </c>
      <c r="AA32" s="19">
        <v>1581.2917560640119</v>
      </c>
      <c r="AB32" s="20">
        <v>2912.7153572983143</v>
      </c>
      <c r="AC32" s="19">
        <v>2184.5365179737328</v>
      </c>
      <c r="AD32" s="19">
        <v>2912.7153572983107</v>
      </c>
      <c r="AE32" s="20">
        <v>3640.8941966228886</v>
      </c>
      <c r="AF32" s="15">
        <v>102.55433677132743</v>
      </c>
      <c r="AG32" s="21">
        <v>85.864135227737663</v>
      </c>
      <c r="AH32" s="15">
        <v>99.752478649312977</v>
      </c>
      <c r="AI32" s="21">
        <v>107.4792902810285</v>
      </c>
      <c r="AJ32" s="21">
        <v>101.15720078889485</v>
      </c>
      <c r="AK32" s="21">
        <v>132.78239233374603</v>
      </c>
      <c r="AL32" s="15">
        <v>108.8285712098337</v>
      </c>
      <c r="AM32" s="16">
        <v>117.85870284160646</v>
      </c>
    </row>
    <row r="33" spans="1:39" ht="15.75">
      <c r="A33" s="10">
        <v>2044</v>
      </c>
      <c r="B33" s="24">
        <v>4.9894941011195189E-2</v>
      </c>
      <c r="C33" s="25">
        <v>5.1760970973074898E-5</v>
      </c>
      <c r="D33" s="25">
        <v>0.89512488577054605</v>
      </c>
      <c r="E33" s="25">
        <v>0</v>
      </c>
      <c r="F33" s="26">
        <v>5.4928412247285729E-2</v>
      </c>
      <c r="G33" s="11">
        <v>0.3821926972604866</v>
      </c>
      <c r="H33" s="26">
        <v>0.56301839440275769</v>
      </c>
      <c r="I33" s="15">
        <v>1</v>
      </c>
      <c r="J33" s="27">
        <v>1.2864399634465749</v>
      </c>
      <c r="K33" s="51">
        <v>451682.1</v>
      </c>
      <c r="L33" s="46">
        <v>12735.165428772789</v>
      </c>
      <c r="M33" s="22">
        <v>3363.25028459244</v>
      </c>
      <c r="N33" s="28"/>
      <c r="O33" s="19">
        <v>4213.5703214600371</v>
      </c>
      <c r="P33" s="19">
        <v>936.34896032445431</v>
      </c>
      <c r="Q33" s="19">
        <v>792.29527412069001</v>
      </c>
      <c r="R33" s="19">
        <v>5149.9192817844914</v>
      </c>
      <c r="S33" s="19">
        <v>5942.2145559051814</v>
      </c>
      <c r="T33" s="19">
        <v>7576.8206060524772</v>
      </c>
      <c r="U33" s="19">
        <v>8513.1695663769315</v>
      </c>
      <c r="V33" s="19">
        <v>9305.4648404976215</v>
      </c>
      <c r="W33" s="28">
        <v>2281411</v>
      </c>
      <c r="X33" s="23">
        <v>9371.9151441803479</v>
      </c>
      <c r="Y33" s="48">
        <v>99.462946200732787</v>
      </c>
      <c r="Z33" s="19">
        <v>45165.886475323045</v>
      </c>
      <c r="AA33" s="19">
        <v>1877.9462194277089</v>
      </c>
      <c r="AB33" s="20">
        <v>3103.1747256894537</v>
      </c>
      <c r="AC33" s="19">
        <v>2327.3810442670892</v>
      </c>
      <c r="AD33" s="19">
        <v>3103.1747256894523</v>
      </c>
      <c r="AE33" s="20">
        <v>3878.9684071118154</v>
      </c>
      <c r="AF33" s="15">
        <v>101.39008220950002</v>
      </c>
      <c r="AG33" s="21">
        <v>85.298700636847173</v>
      </c>
      <c r="AH33" s="15">
        <v>99.752478649312977</v>
      </c>
      <c r="AI33" s="21">
        <v>106.37015443442006</v>
      </c>
      <c r="AJ33" s="21">
        <v>101.15720078889485</v>
      </c>
      <c r="AK33" s="21">
        <v>132.78239233374603</v>
      </c>
      <c r="AL33" s="15">
        <v>107.72705082338364</v>
      </c>
      <c r="AM33" s="16">
        <v>118.57305095527073</v>
      </c>
    </row>
    <row r="34" spans="1:39" ht="15.75">
      <c r="A34" s="10">
        <v>2045</v>
      </c>
      <c r="B34" s="24">
        <v>4.9921074390915185E-2</v>
      </c>
      <c r="C34" s="25">
        <v>4.313414247756242E-5</v>
      </c>
      <c r="D34" s="25">
        <v>0.89672619179384105</v>
      </c>
      <c r="E34" s="25">
        <v>0</v>
      </c>
      <c r="F34" s="26">
        <v>5.3309599672766161E-2</v>
      </c>
      <c r="G34" s="11">
        <v>0.38615330596335645</v>
      </c>
      <c r="H34" s="26">
        <v>0.57686159152519667</v>
      </c>
      <c r="I34" s="15">
        <v>1</v>
      </c>
      <c r="J34" s="27">
        <v>1.2869523813740291</v>
      </c>
      <c r="K34" s="51">
        <v>453742.1</v>
      </c>
      <c r="L34" s="46">
        <v>12928.57047326194</v>
      </c>
      <c r="M34" s="22">
        <v>3414.3269333064122</v>
      </c>
      <c r="N34" s="28"/>
      <c r="O34" s="19">
        <v>4213.5703214600371</v>
      </c>
      <c r="P34" s="19">
        <v>936.34896032445431</v>
      </c>
      <c r="Q34" s="19">
        <v>792.29527412069001</v>
      </c>
      <c r="R34" s="19">
        <v>5149.9192817844914</v>
      </c>
      <c r="S34" s="19">
        <v>5942.2145559051814</v>
      </c>
      <c r="T34" s="19">
        <v>7627.8972547664489</v>
      </c>
      <c r="U34" s="19">
        <v>8564.2462150909032</v>
      </c>
      <c r="V34" s="19">
        <v>9356.5414892115932</v>
      </c>
      <c r="W34" s="28">
        <v>2322376</v>
      </c>
      <c r="X34" s="23">
        <v>9514.243539955527</v>
      </c>
      <c r="Y34" s="48">
        <v>99.639349756244215</v>
      </c>
      <c r="Z34" s="19">
        <v>46024.903591165472</v>
      </c>
      <c r="AA34" s="19">
        <v>2141.2712622087975</v>
      </c>
      <c r="AB34" s="20">
        <v>3000.2883780512248</v>
      </c>
      <c r="AC34" s="19">
        <v>2250.2162835384183</v>
      </c>
      <c r="AD34" s="19">
        <v>3000.2883780512243</v>
      </c>
      <c r="AE34" s="20">
        <v>3750.3604725640303</v>
      </c>
      <c r="AF34" s="15">
        <v>97.071539283439392</v>
      </c>
      <c r="AG34" s="21">
        <v>84.733266045956668</v>
      </c>
      <c r="AH34" s="15">
        <v>99.752478649312977</v>
      </c>
      <c r="AI34" s="21">
        <v>101.94230378695767</v>
      </c>
      <c r="AJ34" s="21">
        <v>101.15720078889485</v>
      </c>
      <c r="AK34" s="21">
        <v>132.78239233374603</v>
      </c>
      <c r="AL34" s="15">
        <v>103.26692100934534</v>
      </c>
      <c r="AM34" s="16">
        <v>119.28739906893499</v>
      </c>
    </row>
    <row r="35" spans="1:39" ht="15.75">
      <c r="A35" s="10">
        <v>2046</v>
      </c>
      <c r="B35" s="24">
        <v>4.9941471772190736E-2</v>
      </c>
      <c r="C35" s="25">
        <v>3.4507313982049941E-5</v>
      </c>
      <c r="D35" s="25">
        <v>0.89780283200826072</v>
      </c>
      <c r="E35" s="25">
        <v>0</v>
      </c>
      <c r="F35" s="26">
        <v>5.2221188905566485E-2</v>
      </c>
      <c r="G35" s="11">
        <v>0.39014130694484728</v>
      </c>
      <c r="H35" s="26">
        <v>0.59126634462534688</v>
      </c>
      <c r="I35" s="15">
        <v>1</v>
      </c>
      <c r="J35" s="27">
        <v>1.2872969062426436</v>
      </c>
      <c r="K35" s="51">
        <v>455939.8</v>
      </c>
      <c r="L35" s="46">
        <v>12844.755387769097</v>
      </c>
      <c r="M35" s="22">
        <v>3392.1920728121731</v>
      </c>
      <c r="N35" s="28"/>
      <c r="O35" s="19">
        <v>4213.5703214600371</v>
      </c>
      <c r="P35" s="19">
        <v>936.34896032445431</v>
      </c>
      <c r="Q35" s="19">
        <v>792.29527412069001</v>
      </c>
      <c r="R35" s="19">
        <v>5149.9192817844914</v>
      </c>
      <c r="S35" s="19">
        <v>5942.2145559051814</v>
      </c>
      <c r="T35" s="19">
        <v>7605.7623942722103</v>
      </c>
      <c r="U35" s="19">
        <v>8542.1113545966655</v>
      </c>
      <c r="V35" s="19">
        <v>9334.4066287173555</v>
      </c>
      <c r="W35" s="28">
        <v>2364057</v>
      </c>
      <c r="X35" s="23">
        <v>9452.5633149569239</v>
      </c>
      <c r="Y35" s="48">
        <v>99.757954919197033</v>
      </c>
      <c r="Z35" s="19">
        <v>46759.02012786144</v>
      </c>
      <c r="AA35" s="19">
        <v>2368.8523534921414</v>
      </c>
      <c r="AB35" s="20">
        <v>3102.96889018811</v>
      </c>
      <c r="AC35" s="19">
        <v>2327.2266676410845</v>
      </c>
      <c r="AD35" s="19">
        <v>3102.9688901881127</v>
      </c>
      <c r="AE35" s="20">
        <v>3878.7111127351409</v>
      </c>
      <c r="AF35" s="15">
        <v>96.671089596254959</v>
      </c>
      <c r="AG35" s="21">
        <v>84.167831455066178</v>
      </c>
      <c r="AH35" s="15">
        <v>99.752478649312977</v>
      </c>
      <c r="AI35" s="21">
        <v>101.62230249067989</v>
      </c>
      <c r="AJ35" s="21">
        <v>101.15720078889485</v>
      </c>
      <c r="AK35" s="21">
        <v>132.78239233374603</v>
      </c>
      <c r="AL35" s="15">
        <v>102.93100112356362</v>
      </c>
      <c r="AM35" s="16">
        <v>120.00174718259925</v>
      </c>
    </row>
    <row r="36" spans="1:39" ht="15.75">
      <c r="A36" s="10">
        <v>2047</v>
      </c>
      <c r="B36" s="24">
        <v>4.9958004678050727E-2</v>
      </c>
      <c r="C36" s="25">
        <v>2.5880485486537459E-5</v>
      </c>
      <c r="D36" s="25">
        <v>0.89852599267775912</v>
      </c>
      <c r="E36" s="25">
        <v>0</v>
      </c>
      <c r="F36" s="26">
        <v>5.1490122158703633E-2</v>
      </c>
      <c r="G36" s="11">
        <v>0.39413879269270791</v>
      </c>
      <c r="H36" s="26">
        <v>0.60627769013868915</v>
      </c>
      <c r="I36" s="15">
        <v>1</v>
      </c>
      <c r="J36" s="27">
        <v>1.287528317656883</v>
      </c>
      <c r="K36" s="51">
        <v>458102</v>
      </c>
      <c r="L36" s="46">
        <v>12894.903365058715</v>
      </c>
      <c r="M36" s="22">
        <v>3405.4357326479526</v>
      </c>
      <c r="N36" s="28"/>
      <c r="O36" s="19">
        <v>4213.5703214600371</v>
      </c>
      <c r="P36" s="19">
        <v>936.34896032445431</v>
      </c>
      <c r="Q36" s="19">
        <v>792.29527412069001</v>
      </c>
      <c r="R36" s="19">
        <v>5149.9192817844914</v>
      </c>
      <c r="S36" s="19">
        <v>5942.2145559051814</v>
      </c>
      <c r="T36" s="19">
        <v>7619.0060541079893</v>
      </c>
      <c r="U36" s="19">
        <v>8555.3550144324436</v>
      </c>
      <c r="V36" s="19">
        <v>9347.6502885531336</v>
      </c>
      <c r="W36" s="28">
        <v>2406290</v>
      </c>
      <c r="X36" s="23">
        <v>9489.4676324107622</v>
      </c>
      <c r="Y36" s="48">
        <v>99.837619962261726</v>
      </c>
      <c r="Z36" s="19">
        <v>47419.500600464875</v>
      </c>
      <c r="AA36" s="19">
        <v>2554.5921882739281</v>
      </c>
      <c r="AB36" s="20">
        <v>3215.0726608773625</v>
      </c>
      <c r="AC36" s="19">
        <v>2411.3044956580197</v>
      </c>
      <c r="AD36" s="19">
        <v>3215.0726608773598</v>
      </c>
      <c r="AE36" s="20">
        <v>4018.8408260966999</v>
      </c>
      <c r="AF36" s="15">
        <v>99.014768258437542</v>
      </c>
      <c r="AG36" s="21">
        <v>83.602396864175688</v>
      </c>
      <c r="AH36" s="15">
        <v>99.752478649312977</v>
      </c>
      <c r="AI36" s="21">
        <v>103.88550330051868</v>
      </c>
      <c r="AJ36" s="21">
        <v>101.15720078889485</v>
      </c>
      <c r="AK36" s="21">
        <v>132.78239233374603</v>
      </c>
      <c r="AL36" s="15">
        <v>105.24133888523581</v>
      </c>
      <c r="AM36" s="16">
        <v>120.7160952962635</v>
      </c>
    </row>
    <row r="37" spans="1:39" ht="15.75">
      <c r="A37" s="10">
        <v>2048</v>
      </c>
      <c r="B37" s="24">
        <v>4.9971938334476364E-2</v>
      </c>
      <c r="C37" s="25">
        <v>1.7253656991024977E-5</v>
      </c>
      <c r="D37" s="25">
        <v>0.89901140270627244</v>
      </c>
      <c r="E37" s="25">
        <v>0</v>
      </c>
      <c r="F37" s="26">
        <v>5.0999405302260215E-2</v>
      </c>
      <c r="G37" s="11">
        <v>0.39815342801724934</v>
      </c>
      <c r="H37" s="26">
        <v>0.62194561263819426</v>
      </c>
      <c r="I37" s="15">
        <v>1</v>
      </c>
      <c r="J37" s="27">
        <v>1.2876836488660073</v>
      </c>
      <c r="K37" s="51">
        <v>460639.7</v>
      </c>
      <c r="L37" s="46">
        <v>12938.889757929115</v>
      </c>
      <c r="M37" s="22">
        <v>3417.0521697619401</v>
      </c>
      <c r="N37" s="28"/>
      <c r="O37" s="19">
        <v>4213.5703214600371</v>
      </c>
      <c r="P37" s="19">
        <v>936.34896032445431</v>
      </c>
      <c r="Q37" s="19">
        <v>792.29527412069001</v>
      </c>
      <c r="R37" s="19">
        <v>5149.9192817844914</v>
      </c>
      <c r="S37" s="19">
        <v>5942.2145559051814</v>
      </c>
      <c r="T37" s="19">
        <v>7630.6224912219768</v>
      </c>
      <c r="U37" s="19">
        <v>8566.9714515464311</v>
      </c>
      <c r="V37" s="19">
        <v>9359.2667256671211</v>
      </c>
      <c r="W37" s="28">
        <v>2449165</v>
      </c>
      <c r="X37" s="23">
        <v>9521.8375881671745</v>
      </c>
      <c r="Y37" s="48">
        <v>99.891093847743306</v>
      </c>
      <c r="Z37" s="19">
        <v>48041.499126055191</v>
      </c>
      <c r="AA37" s="19">
        <v>2682.8427951876838</v>
      </c>
      <c r="AB37" s="20">
        <v>3304.8413207779995</v>
      </c>
      <c r="AC37" s="19">
        <v>2478.6309905835037</v>
      </c>
      <c r="AD37" s="19">
        <v>3304.841320778005</v>
      </c>
      <c r="AE37" s="20">
        <v>4131.0516509725057</v>
      </c>
      <c r="AF37" s="15">
        <v>97.795437995055678</v>
      </c>
      <c r="AG37" s="21">
        <v>83.036962273285184</v>
      </c>
      <c r="AH37" s="15">
        <v>99.752478649312977</v>
      </c>
      <c r="AI37" s="21">
        <v>102.53260278446366</v>
      </c>
      <c r="AJ37" s="21">
        <v>101.15720078889485</v>
      </c>
      <c r="AK37" s="21">
        <v>132.78239233374603</v>
      </c>
      <c r="AL37" s="15">
        <v>103.89314117031239</v>
      </c>
      <c r="AM37" s="16">
        <v>121.43044340992776</v>
      </c>
    </row>
    <row r="38" spans="1:39" ht="15.75">
      <c r="A38" s="10">
        <v>2049</v>
      </c>
      <c r="B38" s="24">
        <v>4.9984125688489436E-2</v>
      </c>
      <c r="C38" s="25">
        <v>8.6268284955124954E-6</v>
      </c>
      <c r="D38" s="25">
        <v>0.89933708027031045</v>
      </c>
      <c r="E38" s="25">
        <v>0</v>
      </c>
      <c r="F38" s="26">
        <v>5.0670167212704564E-2</v>
      </c>
      <c r="G38" s="11">
        <v>0.40219220250287224</v>
      </c>
      <c r="H38" s="26">
        <v>0.63832574359001359</v>
      </c>
      <c r="I38" s="15">
        <v>1</v>
      </c>
      <c r="J38" s="27">
        <v>1.2877878656864994</v>
      </c>
      <c r="K38" s="51">
        <v>463050.5</v>
      </c>
      <c r="L38" s="46">
        <v>12983.291699781976</v>
      </c>
      <c r="M38" s="22">
        <v>3428.7783498738759</v>
      </c>
      <c r="N38" s="28"/>
      <c r="O38" s="19">
        <v>4213.5703214600371</v>
      </c>
      <c r="P38" s="19">
        <v>936.34896032445431</v>
      </c>
      <c r="Q38" s="19">
        <v>792.29527412069001</v>
      </c>
      <c r="R38" s="19">
        <v>5149.9192817844914</v>
      </c>
      <c r="S38" s="19">
        <v>5942.2145559051814</v>
      </c>
      <c r="T38" s="19">
        <v>7642.3486713339134</v>
      </c>
      <c r="U38" s="19">
        <v>8578.6976316583678</v>
      </c>
      <c r="V38" s="19">
        <v>9370.9929057790578</v>
      </c>
      <c r="W38" s="28">
        <v>2492662</v>
      </c>
      <c r="X38" s="23">
        <v>9554.5133499081003</v>
      </c>
      <c r="Y38" s="48">
        <v>99.926971237455732</v>
      </c>
      <c r="Z38" s="19">
        <v>48649.807414740069</v>
      </c>
      <c r="AA38" s="19">
        <v>2741.8600657253305</v>
      </c>
      <c r="AB38" s="20">
        <v>3350.1683544102093</v>
      </c>
      <c r="AC38" s="19">
        <v>2512.6262658076535</v>
      </c>
      <c r="AD38" s="19">
        <v>3350.1683544102048</v>
      </c>
      <c r="AE38" s="20">
        <v>4187.7104430127556</v>
      </c>
      <c r="AF38" s="15">
        <v>97.955381249396439</v>
      </c>
      <c r="AG38" s="21">
        <v>82.471527682394694</v>
      </c>
      <c r="AH38" s="15">
        <v>99.752478649312977</v>
      </c>
      <c r="AI38" s="21">
        <v>102.77157241634244</v>
      </c>
      <c r="AJ38" s="21">
        <v>101.15720078889485</v>
      </c>
      <c r="AK38" s="21">
        <v>132.78239233374603</v>
      </c>
      <c r="AL38" s="15">
        <v>104.13123292990761</v>
      </c>
      <c r="AM38" s="16">
        <v>122.14479152359202</v>
      </c>
    </row>
    <row r="39" spans="1:39" ht="16.5" thickBot="1">
      <c r="A39" s="10">
        <v>2050</v>
      </c>
      <c r="B39" s="30">
        <v>4.9999999999999899E-2</v>
      </c>
      <c r="C39" s="31">
        <v>0</v>
      </c>
      <c r="D39" s="31">
        <v>0.9</v>
      </c>
      <c r="E39" s="31">
        <v>0</v>
      </c>
      <c r="F39" s="32">
        <v>0.05</v>
      </c>
      <c r="G39" s="33">
        <v>0.40625870700950817</v>
      </c>
      <c r="H39" s="32">
        <v>0.65548018196115432</v>
      </c>
      <c r="I39" s="34">
        <v>1</v>
      </c>
      <c r="J39" s="35">
        <v>1.288</v>
      </c>
      <c r="K39" s="52">
        <v>465349</v>
      </c>
      <c r="L39" s="47">
        <v>12879.726204406281</v>
      </c>
      <c r="M39" s="36">
        <v>3401.4275719240813</v>
      </c>
      <c r="N39" s="37"/>
      <c r="O39" s="38">
        <v>4213.5703214600371</v>
      </c>
      <c r="P39" s="38">
        <v>936.34896032445431</v>
      </c>
      <c r="Q39" s="38">
        <v>792.29527412069001</v>
      </c>
      <c r="R39" s="38">
        <v>5149.9192817844914</v>
      </c>
      <c r="S39" s="38">
        <v>5942.2145559051814</v>
      </c>
      <c r="T39" s="38">
        <v>7614.9978933841185</v>
      </c>
      <c r="U39" s="38">
        <v>8551.3468537085719</v>
      </c>
      <c r="V39" s="38">
        <v>9343.6421278292619</v>
      </c>
      <c r="W39" s="37">
        <v>2536811</v>
      </c>
      <c r="X39" s="39">
        <v>9478.2986324821995</v>
      </c>
      <c r="Y39" s="49">
        <v>100</v>
      </c>
      <c r="Z39" s="38">
        <v>49037.722692417803</v>
      </c>
      <c r="AA39" s="38">
        <v>2715.6401046173369</v>
      </c>
      <c r="AB39" s="40">
        <v>3103.5553822950706</v>
      </c>
      <c r="AC39" s="38">
        <v>2327.6665367213036</v>
      </c>
      <c r="AD39" s="38">
        <v>3103.5553822950715</v>
      </c>
      <c r="AE39" s="40">
        <v>3879.4442278688393</v>
      </c>
      <c r="AF39" s="34">
        <v>97.664602151266166</v>
      </c>
      <c r="AG39" s="41">
        <v>81.906093091504204</v>
      </c>
      <c r="AH39" s="34">
        <v>99.752478649312977</v>
      </c>
      <c r="AI39" s="41">
        <v>102.38261636438024</v>
      </c>
      <c r="AJ39" s="41">
        <v>101.15720078889485</v>
      </c>
      <c r="AK39" s="41">
        <v>132.78239233374603</v>
      </c>
      <c r="AL39" s="34">
        <v>103.75066810134105</v>
      </c>
      <c r="AM39" s="42">
        <v>122.85913963725628</v>
      </c>
    </row>
    <row r="40" spans="1:39" ht="30.95" customHeight="1">
      <c r="K40" s="357" t="s">
        <v>297</v>
      </c>
      <c r="L40" s="354">
        <f>1-L42</f>
        <v>0.264091605515684</v>
      </c>
      <c r="M40" s="354"/>
      <c r="P40" s="2"/>
      <c r="Q40" s="2"/>
      <c r="AA40" s="8"/>
      <c r="AB40" s="8"/>
      <c r="AC40" s="333" t="s">
        <v>298</v>
      </c>
      <c r="AD40" s="333"/>
      <c r="AE40" s="333"/>
    </row>
    <row r="41" spans="1:39" ht="33.950000000000003" customHeight="1">
      <c r="K41" s="357"/>
      <c r="L41" s="354"/>
      <c r="M41" s="354"/>
      <c r="AA41" s="8"/>
      <c r="AC41" s="333"/>
      <c r="AD41" s="333"/>
      <c r="AE41" s="333"/>
    </row>
    <row r="42" spans="1:39">
      <c r="K42" s="357" t="s">
        <v>299</v>
      </c>
      <c r="L42" s="354">
        <v>0.735908394484316</v>
      </c>
      <c r="M42" s="354"/>
    </row>
    <row r="43" spans="1:39" ht="57.95" customHeight="1">
      <c r="K43" s="357"/>
      <c r="L43" s="354"/>
      <c r="M43" s="354"/>
    </row>
    <row r="83" ht="13.5" customHeight="1"/>
  </sheetData>
  <mergeCells count="60">
    <mergeCell ref="L42:M43"/>
    <mergeCell ref="I7:J7"/>
    <mergeCell ref="K42:K43"/>
    <mergeCell ref="K40:K41"/>
    <mergeCell ref="L40:M41"/>
    <mergeCell ref="AH7:AK7"/>
    <mergeCell ref="AL7:AM7"/>
    <mergeCell ref="AF1:AM2"/>
    <mergeCell ref="AF4:AG5"/>
    <mergeCell ref="AH4:AK5"/>
    <mergeCell ref="AL4:AM5"/>
    <mergeCell ref="AF3:AG3"/>
    <mergeCell ref="AH3:AK3"/>
    <mergeCell ref="AL3:AM3"/>
    <mergeCell ref="AC40:AE41"/>
    <mergeCell ref="AF7:AG7"/>
    <mergeCell ref="N4:N5"/>
    <mergeCell ref="W4:W5"/>
    <mergeCell ref="AC3:AE3"/>
    <mergeCell ref="AC7:AE7"/>
    <mergeCell ref="Z7:AB7"/>
    <mergeCell ref="Z3:AB3"/>
    <mergeCell ref="X4:X5"/>
    <mergeCell ref="L6:V6"/>
    <mergeCell ref="M4:M5"/>
    <mergeCell ref="A4:A5"/>
    <mergeCell ref="AC4:AE4"/>
    <mergeCell ref="O4:V4"/>
    <mergeCell ref="Y4:AB5"/>
    <mergeCell ref="Y6:AB6"/>
    <mergeCell ref="AC6:AE6"/>
    <mergeCell ref="B4:F5"/>
    <mergeCell ref="I6:J6"/>
    <mergeCell ref="J4:J5"/>
    <mergeCell ref="I4:I5"/>
    <mergeCell ref="G4:G5"/>
    <mergeCell ref="H4:H5"/>
    <mergeCell ref="L4:L5"/>
    <mergeCell ref="K4:K5"/>
    <mergeCell ref="AC1:AE2"/>
    <mergeCell ref="I1:J2"/>
    <mergeCell ref="A1:A2"/>
    <mergeCell ref="O3:S3"/>
    <mergeCell ref="T3:V3"/>
    <mergeCell ref="AA1:AA2"/>
    <mergeCell ref="AB1:AB2"/>
    <mergeCell ref="B1:F2"/>
    <mergeCell ref="G1:H2"/>
    <mergeCell ref="K1:M2"/>
    <mergeCell ref="W1:X2"/>
    <mergeCell ref="T1:V2"/>
    <mergeCell ref="N1:S2"/>
    <mergeCell ref="I3:J3"/>
    <mergeCell ref="B3:F3"/>
    <mergeCell ref="B7:F7"/>
    <mergeCell ref="T7:V7"/>
    <mergeCell ref="N7:S7"/>
    <mergeCell ref="Y1:Y2"/>
    <mergeCell ref="Z1:Z2"/>
    <mergeCell ref="L7:M7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Y153"/>
  <sheetViews>
    <sheetView zoomScale="55" zoomScaleNormal="55" workbookViewId="0">
      <pane xSplit="1" ySplit="1" topLeftCell="B34" activePane="bottomRight" state="frozen"/>
      <selection pane="bottomRight" activeCell="B42" sqref="B42"/>
      <selection pane="bottomLeft" activeCell="A2" sqref="A2"/>
      <selection pane="topRight" activeCell="B1" sqref="B1"/>
    </sheetView>
  </sheetViews>
  <sheetFormatPr defaultColWidth="11.42578125" defaultRowHeight="15"/>
  <cols>
    <col min="1" max="1" width="11.42578125" bestFit="1" customWidth="1"/>
    <col min="2" max="38" width="15.85546875" customWidth="1"/>
    <col min="39" max="43" width="22.140625" customWidth="1"/>
    <col min="44" max="101" width="15.85546875" customWidth="1"/>
    <col min="102" max="102" width="15.85546875" style="202" customWidth="1"/>
    <col min="103" max="108" width="15.85546875" customWidth="1"/>
    <col min="109" max="110" width="16.7109375" customWidth="1"/>
    <col min="111" max="113" width="15.85546875" customWidth="1"/>
    <col min="114" max="117" width="16.7109375" customWidth="1"/>
    <col min="118" max="120" width="15.85546875" customWidth="1"/>
    <col min="121" max="124" width="16.7109375" customWidth="1"/>
    <col min="125" max="127" width="15.85546875" customWidth="1"/>
    <col min="128" max="131" width="16.7109375" customWidth="1"/>
    <col min="132" max="134" width="15.85546875" customWidth="1"/>
    <col min="135" max="138" width="16.7109375" customWidth="1"/>
    <col min="139" max="141" width="15.85546875" customWidth="1"/>
    <col min="142" max="145" width="16.7109375" customWidth="1"/>
    <col min="146" max="146" width="15.85546875" customWidth="1"/>
    <col min="147" max="148" width="19.140625" customWidth="1"/>
    <col min="149" max="152" width="16.7109375" customWidth="1"/>
    <col min="153" max="153" width="15.85546875" customWidth="1"/>
    <col min="154" max="155" width="19.140625" customWidth="1"/>
  </cols>
  <sheetData>
    <row r="1" spans="1:155">
      <c r="A1" s="152"/>
      <c r="B1" s="153" t="s">
        <v>300</v>
      </c>
      <c r="C1" s="153" t="s">
        <v>301</v>
      </c>
      <c r="D1" s="153" t="s">
        <v>302</v>
      </c>
      <c r="E1" s="153" t="s">
        <v>303</v>
      </c>
      <c r="F1" s="153" t="s">
        <v>304</v>
      </c>
      <c r="G1" s="153" t="s">
        <v>305</v>
      </c>
      <c r="H1" s="154" t="s">
        <v>306</v>
      </c>
      <c r="I1" s="153" t="s">
        <v>307</v>
      </c>
      <c r="J1" s="153" t="s">
        <v>308</v>
      </c>
      <c r="K1" s="153" t="s">
        <v>309</v>
      </c>
      <c r="L1" s="153" t="s">
        <v>310</v>
      </c>
      <c r="M1" s="153" t="s">
        <v>311</v>
      </c>
      <c r="N1" s="153" t="s">
        <v>312</v>
      </c>
      <c r="O1" s="154" t="s">
        <v>313</v>
      </c>
      <c r="P1" s="153" t="s">
        <v>314</v>
      </c>
      <c r="Q1" s="153" t="s">
        <v>315</v>
      </c>
      <c r="R1" s="153" t="s">
        <v>316</v>
      </c>
      <c r="S1" s="153" t="s">
        <v>317</v>
      </c>
      <c r="T1" s="153" t="s">
        <v>318</v>
      </c>
      <c r="U1" s="153" t="s">
        <v>319</v>
      </c>
      <c r="V1" s="154" t="s">
        <v>320</v>
      </c>
      <c r="W1" s="153" t="s">
        <v>321</v>
      </c>
      <c r="X1" s="153" t="s">
        <v>322</v>
      </c>
      <c r="Y1" s="153" t="s">
        <v>323</v>
      </c>
      <c r="Z1" s="153" t="s">
        <v>324</v>
      </c>
      <c r="AA1" s="153" t="s">
        <v>325</v>
      </c>
      <c r="AB1" s="153" t="s">
        <v>326</v>
      </c>
      <c r="AC1" s="154" t="s">
        <v>327</v>
      </c>
      <c r="AD1" s="155" t="s">
        <v>328</v>
      </c>
      <c r="AE1" s="155" t="s">
        <v>329</v>
      </c>
      <c r="AF1" s="155" t="s">
        <v>330</v>
      </c>
      <c r="AG1" s="155" t="s">
        <v>331</v>
      </c>
      <c r="AH1" s="155" t="s">
        <v>332</v>
      </c>
      <c r="AI1" s="155" t="s">
        <v>333</v>
      </c>
      <c r="AJ1" s="156" t="s">
        <v>334</v>
      </c>
      <c r="AK1" s="153" t="s">
        <v>335</v>
      </c>
      <c r="AL1" s="153" t="s">
        <v>336</v>
      </c>
      <c r="AM1" s="153" t="s">
        <v>337</v>
      </c>
      <c r="AN1" s="153" t="s">
        <v>338</v>
      </c>
      <c r="AO1" s="153" t="s">
        <v>339</v>
      </c>
      <c r="AP1" s="153" t="s">
        <v>340</v>
      </c>
      <c r="AQ1" s="154" t="s">
        <v>341</v>
      </c>
      <c r="AR1" s="153" t="s">
        <v>342</v>
      </c>
      <c r="AS1" s="153" t="s">
        <v>343</v>
      </c>
      <c r="AT1" s="153" t="s">
        <v>344</v>
      </c>
      <c r="AU1" s="153" t="s">
        <v>345</v>
      </c>
      <c r="AV1" s="153" t="s">
        <v>346</v>
      </c>
      <c r="AW1" s="153" t="s">
        <v>347</v>
      </c>
      <c r="AX1" s="154" t="s">
        <v>348</v>
      </c>
      <c r="AY1" s="153" t="s">
        <v>349</v>
      </c>
      <c r="AZ1" s="153" t="s">
        <v>350</v>
      </c>
      <c r="BA1" s="153" t="s">
        <v>351</v>
      </c>
      <c r="BB1" s="153" t="s">
        <v>352</v>
      </c>
      <c r="BC1" s="153" t="s">
        <v>353</v>
      </c>
      <c r="BD1" s="153" t="s">
        <v>354</v>
      </c>
      <c r="BE1" s="154" t="s">
        <v>355</v>
      </c>
      <c r="BF1" s="153" t="s">
        <v>356</v>
      </c>
      <c r="BG1" s="153" t="s">
        <v>357</v>
      </c>
      <c r="BH1" s="153" t="s">
        <v>358</v>
      </c>
      <c r="BI1" s="153" t="s">
        <v>359</v>
      </c>
      <c r="BJ1" s="153" t="s">
        <v>360</v>
      </c>
      <c r="BK1" s="153" t="s">
        <v>361</v>
      </c>
      <c r="BL1" s="154" t="s">
        <v>362</v>
      </c>
      <c r="BM1" s="153" t="s">
        <v>363</v>
      </c>
      <c r="BN1" s="155" t="s">
        <v>364</v>
      </c>
      <c r="BO1" s="155" t="s">
        <v>365</v>
      </c>
      <c r="BP1" s="155" t="s">
        <v>366</v>
      </c>
      <c r="BQ1" s="155" t="s">
        <v>367</v>
      </c>
      <c r="BR1" s="155" t="s">
        <v>368</v>
      </c>
      <c r="BS1" s="156" t="s">
        <v>369</v>
      </c>
      <c r="BT1" s="153" t="s">
        <v>370</v>
      </c>
      <c r="BU1" s="153" t="s">
        <v>371</v>
      </c>
      <c r="BV1" s="153" t="s">
        <v>372</v>
      </c>
      <c r="BW1" s="153" t="s">
        <v>373</v>
      </c>
      <c r="BX1" s="153" t="s">
        <v>374</v>
      </c>
      <c r="BY1" s="153" t="s">
        <v>375</v>
      </c>
      <c r="BZ1" s="154" t="s">
        <v>376</v>
      </c>
      <c r="CA1" s="153" t="s">
        <v>377</v>
      </c>
      <c r="CB1" s="153" t="s">
        <v>378</v>
      </c>
      <c r="CC1" s="153" t="s">
        <v>379</v>
      </c>
      <c r="CD1" s="153" t="s">
        <v>380</v>
      </c>
      <c r="CE1" s="153" t="s">
        <v>381</v>
      </c>
      <c r="CF1" s="153" t="s">
        <v>382</v>
      </c>
      <c r="CG1" s="154" t="s">
        <v>383</v>
      </c>
      <c r="CH1" s="153" t="s">
        <v>384</v>
      </c>
      <c r="CI1" s="153" t="s">
        <v>385</v>
      </c>
      <c r="CJ1" s="153" t="s">
        <v>386</v>
      </c>
      <c r="CK1" s="153" t="s">
        <v>387</v>
      </c>
      <c r="CL1" s="153" t="s">
        <v>388</v>
      </c>
      <c r="CM1" s="153" t="s">
        <v>389</v>
      </c>
      <c r="CN1" s="154" t="s">
        <v>390</v>
      </c>
      <c r="CO1" s="153" t="s">
        <v>391</v>
      </c>
      <c r="CP1" s="153" t="s">
        <v>392</v>
      </c>
      <c r="CQ1" s="153" t="s">
        <v>393</v>
      </c>
      <c r="CR1" s="153" t="s">
        <v>394</v>
      </c>
      <c r="CS1" s="153" t="s">
        <v>395</v>
      </c>
      <c r="CT1" s="153" t="s">
        <v>396</v>
      </c>
      <c r="CU1" s="154" t="s">
        <v>397</v>
      </c>
      <c r="CV1" s="153" t="s">
        <v>398</v>
      </c>
      <c r="CW1" s="153" t="s">
        <v>399</v>
      </c>
      <c r="CX1" s="157" t="s">
        <v>400</v>
      </c>
      <c r="CY1" s="153" t="s">
        <v>401</v>
      </c>
      <c r="CZ1" s="153" t="s">
        <v>402</v>
      </c>
      <c r="DA1" s="153" t="s">
        <v>403</v>
      </c>
      <c r="DB1" s="157" t="s">
        <v>404</v>
      </c>
      <c r="DC1" s="153" t="s">
        <v>405</v>
      </c>
      <c r="DD1" s="153" t="s">
        <v>406</v>
      </c>
      <c r="DE1" s="153" t="s">
        <v>407</v>
      </c>
      <c r="DF1" s="153" t="s">
        <v>408</v>
      </c>
      <c r="DG1" s="153" t="s">
        <v>409</v>
      </c>
      <c r="DH1" s="153" t="s">
        <v>410</v>
      </c>
      <c r="DI1" s="154" t="s">
        <v>411</v>
      </c>
      <c r="DJ1" s="153" t="s">
        <v>412</v>
      </c>
      <c r="DK1" s="153" t="s">
        <v>413</v>
      </c>
      <c r="DL1" s="153" t="s">
        <v>414</v>
      </c>
      <c r="DM1" s="153" t="s">
        <v>415</v>
      </c>
      <c r="DN1" s="153" t="s">
        <v>416</v>
      </c>
      <c r="DO1" s="153" t="s">
        <v>417</v>
      </c>
      <c r="DP1" s="154" t="s">
        <v>418</v>
      </c>
      <c r="DQ1" s="153" t="s">
        <v>419</v>
      </c>
      <c r="DR1" s="153" t="s">
        <v>420</v>
      </c>
      <c r="DS1" s="153" t="s">
        <v>421</v>
      </c>
      <c r="DT1" s="153" t="s">
        <v>422</v>
      </c>
      <c r="DU1" s="153" t="s">
        <v>423</v>
      </c>
      <c r="DV1" s="153" t="s">
        <v>424</v>
      </c>
      <c r="DW1" s="158" t="s">
        <v>425</v>
      </c>
      <c r="DX1" s="153" t="s">
        <v>426</v>
      </c>
      <c r="DY1" s="153" t="s">
        <v>427</v>
      </c>
      <c r="DZ1" s="153" t="s">
        <v>428</v>
      </c>
      <c r="EA1" s="153" t="s">
        <v>429</v>
      </c>
      <c r="EB1" s="153" t="s">
        <v>430</v>
      </c>
      <c r="EC1" s="153" t="s">
        <v>431</v>
      </c>
      <c r="ED1" s="159" t="s">
        <v>432</v>
      </c>
      <c r="EE1" s="153" t="s">
        <v>433</v>
      </c>
      <c r="EF1" s="153" t="s">
        <v>434</v>
      </c>
      <c r="EG1" s="153" t="s">
        <v>435</v>
      </c>
      <c r="EH1" s="153" t="s">
        <v>436</v>
      </c>
      <c r="EI1" s="153" t="s">
        <v>437</v>
      </c>
      <c r="EJ1" s="153" t="s">
        <v>438</v>
      </c>
      <c r="EK1" s="154" t="s">
        <v>439</v>
      </c>
      <c r="EL1" s="153" t="s">
        <v>440</v>
      </c>
      <c r="EM1" s="153" t="s">
        <v>441</v>
      </c>
      <c r="EN1" s="153" t="s">
        <v>442</v>
      </c>
      <c r="EO1" s="153" t="s">
        <v>443</v>
      </c>
      <c r="EP1" s="153" t="s">
        <v>444</v>
      </c>
      <c r="EQ1" s="153" t="s">
        <v>445</v>
      </c>
      <c r="ER1" s="154" t="s">
        <v>446</v>
      </c>
      <c r="ES1" s="153" t="s">
        <v>447</v>
      </c>
      <c r="ET1" s="153" t="s">
        <v>448</v>
      </c>
      <c r="EU1" s="153" t="s">
        <v>449</v>
      </c>
      <c r="EV1" s="153" t="s">
        <v>450</v>
      </c>
      <c r="EW1" s="153" t="s">
        <v>451</v>
      </c>
      <c r="EX1" s="153" t="s">
        <v>452</v>
      </c>
      <c r="EY1" s="153" t="s">
        <v>453</v>
      </c>
    </row>
    <row r="2" spans="1:155">
      <c r="A2">
        <v>1971</v>
      </c>
      <c r="B2" s="160">
        <v>417978</v>
      </c>
      <c r="C2" s="160"/>
      <c r="D2" s="160"/>
      <c r="E2" s="160"/>
      <c r="F2" s="160"/>
      <c r="G2" s="160"/>
      <c r="H2" s="161"/>
      <c r="I2" s="160">
        <v>723447.92299999995</v>
      </c>
      <c r="J2" s="160"/>
      <c r="K2" s="160"/>
      <c r="L2" s="160"/>
      <c r="M2" s="160"/>
      <c r="N2" s="160"/>
      <c r="O2" s="161"/>
      <c r="P2" s="160">
        <v>670152.93999999994</v>
      </c>
      <c r="Q2" s="160"/>
      <c r="R2" s="160"/>
      <c r="S2" s="160"/>
      <c r="T2" s="160"/>
      <c r="U2" s="160"/>
      <c r="V2" s="161"/>
      <c r="W2" s="160">
        <v>6.86</v>
      </c>
      <c r="X2" s="160"/>
      <c r="Y2" s="160"/>
      <c r="Z2" s="160"/>
      <c r="AA2" s="160"/>
      <c r="AB2" s="160"/>
      <c r="AC2" s="161"/>
      <c r="AD2" s="160">
        <v>4874439.3558711912</v>
      </c>
      <c r="AE2" s="160"/>
      <c r="AF2" s="160"/>
      <c r="AG2" s="160"/>
      <c r="AH2" s="160"/>
      <c r="AI2" s="160"/>
      <c r="AJ2" s="162"/>
      <c r="AK2" s="160">
        <v>1047370</v>
      </c>
      <c r="AL2" s="160"/>
      <c r="AM2" s="160"/>
      <c r="AN2" s="160"/>
      <c r="AO2" s="160"/>
      <c r="AP2" s="160"/>
      <c r="AQ2" s="161"/>
      <c r="AR2" s="160">
        <v>5628440</v>
      </c>
      <c r="AS2" s="160"/>
      <c r="AT2" s="160"/>
      <c r="AU2" s="160"/>
      <c r="AV2" s="160"/>
      <c r="AW2" s="160"/>
      <c r="AX2" s="161"/>
      <c r="AY2" s="160">
        <v>181397</v>
      </c>
      <c r="AZ2" s="160"/>
      <c r="BA2" s="160"/>
      <c r="BB2" s="160"/>
      <c r="BC2" s="160"/>
      <c r="BD2" s="160"/>
      <c r="BE2" s="161"/>
      <c r="BF2" s="160">
        <v>160149</v>
      </c>
      <c r="BG2" s="160"/>
      <c r="BH2" s="160"/>
      <c r="BI2" s="160"/>
      <c r="BJ2" s="160"/>
      <c r="BK2" s="160"/>
      <c r="BL2" s="161"/>
      <c r="BM2" s="160">
        <v>24507</v>
      </c>
      <c r="BN2" s="160"/>
      <c r="BO2" s="160"/>
      <c r="BP2" s="160"/>
      <c r="BQ2" s="160"/>
      <c r="BR2" s="160"/>
      <c r="BS2" s="162"/>
      <c r="BT2" s="160">
        <v>11525.331000000006</v>
      </c>
      <c r="BU2" s="160"/>
      <c r="BV2" s="160"/>
      <c r="BW2" s="160"/>
      <c r="BX2" s="160"/>
      <c r="BY2" s="160"/>
      <c r="BZ2" s="161"/>
      <c r="CA2" s="163">
        <v>1.5003835143505454E-2</v>
      </c>
      <c r="CB2" s="163"/>
      <c r="CC2" s="163"/>
      <c r="CD2" s="163"/>
      <c r="CE2" s="163"/>
      <c r="CF2" s="163"/>
      <c r="CG2" s="163"/>
      <c r="CH2" s="160">
        <v>11183</v>
      </c>
      <c r="CI2" s="160"/>
      <c r="CJ2" s="160"/>
      <c r="CK2" s="160"/>
      <c r="CL2" s="160"/>
      <c r="CM2" s="160"/>
      <c r="CN2" s="161"/>
      <c r="CO2" s="163">
        <v>1.4558183917652465E-2</v>
      </c>
      <c r="CP2" s="163"/>
      <c r="CQ2" s="163"/>
      <c r="CR2" s="163"/>
      <c r="CS2" s="163"/>
      <c r="CT2" s="163"/>
      <c r="CU2" s="163"/>
      <c r="CV2" s="164">
        <v>0.22283033999999999</v>
      </c>
      <c r="CW2" s="164"/>
      <c r="CX2" s="164"/>
      <c r="CY2" s="164"/>
      <c r="CZ2" s="164"/>
      <c r="DA2" s="164"/>
      <c r="DB2" s="165"/>
      <c r="DC2" s="160">
        <v>233386</v>
      </c>
      <c r="DD2" s="160"/>
      <c r="DE2" s="160"/>
      <c r="DF2" s="160"/>
      <c r="DG2" s="160"/>
      <c r="DH2" s="160"/>
      <c r="DI2" s="161"/>
      <c r="DJ2" s="160">
        <v>971896</v>
      </c>
      <c r="DK2" s="160"/>
      <c r="DL2" s="160"/>
      <c r="DM2" s="160"/>
      <c r="DN2" s="160"/>
      <c r="DO2" s="160"/>
      <c r="DP2" s="161"/>
      <c r="DQ2" s="166">
        <v>4.1384705652258953</v>
      </c>
      <c r="DR2" s="166"/>
      <c r="DS2" s="166"/>
      <c r="DT2" s="166"/>
      <c r="DU2" s="166"/>
      <c r="DV2" s="166"/>
      <c r="DW2" s="167"/>
      <c r="DX2" s="166">
        <v>9.1379999999999999</v>
      </c>
      <c r="DY2" s="166"/>
      <c r="DZ2" s="166"/>
      <c r="EA2" s="166"/>
      <c r="EB2" s="166"/>
      <c r="EC2" s="166"/>
      <c r="ED2" s="168"/>
      <c r="EE2" s="160">
        <v>768159</v>
      </c>
      <c r="EF2" s="160"/>
      <c r="EG2" s="160"/>
      <c r="EH2" s="160"/>
      <c r="EI2" s="160"/>
      <c r="EJ2" s="160"/>
      <c r="EK2" s="161"/>
      <c r="EL2" s="163">
        <v>0.17267591019891834</v>
      </c>
      <c r="EM2" s="163"/>
      <c r="EN2" s="163"/>
      <c r="EO2" s="163"/>
      <c r="EP2" s="163"/>
      <c r="EQ2" s="163"/>
      <c r="ER2" s="163"/>
      <c r="ES2" s="169">
        <v>31.344473007712082</v>
      </c>
      <c r="ET2" s="169"/>
      <c r="EU2" s="169"/>
      <c r="EV2" s="169"/>
      <c r="EW2" s="169"/>
      <c r="EX2" s="169"/>
      <c r="EY2" s="169"/>
    </row>
    <row r="3" spans="1:155">
      <c r="A3">
        <v>1972</v>
      </c>
      <c r="B3" s="160">
        <v>444772</v>
      </c>
      <c r="C3" s="160"/>
      <c r="D3" s="160"/>
      <c r="E3" s="160"/>
      <c r="F3" s="160"/>
      <c r="G3" s="160"/>
      <c r="H3" s="161"/>
      <c r="I3" s="160">
        <v>714728.67299999995</v>
      </c>
      <c r="J3" s="160"/>
      <c r="K3" s="160"/>
      <c r="L3" s="160"/>
      <c r="M3" s="160"/>
      <c r="N3" s="160"/>
      <c r="O3" s="161"/>
      <c r="P3" s="160">
        <v>660048.50800000003</v>
      </c>
      <c r="Q3" s="160"/>
      <c r="R3" s="160"/>
      <c r="S3" s="160"/>
      <c r="T3" s="160"/>
      <c r="U3" s="160"/>
      <c r="V3" s="161"/>
      <c r="W3" s="160">
        <v>7.5</v>
      </c>
      <c r="X3" s="160"/>
      <c r="Y3" s="160"/>
      <c r="Z3" s="160"/>
      <c r="AA3" s="160"/>
      <c r="AB3" s="160"/>
      <c r="AC3" s="161"/>
      <c r="AD3" s="160">
        <v>4908269.1025407212</v>
      </c>
      <c r="AE3" s="160"/>
      <c r="AF3" s="160"/>
      <c r="AG3" s="160"/>
      <c r="AH3" s="160"/>
      <c r="AI3" s="160"/>
      <c r="AJ3" s="162"/>
      <c r="AK3" s="160">
        <v>1085219</v>
      </c>
      <c r="AL3" s="160"/>
      <c r="AM3" s="160"/>
      <c r="AN3" s="160"/>
      <c r="AO3" s="160"/>
      <c r="AP3" s="160"/>
      <c r="AQ3" s="161"/>
      <c r="AR3" s="160">
        <v>5688186</v>
      </c>
      <c r="AS3" s="160"/>
      <c r="AT3" s="160"/>
      <c r="AU3" s="160"/>
      <c r="AV3" s="160"/>
      <c r="AW3" s="160"/>
      <c r="AX3" s="161"/>
      <c r="AY3" s="160">
        <v>190104</v>
      </c>
      <c r="AZ3" s="160"/>
      <c r="BA3" s="160"/>
      <c r="BB3" s="160"/>
      <c r="BC3" s="160"/>
      <c r="BD3" s="160"/>
      <c r="BE3" s="161"/>
      <c r="BF3" s="160">
        <v>165620</v>
      </c>
      <c r="BG3" s="160"/>
      <c r="BH3" s="160"/>
      <c r="BI3" s="160"/>
      <c r="BJ3" s="160"/>
      <c r="BK3" s="160"/>
      <c r="BL3" s="161"/>
      <c r="BM3" s="160">
        <v>24579</v>
      </c>
      <c r="BN3" s="160"/>
      <c r="BO3" s="160"/>
      <c r="BP3" s="160"/>
      <c r="BQ3" s="160"/>
      <c r="BR3" s="160"/>
      <c r="BS3" s="162"/>
      <c r="BT3" s="160">
        <v>20549.500999999989</v>
      </c>
      <c r="BU3" s="160"/>
      <c r="BV3" s="160"/>
      <c r="BW3" s="160"/>
      <c r="BX3" s="160"/>
      <c r="BY3" s="160"/>
      <c r="BZ3" s="161"/>
      <c r="CA3" s="163">
        <v>2.5649684207898534E-2</v>
      </c>
      <c r="CB3" s="163"/>
      <c r="CC3" s="163"/>
      <c r="CD3" s="163"/>
      <c r="CE3" s="163"/>
      <c r="CF3" s="163"/>
      <c r="CG3" s="163"/>
      <c r="CH3" s="160">
        <v>4131</v>
      </c>
      <c r="CI3" s="160"/>
      <c r="CJ3" s="160"/>
      <c r="CK3" s="160"/>
      <c r="CL3" s="160"/>
      <c r="CM3" s="160"/>
      <c r="CN3" s="161"/>
      <c r="CO3" s="163">
        <v>5.1562734035648311E-3</v>
      </c>
      <c r="CP3" s="163"/>
      <c r="CQ3" s="163"/>
      <c r="CR3" s="163"/>
      <c r="CS3" s="163"/>
      <c r="CT3" s="163"/>
      <c r="CU3" s="163"/>
      <c r="CV3" s="164">
        <v>0.22111149999999999</v>
      </c>
      <c r="CW3" s="164"/>
      <c r="CX3" s="164"/>
      <c r="CY3" s="164"/>
      <c r="CZ3" s="164"/>
      <c r="DA3" s="164"/>
      <c r="DB3" s="165"/>
      <c r="DC3" s="160">
        <v>239954</v>
      </c>
      <c r="DD3" s="160"/>
      <c r="DE3" s="160"/>
      <c r="DF3" s="160"/>
      <c r="DG3" s="160"/>
      <c r="DH3" s="160"/>
      <c r="DI3" s="161"/>
      <c r="DJ3" s="160">
        <v>978669</v>
      </c>
      <c r="DK3" s="160"/>
      <c r="DL3" s="160"/>
      <c r="DM3" s="160"/>
      <c r="DN3" s="160"/>
      <c r="DO3" s="160"/>
      <c r="DP3" s="161"/>
      <c r="DQ3" s="166">
        <v>4.3432574430823117</v>
      </c>
      <c r="DR3" s="166"/>
      <c r="DS3" s="166"/>
      <c r="DT3" s="166"/>
      <c r="DU3" s="166"/>
      <c r="DV3" s="166"/>
      <c r="DW3" s="167"/>
      <c r="DX3" s="166">
        <v>9.4580000000000002</v>
      </c>
      <c r="DY3" s="166"/>
      <c r="DZ3" s="166"/>
      <c r="EA3" s="166"/>
      <c r="EB3" s="166"/>
      <c r="EC3" s="166"/>
      <c r="ED3" s="168"/>
      <c r="EE3" s="160">
        <v>801160</v>
      </c>
      <c r="EF3" s="160"/>
      <c r="EG3" s="160"/>
      <c r="EH3" s="160"/>
      <c r="EI3" s="160"/>
      <c r="EJ3" s="160"/>
      <c r="EK3" s="161"/>
      <c r="EL3" s="163">
        <v>0.17205291810077941</v>
      </c>
      <c r="EM3" s="163"/>
      <c r="EN3" s="163"/>
      <c r="EO3" s="163"/>
      <c r="EP3" s="163"/>
      <c r="EQ3" s="163"/>
      <c r="ER3" s="163"/>
      <c r="ES3" s="169">
        <v>32.595304935107208</v>
      </c>
      <c r="ET3" s="169"/>
      <c r="EU3" s="169"/>
      <c r="EV3" s="169"/>
      <c r="EW3" s="169"/>
      <c r="EX3" s="169"/>
      <c r="EY3" s="169"/>
    </row>
    <row r="4" spans="1:155">
      <c r="A4">
        <v>1973</v>
      </c>
      <c r="B4" s="160">
        <v>469403</v>
      </c>
      <c r="C4" s="160"/>
      <c r="D4" s="160"/>
      <c r="E4" s="160"/>
      <c r="F4" s="160"/>
      <c r="G4" s="160"/>
      <c r="H4" s="161"/>
      <c r="I4" s="160">
        <v>731913.42700000003</v>
      </c>
      <c r="J4" s="160"/>
      <c r="K4" s="160"/>
      <c r="L4" s="160"/>
      <c r="M4" s="160"/>
      <c r="N4" s="160"/>
      <c r="O4" s="161"/>
      <c r="P4" s="160">
        <v>691331.66500000004</v>
      </c>
      <c r="Q4" s="160"/>
      <c r="R4" s="160"/>
      <c r="S4" s="160"/>
      <c r="T4" s="160"/>
      <c r="U4" s="160"/>
      <c r="V4" s="161"/>
      <c r="W4" s="160">
        <v>8.0299999999999994</v>
      </c>
      <c r="X4" s="160"/>
      <c r="Y4" s="160"/>
      <c r="Z4" s="160"/>
      <c r="AA4" s="160"/>
      <c r="AB4" s="160"/>
      <c r="AC4" s="161"/>
      <c r="AD4" s="160">
        <v>5157591.7963271029</v>
      </c>
      <c r="AE4" s="160"/>
      <c r="AF4" s="160"/>
      <c r="AG4" s="160"/>
      <c r="AH4" s="160"/>
      <c r="AI4" s="160"/>
      <c r="AJ4" s="162"/>
      <c r="AK4" s="160">
        <v>1156687</v>
      </c>
      <c r="AL4" s="160"/>
      <c r="AM4" s="160"/>
      <c r="AN4" s="160"/>
      <c r="AO4" s="160"/>
      <c r="AP4" s="160"/>
      <c r="AQ4" s="161"/>
      <c r="AR4" s="160">
        <v>5996710</v>
      </c>
      <c r="AS4" s="160"/>
      <c r="AT4" s="160"/>
      <c r="AU4" s="160"/>
      <c r="AV4" s="160"/>
      <c r="AW4" s="160"/>
      <c r="AX4" s="161"/>
      <c r="AY4" s="160">
        <v>197222</v>
      </c>
      <c r="AZ4" s="160"/>
      <c r="BA4" s="160"/>
      <c r="BB4" s="160"/>
      <c r="BC4" s="160"/>
      <c r="BD4" s="160"/>
      <c r="BE4" s="161"/>
      <c r="BF4" s="160">
        <v>192422</v>
      </c>
      <c r="BG4" s="160"/>
      <c r="BH4" s="160"/>
      <c r="BI4" s="160"/>
      <c r="BJ4" s="160"/>
      <c r="BK4" s="160"/>
      <c r="BL4" s="161"/>
      <c r="BM4" s="160">
        <v>24965</v>
      </c>
      <c r="BN4" s="160"/>
      <c r="BO4" s="160"/>
      <c r="BP4" s="160"/>
      <c r="BQ4" s="160"/>
      <c r="BR4" s="160"/>
      <c r="BS4" s="162"/>
      <c r="BT4" s="160">
        <v>25415.907999999996</v>
      </c>
      <c r="BU4" s="160"/>
      <c r="BV4" s="160"/>
      <c r="BW4" s="160"/>
      <c r="BX4" s="160"/>
      <c r="BY4" s="160"/>
      <c r="BZ4" s="161"/>
      <c r="CA4" s="163">
        <v>2.9788537653640184E-2</v>
      </c>
      <c r="CB4" s="163"/>
      <c r="CC4" s="163"/>
      <c r="CD4" s="163"/>
      <c r="CE4" s="163"/>
      <c r="CF4" s="163"/>
      <c r="CG4" s="163"/>
      <c r="CH4" s="160">
        <v>5982</v>
      </c>
      <c r="CI4" s="160"/>
      <c r="CJ4" s="160"/>
      <c r="CK4" s="160"/>
      <c r="CL4" s="160"/>
      <c r="CM4" s="160"/>
      <c r="CN4" s="161"/>
      <c r="CO4" s="163">
        <v>7.0111613657114127E-3</v>
      </c>
      <c r="CP4" s="163"/>
      <c r="CQ4" s="163"/>
      <c r="CR4" s="163"/>
      <c r="CS4" s="163"/>
      <c r="CT4" s="163"/>
      <c r="CU4" s="163"/>
      <c r="CV4" s="164">
        <v>0.21974283</v>
      </c>
      <c r="CW4" s="164"/>
      <c r="CX4" s="164"/>
      <c r="CY4" s="164"/>
      <c r="CZ4" s="164"/>
      <c r="DA4" s="164"/>
      <c r="DB4" s="165"/>
      <c r="DC4" s="160">
        <v>254174</v>
      </c>
      <c r="DD4" s="160"/>
      <c r="DE4" s="160"/>
      <c r="DF4" s="160"/>
      <c r="DG4" s="160"/>
      <c r="DH4" s="160"/>
      <c r="DI4" s="161"/>
      <c r="DJ4" s="160">
        <v>1036549</v>
      </c>
      <c r="DK4" s="160"/>
      <c r="DL4" s="160"/>
      <c r="DM4" s="160"/>
      <c r="DN4" s="160"/>
      <c r="DO4" s="160"/>
      <c r="DP4" s="161"/>
      <c r="DQ4" s="166">
        <v>3.6509590521400175</v>
      </c>
      <c r="DR4" s="166"/>
      <c r="DS4" s="166"/>
      <c r="DT4" s="166"/>
      <c r="DU4" s="166"/>
      <c r="DV4" s="166"/>
      <c r="DW4" s="167"/>
      <c r="DX4" s="166">
        <v>9.8729999999999993</v>
      </c>
      <c r="DY4" s="166"/>
      <c r="DZ4" s="166"/>
      <c r="EA4" s="166"/>
      <c r="EB4" s="166"/>
      <c r="EC4" s="166"/>
      <c r="ED4" s="168"/>
      <c r="EE4" s="160">
        <v>853211</v>
      </c>
      <c r="EF4" s="160"/>
      <c r="EG4" s="160"/>
      <c r="EH4" s="160"/>
      <c r="EI4" s="160"/>
      <c r="EJ4" s="160"/>
      <c r="EK4" s="161"/>
      <c r="EL4" s="163">
        <v>0.17285294769965531</v>
      </c>
      <c r="EM4" s="163"/>
      <c r="EN4" s="163"/>
      <c r="EO4" s="163"/>
      <c r="EP4" s="163"/>
      <c r="EQ4" s="163"/>
      <c r="ER4" s="163"/>
      <c r="ES4" s="169">
        <v>34.176286801522131</v>
      </c>
      <c r="ET4" s="169"/>
      <c r="EU4" s="169"/>
      <c r="EV4" s="169"/>
      <c r="EW4" s="169"/>
      <c r="EX4" s="169"/>
      <c r="EY4" s="169"/>
    </row>
    <row r="5" spans="1:155">
      <c r="A5">
        <v>1974</v>
      </c>
      <c r="B5" s="160">
        <v>463380</v>
      </c>
      <c r="C5" s="160"/>
      <c r="D5" s="160"/>
      <c r="E5" s="160"/>
      <c r="F5" s="160"/>
      <c r="G5" s="160"/>
      <c r="H5" s="161"/>
      <c r="I5" s="160">
        <v>701715.49800000002</v>
      </c>
      <c r="J5" s="160"/>
      <c r="K5" s="160"/>
      <c r="L5" s="160"/>
      <c r="M5" s="160"/>
      <c r="N5" s="160"/>
      <c r="O5" s="161"/>
      <c r="P5" s="160">
        <v>645147.54500000004</v>
      </c>
      <c r="Q5" s="160"/>
      <c r="R5" s="160"/>
      <c r="S5" s="160"/>
      <c r="T5" s="160"/>
      <c r="U5" s="160"/>
      <c r="V5" s="161"/>
      <c r="W5" s="160">
        <v>8.77</v>
      </c>
      <c r="X5" s="160"/>
      <c r="Y5" s="160"/>
      <c r="Z5" s="160"/>
      <c r="AA5" s="160"/>
      <c r="AB5" s="160"/>
      <c r="AC5" s="161"/>
      <c r="AD5" s="160">
        <v>4969802.7788569322</v>
      </c>
      <c r="AE5" s="160"/>
      <c r="AF5" s="160"/>
      <c r="AG5" s="160"/>
      <c r="AH5" s="160"/>
      <c r="AI5" s="160"/>
      <c r="AJ5" s="162"/>
      <c r="AK5" s="160">
        <v>1125663</v>
      </c>
      <c r="AL5" s="160"/>
      <c r="AM5" s="160"/>
      <c r="AN5" s="160"/>
      <c r="AO5" s="160"/>
      <c r="AP5" s="160"/>
      <c r="AQ5" s="161"/>
      <c r="AR5" s="160">
        <v>5785865</v>
      </c>
      <c r="AS5" s="160"/>
      <c r="AT5" s="160"/>
      <c r="AU5" s="160"/>
      <c r="AV5" s="160"/>
      <c r="AW5" s="160"/>
      <c r="AX5" s="161"/>
      <c r="AY5" s="160">
        <v>200537</v>
      </c>
      <c r="AZ5" s="160"/>
      <c r="BA5" s="160"/>
      <c r="BB5" s="160"/>
      <c r="BC5" s="160"/>
      <c r="BD5" s="160"/>
      <c r="BE5" s="161"/>
      <c r="BF5" s="160">
        <v>166779</v>
      </c>
      <c r="BG5" s="160"/>
      <c r="BH5" s="160"/>
      <c r="BI5" s="160"/>
      <c r="BJ5" s="160"/>
      <c r="BK5" s="160"/>
      <c r="BL5" s="161"/>
      <c r="BM5" s="160">
        <v>25029</v>
      </c>
      <c r="BN5" s="160"/>
      <c r="BO5" s="160"/>
      <c r="BP5" s="160"/>
      <c r="BQ5" s="160"/>
      <c r="BR5" s="160"/>
      <c r="BS5" s="162"/>
      <c r="BT5" s="160">
        <v>27331.108000000007</v>
      </c>
      <c r="BU5" s="160"/>
      <c r="BV5" s="160"/>
      <c r="BW5" s="160"/>
      <c r="BX5" s="160"/>
      <c r="BY5" s="160"/>
      <c r="BZ5" s="161"/>
      <c r="CA5" s="163">
        <v>3.2856879408239503E-2</v>
      </c>
      <c r="CB5" s="163"/>
      <c r="CC5" s="163"/>
      <c r="CD5" s="163"/>
      <c r="CE5" s="163"/>
      <c r="CF5" s="163"/>
      <c r="CG5" s="163"/>
      <c r="CH5" s="160">
        <v>13019</v>
      </c>
      <c r="CI5" s="160"/>
      <c r="CJ5" s="160"/>
      <c r="CK5" s="160"/>
      <c r="CL5" s="160"/>
      <c r="CM5" s="160"/>
      <c r="CN5" s="161"/>
      <c r="CO5" s="163">
        <v>1.5651166173572983E-2</v>
      </c>
      <c r="CP5" s="163"/>
      <c r="CQ5" s="163"/>
      <c r="CR5" s="163"/>
      <c r="CS5" s="163"/>
      <c r="CT5" s="163"/>
      <c r="CU5" s="163"/>
      <c r="CV5" s="164">
        <v>0.22122225000000001</v>
      </c>
      <c r="CW5" s="164"/>
      <c r="CX5" s="164"/>
      <c r="CY5" s="164"/>
      <c r="CZ5" s="164"/>
      <c r="DA5" s="164"/>
      <c r="DB5" s="165"/>
      <c r="DC5" s="160">
        <v>249022</v>
      </c>
      <c r="DD5" s="160"/>
      <c r="DE5" s="160"/>
      <c r="DF5" s="160"/>
      <c r="DG5" s="160"/>
      <c r="DH5" s="160"/>
      <c r="DI5" s="161"/>
      <c r="DJ5" s="160">
        <v>983836</v>
      </c>
      <c r="DK5" s="160"/>
      <c r="DL5" s="160"/>
      <c r="DM5" s="160"/>
      <c r="DN5" s="160"/>
      <c r="DO5" s="160"/>
      <c r="DP5" s="161"/>
      <c r="DQ5" s="166">
        <v>3.6530910770652105</v>
      </c>
      <c r="DR5" s="166"/>
      <c r="DS5" s="166"/>
      <c r="DT5" s="166"/>
      <c r="DU5" s="166"/>
      <c r="DV5" s="166"/>
      <c r="DW5" s="167"/>
      <c r="DX5" s="166">
        <v>10.212</v>
      </c>
      <c r="DY5" s="166"/>
      <c r="DZ5" s="166"/>
      <c r="EA5" s="166"/>
      <c r="EB5" s="166"/>
      <c r="EC5" s="166"/>
      <c r="ED5" s="168"/>
      <c r="EE5" s="160">
        <v>831823</v>
      </c>
      <c r="EF5" s="160"/>
      <c r="EG5" s="160"/>
      <c r="EH5" s="160"/>
      <c r="EI5" s="160"/>
      <c r="EJ5" s="160"/>
      <c r="EK5" s="161"/>
      <c r="EL5" s="163">
        <v>0.17004129892418851</v>
      </c>
      <c r="EM5" s="163"/>
      <c r="EN5" s="163"/>
      <c r="EO5" s="163"/>
      <c r="EP5" s="163"/>
      <c r="EQ5" s="163"/>
      <c r="ER5" s="163"/>
      <c r="ES5" s="169">
        <v>33.234368132965763</v>
      </c>
      <c r="ET5" s="169"/>
      <c r="EU5" s="169"/>
      <c r="EV5" s="169"/>
      <c r="EW5" s="169"/>
      <c r="EX5" s="169"/>
      <c r="EY5" s="169"/>
    </row>
    <row r="6" spans="1:155">
      <c r="A6">
        <v>1975</v>
      </c>
      <c r="B6" s="160">
        <v>462493</v>
      </c>
      <c r="C6" s="160"/>
      <c r="D6" s="160"/>
      <c r="E6" s="160"/>
      <c r="F6" s="160"/>
      <c r="G6" s="160"/>
      <c r="H6" s="161"/>
      <c r="I6" s="160">
        <v>675666.40800000005</v>
      </c>
      <c r="J6" s="160"/>
      <c r="K6" s="160"/>
      <c r="L6" s="160"/>
      <c r="M6" s="160"/>
      <c r="N6" s="160"/>
      <c r="O6" s="161"/>
      <c r="P6" s="160">
        <v>619736.90599999996</v>
      </c>
      <c r="Q6" s="160"/>
      <c r="R6" s="160"/>
      <c r="S6" s="160"/>
      <c r="T6" s="160"/>
      <c r="U6" s="160"/>
      <c r="V6" s="161"/>
      <c r="W6" s="160">
        <v>10.18</v>
      </c>
      <c r="X6" s="160"/>
      <c r="Y6" s="160"/>
      <c r="Z6" s="160"/>
      <c r="AA6" s="160"/>
      <c r="AB6" s="160"/>
      <c r="AC6" s="161"/>
      <c r="AD6" s="160">
        <v>4769232.0099376198</v>
      </c>
      <c r="AE6" s="160"/>
      <c r="AF6" s="160"/>
      <c r="AG6" s="160"/>
      <c r="AH6" s="160"/>
      <c r="AI6" s="160"/>
      <c r="AJ6" s="162"/>
      <c r="AK6" s="160">
        <v>1107618</v>
      </c>
      <c r="AL6" s="160"/>
      <c r="AM6" s="160"/>
      <c r="AN6" s="160"/>
      <c r="AO6" s="160"/>
      <c r="AP6" s="160"/>
      <c r="AQ6" s="161"/>
      <c r="AR6" s="160">
        <v>5577571</v>
      </c>
      <c r="AS6" s="160"/>
      <c r="AT6" s="160"/>
      <c r="AU6" s="160"/>
      <c r="AV6" s="160"/>
      <c r="AW6" s="160"/>
      <c r="AX6" s="161"/>
      <c r="AY6" s="160">
        <v>212205</v>
      </c>
      <c r="AZ6" s="160"/>
      <c r="BA6" s="160"/>
      <c r="BB6" s="160"/>
      <c r="BC6" s="160"/>
      <c r="BD6" s="160"/>
      <c r="BE6" s="161"/>
      <c r="BF6" s="160">
        <v>134549</v>
      </c>
      <c r="BG6" s="160"/>
      <c r="BH6" s="160"/>
      <c r="BI6" s="160"/>
      <c r="BJ6" s="160"/>
      <c r="BK6" s="160"/>
      <c r="BL6" s="161"/>
      <c r="BM6" s="160">
        <v>24933</v>
      </c>
      <c r="BN6" s="160"/>
      <c r="BO6" s="160"/>
      <c r="BP6" s="160"/>
      <c r="BQ6" s="160"/>
      <c r="BR6" s="160"/>
      <c r="BS6" s="162"/>
      <c r="BT6" s="160">
        <v>32385.081999999995</v>
      </c>
      <c r="BU6" s="160"/>
      <c r="BV6" s="160"/>
      <c r="BW6" s="160"/>
      <c r="BX6" s="160"/>
      <c r="BY6" s="160"/>
      <c r="BZ6" s="161"/>
      <c r="CA6" s="163">
        <v>3.9524802864671367E-2</v>
      </c>
      <c r="CB6" s="163"/>
      <c r="CC6" s="163"/>
      <c r="CD6" s="163"/>
      <c r="CE6" s="163"/>
      <c r="CF6" s="163"/>
      <c r="CG6" s="163"/>
      <c r="CH6" s="160">
        <v>16572</v>
      </c>
      <c r="CI6" s="160"/>
      <c r="CJ6" s="160"/>
      <c r="CK6" s="160"/>
      <c r="CL6" s="160"/>
      <c r="CM6" s="160"/>
      <c r="CN6" s="161"/>
      <c r="CO6" s="163">
        <v>2.0225517201819466E-2</v>
      </c>
      <c r="CP6" s="163"/>
      <c r="CQ6" s="163"/>
      <c r="CR6" s="163"/>
      <c r="CS6" s="163"/>
      <c r="CT6" s="163"/>
      <c r="CU6" s="163"/>
      <c r="CV6" s="164">
        <v>0.22416792999999999</v>
      </c>
      <c r="CW6" s="164"/>
      <c r="CX6" s="164"/>
      <c r="CY6" s="164"/>
      <c r="CZ6" s="164"/>
      <c r="DA6" s="164"/>
      <c r="DB6" s="165"/>
      <c r="DC6" s="160">
        <v>248292</v>
      </c>
      <c r="DD6" s="160"/>
      <c r="DE6" s="160"/>
      <c r="DF6" s="160"/>
      <c r="DG6" s="160"/>
      <c r="DH6" s="160"/>
      <c r="DI6" s="161"/>
      <c r="DJ6" s="160">
        <v>986228</v>
      </c>
      <c r="DK6" s="160"/>
      <c r="DL6" s="160"/>
      <c r="DM6" s="160"/>
      <c r="DN6" s="160"/>
      <c r="DO6" s="160"/>
      <c r="DP6" s="161"/>
      <c r="DQ6" s="166">
        <v>4.4968782318918299</v>
      </c>
      <c r="DR6" s="166"/>
      <c r="DS6" s="166"/>
      <c r="DT6" s="166"/>
      <c r="DU6" s="166"/>
      <c r="DV6" s="166"/>
      <c r="DW6" s="167"/>
      <c r="DX6" s="166">
        <v>10.817</v>
      </c>
      <c r="DY6" s="166"/>
      <c r="DZ6" s="166"/>
      <c r="EA6" s="166"/>
      <c r="EB6" s="166"/>
      <c r="EC6" s="166"/>
      <c r="ED6" s="168"/>
      <c r="EE6" s="160">
        <v>819361</v>
      </c>
      <c r="EF6" s="160"/>
      <c r="EG6" s="160"/>
      <c r="EH6" s="160"/>
      <c r="EI6" s="160"/>
      <c r="EJ6" s="160"/>
      <c r="EK6" s="161"/>
      <c r="EL6" s="163">
        <v>0.17682033989347692</v>
      </c>
      <c r="EM6" s="163"/>
      <c r="EN6" s="163"/>
      <c r="EO6" s="163"/>
      <c r="EP6" s="163"/>
      <c r="EQ6" s="163"/>
      <c r="ER6" s="163"/>
      <c r="ES6" s="169">
        <v>32.862511530902822</v>
      </c>
      <c r="ET6" s="169"/>
      <c r="EU6" s="169"/>
      <c r="EV6" s="169"/>
      <c r="EW6" s="169"/>
      <c r="EX6" s="169"/>
      <c r="EY6" s="169"/>
    </row>
    <row r="7" spans="1:155">
      <c r="A7">
        <v>1976</v>
      </c>
      <c r="B7" s="160">
        <v>465082</v>
      </c>
      <c r="C7" s="160"/>
      <c r="D7" s="160"/>
      <c r="E7" s="160"/>
      <c r="F7" s="160"/>
      <c r="G7" s="160"/>
      <c r="H7" s="161"/>
      <c r="I7" s="160">
        <v>668808.47100000002</v>
      </c>
      <c r="J7" s="160"/>
      <c r="K7" s="160"/>
      <c r="L7" s="160"/>
      <c r="M7" s="160"/>
      <c r="N7" s="160"/>
      <c r="O7" s="161"/>
      <c r="P7" s="160">
        <v>623275.13500000001</v>
      </c>
      <c r="Q7" s="160"/>
      <c r="R7" s="160"/>
      <c r="S7" s="160"/>
      <c r="T7" s="160"/>
      <c r="U7" s="160"/>
      <c r="V7" s="161"/>
      <c r="W7" s="160">
        <v>12.64</v>
      </c>
      <c r="X7" s="160"/>
      <c r="Y7" s="160"/>
      <c r="Z7" s="160"/>
      <c r="AA7" s="160"/>
      <c r="AB7" s="160"/>
      <c r="AC7" s="161"/>
      <c r="AD7" s="160">
        <v>4823116.6094600298</v>
      </c>
      <c r="AE7" s="160"/>
      <c r="AF7" s="160"/>
      <c r="AG7" s="160"/>
      <c r="AH7" s="160"/>
      <c r="AI7" s="160"/>
      <c r="AJ7" s="162"/>
      <c r="AK7" s="160">
        <v>1148356</v>
      </c>
      <c r="AL7" s="160"/>
      <c r="AM7" s="160"/>
      <c r="AN7" s="160"/>
      <c r="AO7" s="160"/>
      <c r="AP7" s="160"/>
      <c r="AQ7" s="161"/>
      <c r="AR7" s="160">
        <v>5651342</v>
      </c>
      <c r="AS7" s="160"/>
      <c r="AT7" s="160"/>
      <c r="AU7" s="160"/>
      <c r="AV7" s="160"/>
      <c r="AW7" s="160"/>
      <c r="AX7" s="161"/>
      <c r="AY7" s="160">
        <v>215506</v>
      </c>
      <c r="AZ7" s="160"/>
      <c r="BA7" s="160"/>
      <c r="BB7" s="160"/>
      <c r="BC7" s="160"/>
      <c r="BD7" s="160"/>
      <c r="BE7" s="161"/>
      <c r="BF7" s="160">
        <v>153538</v>
      </c>
      <c r="BG7" s="160"/>
      <c r="BH7" s="160"/>
      <c r="BI7" s="160"/>
      <c r="BJ7" s="160"/>
      <c r="BK7" s="160"/>
      <c r="BL7" s="161"/>
      <c r="BM7" s="160">
        <v>24786</v>
      </c>
      <c r="BN7" s="160"/>
      <c r="BO7" s="160"/>
      <c r="BP7" s="160"/>
      <c r="BQ7" s="160"/>
      <c r="BR7" s="160"/>
      <c r="BS7" s="162"/>
      <c r="BT7" s="160">
        <v>28103.853000000003</v>
      </c>
      <c r="BU7" s="160"/>
      <c r="BV7" s="160"/>
      <c r="BW7" s="160"/>
      <c r="BX7" s="160"/>
      <c r="BY7" s="160"/>
      <c r="BZ7" s="161"/>
      <c r="CA7" s="163">
        <v>3.3296313146212383E-2</v>
      </c>
      <c r="CB7" s="163"/>
      <c r="CC7" s="163"/>
      <c r="CD7" s="163"/>
      <c r="CE7" s="163"/>
      <c r="CF7" s="163"/>
      <c r="CG7" s="163"/>
      <c r="CH7" s="160">
        <v>22010</v>
      </c>
      <c r="CI7" s="160"/>
      <c r="CJ7" s="160"/>
      <c r="CK7" s="160"/>
      <c r="CL7" s="160"/>
      <c r="CM7" s="160"/>
      <c r="CN7" s="161"/>
      <c r="CO7" s="163">
        <v>2.6076561542936284E-2</v>
      </c>
      <c r="CP7" s="163"/>
      <c r="CQ7" s="163"/>
      <c r="CR7" s="163"/>
      <c r="CS7" s="163"/>
      <c r="CT7" s="163"/>
      <c r="CU7" s="163"/>
      <c r="CV7" s="164">
        <v>0.22430613999999999</v>
      </c>
      <c r="CW7" s="164"/>
      <c r="CX7" s="164"/>
      <c r="CY7" s="164"/>
      <c r="CZ7" s="164"/>
      <c r="DA7" s="164"/>
      <c r="DB7" s="165"/>
      <c r="DC7" s="160">
        <v>257583</v>
      </c>
      <c r="DD7" s="160"/>
      <c r="DE7" s="160"/>
      <c r="DF7" s="160"/>
      <c r="DG7" s="160"/>
      <c r="DH7" s="160"/>
      <c r="DI7" s="161"/>
      <c r="DJ7" s="160">
        <v>1001531</v>
      </c>
      <c r="DK7" s="160"/>
      <c r="DL7" s="160"/>
      <c r="DM7" s="160"/>
      <c r="DN7" s="160"/>
      <c r="DO7" s="160"/>
      <c r="DP7" s="161"/>
      <c r="DQ7" s="166">
        <v>5.3933356234970802</v>
      </c>
      <c r="DR7" s="166"/>
      <c r="DS7" s="166"/>
      <c r="DT7" s="166"/>
      <c r="DU7" s="166"/>
      <c r="DV7" s="166"/>
      <c r="DW7" s="167"/>
      <c r="DX7" s="166">
        <v>10.76</v>
      </c>
      <c r="DY7" s="166"/>
      <c r="DZ7" s="166"/>
      <c r="EA7" s="166"/>
      <c r="EB7" s="166"/>
      <c r="EC7" s="166"/>
      <c r="ED7" s="168"/>
      <c r="EE7" s="160">
        <v>844053</v>
      </c>
      <c r="EF7" s="160"/>
      <c r="EG7" s="160"/>
      <c r="EH7" s="160"/>
      <c r="EI7" s="160"/>
      <c r="EJ7" s="160"/>
      <c r="EK7" s="161"/>
      <c r="EL7" s="163">
        <v>0.17722003021583191</v>
      </c>
      <c r="EM7" s="163"/>
      <c r="EN7" s="163"/>
      <c r="EO7" s="163"/>
      <c r="EP7" s="163"/>
      <c r="EQ7" s="163"/>
      <c r="ER7" s="163"/>
      <c r="ES7" s="169">
        <v>34.053618978455582</v>
      </c>
      <c r="ET7" s="169"/>
      <c r="EU7" s="169"/>
      <c r="EV7" s="169"/>
      <c r="EW7" s="169"/>
      <c r="EX7" s="169"/>
      <c r="EY7" s="169"/>
    </row>
    <row r="8" spans="1:155">
      <c r="A8">
        <v>1977</v>
      </c>
      <c r="B8" s="160">
        <v>463477</v>
      </c>
      <c r="C8" s="160">
        <v>463427.2</v>
      </c>
      <c r="D8" s="160">
        <v>463427.2</v>
      </c>
      <c r="E8" s="160">
        <v>463427.2</v>
      </c>
      <c r="F8" s="160">
        <v>463427.2</v>
      </c>
      <c r="G8" s="160">
        <v>463427.2</v>
      </c>
      <c r="H8" s="161">
        <v>463427.2</v>
      </c>
      <c r="I8" s="160">
        <v>674653.69799999997</v>
      </c>
      <c r="J8" s="160">
        <v>666294.69999999995</v>
      </c>
      <c r="K8" s="160">
        <v>666294.69999999995</v>
      </c>
      <c r="L8" s="160">
        <v>666294.69999999995</v>
      </c>
      <c r="M8" s="160">
        <v>666294.69999999995</v>
      </c>
      <c r="N8" s="160">
        <v>666294.69999999995</v>
      </c>
      <c r="O8" s="161">
        <v>666294.69999999995</v>
      </c>
      <c r="P8" s="160">
        <v>638483.90800000005</v>
      </c>
      <c r="Q8" s="160">
        <v>625679.1</v>
      </c>
      <c r="R8" s="160">
        <v>625679.1</v>
      </c>
      <c r="S8" s="160">
        <v>625679.1</v>
      </c>
      <c r="T8" s="160">
        <v>625679.1</v>
      </c>
      <c r="U8" s="160">
        <v>625679.1</v>
      </c>
      <c r="V8" s="161">
        <v>625679.1</v>
      </c>
      <c r="W8" s="160">
        <v>14.73</v>
      </c>
      <c r="X8" s="160">
        <v>14.863429999999999</v>
      </c>
      <c r="Y8" s="160">
        <v>14.863429999999999</v>
      </c>
      <c r="Z8" s="160">
        <v>14.863429999999999</v>
      </c>
      <c r="AA8" s="160">
        <v>14.863429999999999</v>
      </c>
      <c r="AB8" s="160">
        <v>14.863429999999999</v>
      </c>
      <c r="AC8" s="161">
        <v>14.863429999999999</v>
      </c>
      <c r="AD8" s="160">
        <v>4933313.4682518123</v>
      </c>
      <c r="AE8" s="160">
        <v>4871282</v>
      </c>
      <c r="AF8" s="160"/>
      <c r="AG8" s="160"/>
      <c r="AH8" s="160"/>
      <c r="AI8" s="160"/>
      <c r="AJ8" s="162"/>
      <c r="AK8" s="160">
        <v>1179380</v>
      </c>
      <c r="AL8" s="160">
        <v>1161989</v>
      </c>
      <c r="AM8" s="160"/>
      <c r="AN8" s="160"/>
      <c r="AO8" s="160"/>
      <c r="AP8" s="160"/>
      <c r="AQ8" s="161"/>
      <c r="AR8" s="160">
        <v>5776779</v>
      </c>
      <c r="AS8" s="160">
        <v>5703791</v>
      </c>
      <c r="AT8" s="160"/>
      <c r="AU8" s="160"/>
      <c r="AV8" s="160"/>
      <c r="AW8" s="160"/>
      <c r="AX8" s="161"/>
      <c r="AY8" s="160">
        <v>212773</v>
      </c>
      <c r="AZ8" s="160">
        <v>209906.1</v>
      </c>
      <c r="BA8" s="160">
        <v>209906.1</v>
      </c>
      <c r="BB8" s="160">
        <v>209906.1</v>
      </c>
      <c r="BC8" s="160">
        <v>209906.1</v>
      </c>
      <c r="BD8" s="160">
        <v>209906.1</v>
      </c>
      <c r="BE8" s="161">
        <v>209906.1</v>
      </c>
      <c r="BF8" s="160">
        <v>162283</v>
      </c>
      <c r="BG8" s="160">
        <v>157148.70000000001</v>
      </c>
      <c r="BH8" s="160">
        <v>157148.6</v>
      </c>
      <c r="BI8" s="160">
        <v>157148.70000000001</v>
      </c>
      <c r="BJ8" s="160">
        <v>157148.6</v>
      </c>
      <c r="BK8" s="160">
        <v>157148.6</v>
      </c>
      <c r="BL8" s="161">
        <v>157148.6</v>
      </c>
      <c r="BM8" s="160">
        <v>24809</v>
      </c>
      <c r="BN8" s="160">
        <v>24786.400000000001</v>
      </c>
      <c r="BO8" s="160">
        <v>24786.400000000001</v>
      </c>
      <c r="BP8" s="160">
        <v>24786.400000000001</v>
      </c>
      <c r="BQ8" s="160">
        <v>24786.400000000001</v>
      </c>
      <c r="BR8" s="160">
        <v>24786.400000000001</v>
      </c>
      <c r="BS8" s="162">
        <v>24786.400000000001</v>
      </c>
      <c r="BT8" s="160">
        <v>20575.608999999997</v>
      </c>
      <c r="BU8" s="160">
        <v>25548.37</v>
      </c>
      <c r="BV8" s="160">
        <v>25548.400000000001</v>
      </c>
      <c r="BW8" s="160">
        <v>25548.37</v>
      </c>
      <c r="BX8" s="160">
        <v>25548.400000000001</v>
      </c>
      <c r="BY8" s="160">
        <v>25548.400000000001</v>
      </c>
      <c r="BZ8" s="161">
        <v>25548.400000000001</v>
      </c>
      <c r="CA8" s="163">
        <v>2.3797670846605272E-2</v>
      </c>
      <c r="CB8" s="163">
        <v>2.9953643339907139E-2</v>
      </c>
      <c r="CC8" s="163">
        <v>2.9953682024625231E-2</v>
      </c>
      <c r="CD8" s="163">
        <v>2.9953646851758796E-2</v>
      </c>
      <c r="CE8" s="163">
        <v>2.9953682024625231E-2</v>
      </c>
      <c r="CF8" s="163">
        <v>2.9953682024625231E-2</v>
      </c>
      <c r="CG8" s="163">
        <v>2.9953682024625231E-2</v>
      </c>
      <c r="CH8" s="160">
        <v>28502</v>
      </c>
      <c r="CI8" s="160">
        <v>28902.27</v>
      </c>
      <c r="CJ8" s="160">
        <v>28902.27</v>
      </c>
      <c r="CK8" s="160">
        <v>28902.27</v>
      </c>
      <c r="CL8" s="160">
        <v>28902.27</v>
      </c>
      <c r="CM8" s="160">
        <v>28902.27</v>
      </c>
      <c r="CN8" s="161">
        <v>28902.27</v>
      </c>
      <c r="CO8" s="163">
        <v>3.2965304427681509E-2</v>
      </c>
      <c r="CP8" s="163">
        <v>3.3885852103038197E-2</v>
      </c>
      <c r="CQ8" s="163">
        <v>3.3885856075913365E-2</v>
      </c>
      <c r="CR8" s="163">
        <v>3.3885856075913365E-2</v>
      </c>
      <c r="CS8" s="163">
        <v>3.3885856075913365E-2</v>
      </c>
      <c r="CT8" s="163">
        <v>3.3885856075913365E-2</v>
      </c>
      <c r="CU8" s="163">
        <v>3.3885856075913365E-2</v>
      </c>
      <c r="CV8" s="164">
        <v>0.22230047999999999</v>
      </c>
      <c r="CW8" s="164">
        <v>0.2219044</v>
      </c>
      <c r="CX8" s="164">
        <v>0.2219044</v>
      </c>
      <c r="CY8" s="164">
        <v>0.2219044</v>
      </c>
      <c r="CZ8" s="164">
        <v>0.2219044</v>
      </c>
      <c r="DA8" s="164">
        <v>0.2219044</v>
      </c>
      <c r="DB8" s="165">
        <v>0.2219044</v>
      </c>
      <c r="DC8" s="160">
        <v>262177</v>
      </c>
      <c r="DD8" s="160">
        <v>257850.4</v>
      </c>
      <c r="DE8" s="160">
        <v>257850.4</v>
      </c>
      <c r="DF8" s="160">
        <v>257850.4</v>
      </c>
      <c r="DG8" s="160">
        <v>257850.4</v>
      </c>
      <c r="DH8" s="160">
        <v>257850.4</v>
      </c>
      <c r="DI8" s="161">
        <v>257850.4</v>
      </c>
      <c r="DJ8" s="160">
        <v>1033675</v>
      </c>
      <c r="DK8" s="160">
        <v>1018352</v>
      </c>
      <c r="DL8" s="160">
        <v>1018352</v>
      </c>
      <c r="DM8" s="160">
        <v>1018352</v>
      </c>
      <c r="DN8" s="160">
        <v>1018352</v>
      </c>
      <c r="DO8" s="160">
        <v>1018352</v>
      </c>
      <c r="DP8" s="161">
        <v>1018352</v>
      </c>
      <c r="DQ8" s="166">
        <v>5.5938201605844968</v>
      </c>
      <c r="DR8" s="166">
        <v>5.6798039999999999</v>
      </c>
      <c r="DS8" s="166">
        <v>5.679805</v>
      </c>
      <c r="DT8" s="166">
        <v>5.6798039999999999</v>
      </c>
      <c r="DU8" s="166">
        <v>5.679805</v>
      </c>
      <c r="DV8" s="166">
        <v>5.679805</v>
      </c>
      <c r="DW8" s="167">
        <v>5.679805</v>
      </c>
      <c r="DX8" s="166">
        <v>10.412000000000001</v>
      </c>
      <c r="DY8" s="166">
        <v>10.46175</v>
      </c>
      <c r="DZ8" s="166">
        <v>10.46175</v>
      </c>
      <c r="EA8" s="166">
        <v>10.46175</v>
      </c>
      <c r="EB8" s="166">
        <v>10.46175</v>
      </c>
      <c r="EC8" s="166">
        <v>10.46175</v>
      </c>
      <c r="ED8" s="168">
        <v>10.46175</v>
      </c>
      <c r="EE8" s="160">
        <v>864606</v>
      </c>
      <c r="EF8" s="160">
        <v>852930.3</v>
      </c>
      <c r="EG8" s="160">
        <v>852930.2</v>
      </c>
      <c r="EH8" s="160">
        <v>852930.2</v>
      </c>
      <c r="EI8" s="160">
        <v>852930.2</v>
      </c>
      <c r="EJ8" s="160">
        <v>852930.2</v>
      </c>
      <c r="EK8" s="161">
        <v>852930.2</v>
      </c>
      <c r="EL8" s="163">
        <v>0.17893622034008919</v>
      </c>
      <c r="EM8" s="163">
        <v>0.17853950118438772</v>
      </c>
      <c r="EN8" s="163"/>
      <c r="EO8" s="163"/>
      <c r="EP8" s="163"/>
      <c r="EQ8" s="163"/>
      <c r="ER8" s="163"/>
      <c r="ES8" s="169">
        <v>34.850497803216577</v>
      </c>
      <c r="ET8" s="169">
        <v>34.411221476293449</v>
      </c>
      <c r="EU8" s="169">
        <v>34.411217441822934</v>
      </c>
      <c r="EV8" s="169">
        <v>34.411217441822934</v>
      </c>
      <c r="EW8" s="169">
        <v>34.411217441822934</v>
      </c>
      <c r="EX8" s="169">
        <v>34.411217441822934</v>
      </c>
      <c r="EY8" s="169">
        <v>34.411217441822934</v>
      </c>
    </row>
    <row r="9" spans="1:155">
      <c r="A9">
        <v>1978</v>
      </c>
      <c r="B9" s="160">
        <v>488107</v>
      </c>
      <c r="C9" s="160">
        <v>484987.2</v>
      </c>
      <c r="D9" s="160">
        <v>484987.2</v>
      </c>
      <c r="E9" s="160">
        <v>484987.2</v>
      </c>
      <c r="F9" s="160">
        <v>484987.2</v>
      </c>
      <c r="G9" s="160">
        <v>484987.2</v>
      </c>
      <c r="H9" s="161">
        <v>484987.2</v>
      </c>
      <c r="I9" s="160">
        <v>680626.71799999999</v>
      </c>
      <c r="J9" s="160">
        <v>661739.4</v>
      </c>
      <c r="K9" s="160">
        <v>661739.4</v>
      </c>
      <c r="L9" s="160">
        <v>661739.4</v>
      </c>
      <c r="M9" s="160">
        <v>661739.4</v>
      </c>
      <c r="N9" s="160">
        <v>661739.4</v>
      </c>
      <c r="O9" s="161">
        <v>661739.4</v>
      </c>
      <c r="P9" s="160">
        <v>644384.93500000006</v>
      </c>
      <c r="Q9" s="160">
        <v>619188.30000000005</v>
      </c>
      <c r="R9" s="160">
        <v>619188.30000000005</v>
      </c>
      <c r="S9" s="160">
        <v>619188.30000000005</v>
      </c>
      <c r="T9" s="160">
        <v>619188.30000000005</v>
      </c>
      <c r="U9" s="160">
        <v>619188.30000000005</v>
      </c>
      <c r="V9" s="161">
        <v>619188.30000000005</v>
      </c>
      <c r="W9" s="160">
        <v>17.05</v>
      </c>
      <c r="X9" s="160">
        <v>16.564219999999999</v>
      </c>
      <c r="Y9" s="160">
        <v>16.564219999999999</v>
      </c>
      <c r="Z9" s="160">
        <v>16.564219999999999</v>
      </c>
      <c r="AA9" s="160">
        <v>16.564219999999999</v>
      </c>
      <c r="AB9" s="160">
        <v>16.564219999999999</v>
      </c>
      <c r="AC9" s="161">
        <v>16.564219999999999</v>
      </c>
      <c r="AD9" s="160">
        <v>4906518.8724920619</v>
      </c>
      <c r="AE9" s="160">
        <v>4844014</v>
      </c>
      <c r="AF9" s="160"/>
      <c r="AG9" s="160"/>
      <c r="AH9" s="160"/>
      <c r="AI9" s="160"/>
      <c r="AJ9" s="162"/>
      <c r="AK9" s="160">
        <v>1236320</v>
      </c>
      <c r="AL9" s="160">
        <v>1204823</v>
      </c>
      <c r="AM9" s="160"/>
      <c r="AN9" s="160"/>
      <c r="AO9" s="160"/>
      <c r="AP9" s="160"/>
      <c r="AQ9" s="161"/>
      <c r="AR9" s="160">
        <v>5763047</v>
      </c>
      <c r="AS9" s="160">
        <v>5691892</v>
      </c>
      <c r="AT9" s="160"/>
      <c r="AU9" s="160"/>
      <c r="AV9" s="160"/>
      <c r="AW9" s="160"/>
      <c r="AX9" s="161"/>
      <c r="AY9" s="160">
        <v>216361</v>
      </c>
      <c r="AZ9" s="160">
        <v>212647.3</v>
      </c>
      <c r="BA9" s="160">
        <v>212647.3</v>
      </c>
      <c r="BB9" s="160">
        <v>212647.3</v>
      </c>
      <c r="BC9" s="160">
        <v>212647.3</v>
      </c>
      <c r="BD9" s="160">
        <v>212647.3</v>
      </c>
      <c r="BE9" s="161">
        <v>212647.3</v>
      </c>
      <c r="BF9" s="160">
        <v>171510</v>
      </c>
      <c r="BG9" s="160">
        <v>161484.1</v>
      </c>
      <c r="BH9" s="160">
        <v>161484.1</v>
      </c>
      <c r="BI9" s="160">
        <v>161484.1</v>
      </c>
      <c r="BJ9" s="160">
        <v>161484.1</v>
      </c>
      <c r="BK9" s="160">
        <v>161484.1</v>
      </c>
      <c r="BL9" s="161">
        <v>161484.1</v>
      </c>
      <c r="BM9" s="160">
        <v>24940</v>
      </c>
      <c r="BN9" s="160">
        <v>24858.51</v>
      </c>
      <c r="BO9" s="160">
        <v>24858.51</v>
      </c>
      <c r="BP9" s="160">
        <v>24858.51</v>
      </c>
      <c r="BQ9" s="160">
        <v>24858.51</v>
      </c>
      <c r="BR9" s="160">
        <v>24858.51</v>
      </c>
      <c r="BS9" s="162">
        <v>24858.51</v>
      </c>
      <c r="BT9" s="160">
        <v>31202.868000000017</v>
      </c>
      <c r="BU9" s="160">
        <v>35573.980000000003</v>
      </c>
      <c r="BV9" s="160">
        <v>35573.980000000003</v>
      </c>
      <c r="BW9" s="160">
        <v>35573.980000000003</v>
      </c>
      <c r="BX9" s="160">
        <v>35573.980000000003</v>
      </c>
      <c r="BY9" s="160">
        <v>35573.980000000003</v>
      </c>
      <c r="BZ9" s="161">
        <v>35573.980000000003</v>
      </c>
      <c r="CA9" s="163">
        <v>3.4641831940386017E-2</v>
      </c>
      <c r="CB9" s="163">
        <v>4.0183293030283312E-2</v>
      </c>
      <c r="CC9" s="163">
        <v>4.0183293030283312E-2</v>
      </c>
      <c r="CD9" s="163">
        <v>4.0183293030283312E-2</v>
      </c>
      <c r="CE9" s="163">
        <v>4.0183293030283312E-2</v>
      </c>
      <c r="CF9" s="163">
        <v>4.0183293030283312E-2</v>
      </c>
      <c r="CG9" s="163">
        <v>4.0183293030283312E-2</v>
      </c>
      <c r="CH9" s="160">
        <v>26987</v>
      </c>
      <c r="CI9" s="160">
        <v>32251.16</v>
      </c>
      <c r="CJ9" s="160">
        <v>32251.17</v>
      </c>
      <c r="CK9" s="160">
        <v>32251.16</v>
      </c>
      <c r="CL9" s="160">
        <v>32251.17</v>
      </c>
      <c r="CM9" s="160">
        <v>32251.17</v>
      </c>
      <c r="CN9" s="161">
        <v>32251.17</v>
      </c>
      <c r="CO9" s="163">
        <v>2.9961320176568287E-2</v>
      </c>
      <c r="CP9" s="163">
        <v>3.6429935948874767E-2</v>
      </c>
      <c r="CQ9" s="163">
        <v>3.6429947244572637E-2</v>
      </c>
      <c r="CR9" s="163">
        <v>3.6429935948874767E-2</v>
      </c>
      <c r="CS9" s="163">
        <v>3.6429947244572637E-2</v>
      </c>
      <c r="CT9" s="163">
        <v>3.6429947244572637E-2</v>
      </c>
      <c r="CU9" s="163">
        <v>3.6429947244572637E-2</v>
      </c>
      <c r="CV9" s="164">
        <v>0.22019949</v>
      </c>
      <c r="CW9" s="164">
        <v>0.2200346</v>
      </c>
      <c r="CX9" s="164">
        <v>0.2200346</v>
      </c>
      <c r="CY9" s="164">
        <v>0.2200346</v>
      </c>
      <c r="CZ9" s="164">
        <v>0.2200346</v>
      </c>
      <c r="DA9" s="164">
        <v>0.2200346</v>
      </c>
      <c r="DB9" s="165">
        <v>0.2200346</v>
      </c>
      <c r="DC9" s="160">
        <v>272237</v>
      </c>
      <c r="DD9" s="160">
        <v>265102.7</v>
      </c>
      <c r="DE9" s="160">
        <v>265102.7</v>
      </c>
      <c r="DF9" s="160">
        <v>265102.7</v>
      </c>
      <c r="DG9" s="160">
        <v>265102.7</v>
      </c>
      <c r="DH9" s="160">
        <v>265102.7</v>
      </c>
      <c r="DI9" s="161">
        <v>265102.7</v>
      </c>
      <c r="DJ9" s="160">
        <v>1041837</v>
      </c>
      <c r="DK9" s="160">
        <v>1024941</v>
      </c>
      <c r="DL9" s="160">
        <v>1024941</v>
      </c>
      <c r="DM9" s="160">
        <v>1024941</v>
      </c>
      <c r="DN9" s="160">
        <v>1024941</v>
      </c>
      <c r="DO9" s="160">
        <v>1024941</v>
      </c>
      <c r="DP9" s="161">
        <v>1024941</v>
      </c>
      <c r="DQ9" s="166">
        <v>5.5052476035312399</v>
      </c>
      <c r="DR9" s="166">
        <v>5.8140080000000003</v>
      </c>
      <c r="DS9" s="166">
        <v>5.8140090000000004</v>
      </c>
      <c r="DT9" s="166">
        <v>5.8140080000000003</v>
      </c>
      <c r="DU9" s="166">
        <v>5.8140090000000004</v>
      </c>
      <c r="DV9" s="166">
        <v>5.8140090000000004</v>
      </c>
      <c r="DW9" s="167">
        <v>5.8140090000000004</v>
      </c>
      <c r="DX9" s="166">
        <v>10.561999999999999</v>
      </c>
      <c r="DY9" s="166">
        <v>10.44998</v>
      </c>
      <c r="DZ9" s="166">
        <v>10.44998</v>
      </c>
      <c r="EA9" s="166">
        <v>10.44998</v>
      </c>
      <c r="EB9" s="166">
        <v>10.44998</v>
      </c>
      <c r="EC9" s="166">
        <v>10.44998</v>
      </c>
      <c r="ED9" s="168">
        <v>10.44998</v>
      </c>
      <c r="EE9" s="160">
        <v>900728</v>
      </c>
      <c r="EF9" s="160">
        <v>885292.8</v>
      </c>
      <c r="EG9" s="160">
        <v>885292.8</v>
      </c>
      <c r="EH9" s="160">
        <v>885292.8</v>
      </c>
      <c r="EI9" s="160">
        <v>885292.8</v>
      </c>
      <c r="EJ9" s="160">
        <v>885292.8</v>
      </c>
      <c r="EK9" s="161">
        <v>885292.8</v>
      </c>
      <c r="EL9" s="163">
        <v>0.18077884841126576</v>
      </c>
      <c r="EM9" s="163">
        <v>0.18007035270521649</v>
      </c>
      <c r="EN9" s="163"/>
      <c r="EO9" s="163"/>
      <c r="EP9" s="163"/>
      <c r="EQ9" s="163"/>
      <c r="ER9" s="163"/>
      <c r="ES9" s="169">
        <v>36.115797914995987</v>
      </c>
      <c r="ET9" s="169">
        <v>35.613268856419801</v>
      </c>
      <c r="EU9" s="169">
        <v>35.613268856419801</v>
      </c>
      <c r="EV9" s="169">
        <v>35.613268856419801</v>
      </c>
      <c r="EW9" s="169">
        <v>35.613268856419801</v>
      </c>
      <c r="EX9" s="169">
        <v>35.613268856419801</v>
      </c>
      <c r="EY9" s="169">
        <v>35.613268856419801</v>
      </c>
    </row>
    <row r="10" spans="1:155">
      <c r="A10">
        <v>1979</v>
      </c>
      <c r="B10" s="160">
        <v>510870</v>
      </c>
      <c r="C10" s="160">
        <v>495474.8</v>
      </c>
      <c r="D10" s="160">
        <v>495474.8</v>
      </c>
      <c r="E10" s="160">
        <v>495474.8</v>
      </c>
      <c r="F10" s="160">
        <v>495474.8</v>
      </c>
      <c r="G10" s="160">
        <v>495474.8</v>
      </c>
      <c r="H10" s="161">
        <v>495474.8</v>
      </c>
      <c r="I10" s="160">
        <v>739290.35900000005</v>
      </c>
      <c r="J10" s="160">
        <v>687047.7</v>
      </c>
      <c r="K10" s="160">
        <v>687047.7</v>
      </c>
      <c r="L10" s="160">
        <v>687047.7</v>
      </c>
      <c r="M10" s="160">
        <v>687047.7</v>
      </c>
      <c r="N10" s="160">
        <v>687047.7</v>
      </c>
      <c r="O10" s="161">
        <v>687047.7</v>
      </c>
      <c r="P10" s="160">
        <v>680345.11</v>
      </c>
      <c r="Q10" s="160">
        <v>642935.1</v>
      </c>
      <c r="R10" s="160">
        <v>642935.1</v>
      </c>
      <c r="S10" s="160">
        <v>642935.1</v>
      </c>
      <c r="T10" s="160">
        <v>642935.1</v>
      </c>
      <c r="U10" s="160">
        <v>642935.1</v>
      </c>
      <c r="V10" s="161">
        <v>642935.1</v>
      </c>
      <c r="W10" s="160">
        <v>18.47</v>
      </c>
      <c r="X10" s="160">
        <v>18.551690000000001</v>
      </c>
      <c r="Y10" s="160">
        <v>18.551690000000001</v>
      </c>
      <c r="Z10" s="160">
        <v>18.551690000000001</v>
      </c>
      <c r="AA10" s="160">
        <v>18.551690000000001</v>
      </c>
      <c r="AB10" s="160">
        <v>18.551690000000001</v>
      </c>
      <c r="AC10" s="161">
        <v>18.551690000000001</v>
      </c>
      <c r="AD10" s="160">
        <v>5130238.4776746826</v>
      </c>
      <c r="AE10" s="160">
        <v>5070160</v>
      </c>
      <c r="AF10" s="160"/>
      <c r="AG10" s="160"/>
      <c r="AH10" s="160"/>
      <c r="AI10" s="160"/>
      <c r="AJ10" s="162"/>
      <c r="AK10" s="160">
        <v>1260729</v>
      </c>
      <c r="AL10" s="160">
        <v>1231234</v>
      </c>
      <c r="AM10" s="160"/>
      <c r="AN10" s="160"/>
      <c r="AO10" s="160"/>
      <c r="AP10" s="160"/>
      <c r="AQ10" s="161"/>
      <c r="AR10" s="160">
        <v>6022628</v>
      </c>
      <c r="AS10" s="160">
        <v>5952066</v>
      </c>
      <c r="AT10" s="160"/>
      <c r="AU10" s="160"/>
      <c r="AV10" s="160"/>
      <c r="AW10" s="160"/>
      <c r="AX10" s="161"/>
      <c r="AY10" s="160">
        <v>219688</v>
      </c>
      <c r="AZ10" s="160">
        <v>212106.5</v>
      </c>
      <c r="BA10" s="160">
        <v>212106.5</v>
      </c>
      <c r="BB10" s="160">
        <v>212106.5</v>
      </c>
      <c r="BC10" s="160">
        <v>212106.5</v>
      </c>
      <c r="BD10" s="160">
        <v>212106.5</v>
      </c>
      <c r="BE10" s="161">
        <v>212106.5</v>
      </c>
      <c r="BF10" s="160">
        <v>187136</v>
      </c>
      <c r="BG10" s="160">
        <v>172602.6</v>
      </c>
      <c r="BH10" s="160">
        <v>172602.7</v>
      </c>
      <c r="BI10" s="160">
        <v>172602.6</v>
      </c>
      <c r="BJ10" s="160">
        <v>172602.7</v>
      </c>
      <c r="BK10" s="160">
        <v>172602.7</v>
      </c>
      <c r="BL10" s="161">
        <v>172602.7</v>
      </c>
      <c r="BM10" s="160">
        <v>25195</v>
      </c>
      <c r="BN10" s="160">
        <v>25001.46</v>
      </c>
      <c r="BO10" s="160">
        <v>25001.46</v>
      </c>
      <c r="BP10" s="160">
        <v>25001.46</v>
      </c>
      <c r="BQ10" s="160">
        <v>25001.46</v>
      </c>
      <c r="BR10" s="160">
        <v>25001.46</v>
      </c>
      <c r="BS10" s="162">
        <v>25001.46</v>
      </c>
      <c r="BT10" s="160">
        <v>39181.702000000048</v>
      </c>
      <c r="BU10" s="160">
        <v>41611.800000000003</v>
      </c>
      <c r="BV10" s="160">
        <v>41611.769999999997</v>
      </c>
      <c r="BW10" s="160">
        <v>41611.800000000003</v>
      </c>
      <c r="BX10" s="160">
        <v>41611.769999999997</v>
      </c>
      <c r="BY10" s="160">
        <v>41611.769999999997</v>
      </c>
      <c r="BZ10" s="161">
        <v>41611.769999999997</v>
      </c>
      <c r="CA10" s="163">
        <v>4.1939070037773543E-2</v>
      </c>
      <c r="CB10" s="163">
        <v>4.6122747706182542E-2</v>
      </c>
      <c r="CC10" s="163">
        <v>4.6122709341751299E-2</v>
      </c>
      <c r="CD10" s="163">
        <v>4.6122742593912421E-2</v>
      </c>
      <c r="CE10" s="163">
        <v>4.6122709341751299E-2</v>
      </c>
      <c r="CF10" s="163">
        <v>4.6122709341751299E-2</v>
      </c>
      <c r="CG10" s="163">
        <v>4.6122709341751299E-2</v>
      </c>
      <c r="CH10" s="160">
        <v>21635</v>
      </c>
      <c r="CI10" s="160">
        <v>30453.02</v>
      </c>
      <c r="CJ10" s="160">
        <v>30453.03</v>
      </c>
      <c r="CK10" s="160">
        <v>30453.02</v>
      </c>
      <c r="CL10" s="160">
        <v>30453.03</v>
      </c>
      <c r="CM10" s="160">
        <v>30453.03</v>
      </c>
      <c r="CN10" s="161">
        <v>30453.03</v>
      </c>
      <c r="CO10" s="163">
        <v>2.3157538696691366E-2</v>
      </c>
      <c r="CP10" s="163">
        <v>3.3754294655634481E-2</v>
      </c>
      <c r="CQ10" s="163">
        <v>3.375430199834404E-2</v>
      </c>
      <c r="CR10" s="163">
        <v>3.3754290914290337E-2</v>
      </c>
      <c r="CS10" s="163">
        <v>3.375430199834404E-2</v>
      </c>
      <c r="CT10" s="163">
        <v>3.375430199834404E-2</v>
      </c>
      <c r="CU10" s="163">
        <v>3.375430199834404E-2</v>
      </c>
      <c r="CV10" s="164">
        <v>0.21814428</v>
      </c>
      <c r="CW10" s="164">
        <v>0.21868360000000001</v>
      </c>
      <c r="CX10" s="164">
        <v>0.21868360000000001</v>
      </c>
      <c r="CY10" s="164">
        <v>0.21868360000000001</v>
      </c>
      <c r="CZ10" s="164">
        <v>0.21868360000000001</v>
      </c>
      <c r="DA10" s="164">
        <v>0.21868360000000001</v>
      </c>
      <c r="DB10" s="165">
        <v>0.21868360000000001</v>
      </c>
      <c r="DC10" s="160">
        <v>275021</v>
      </c>
      <c r="DD10" s="160">
        <v>269250.59999999998</v>
      </c>
      <c r="DE10" s="160">
        <v>269250.59999999998</v>
      </c>
      <c r="DF10" s="160">
        <v>269250.59999999998</v>
      </c>
      <c r="DG10" s="160">
        <v>269250.59999999998</v>
      </c>
      <c r="DH10" s="160">
        <v>269250.59999999998</v>
      </c>
      <c r="DI10" s="161">
        <v>269250.59999999998</v>
      </c>
      <c r="DJ10" s="160">
        <v>1089081</v>
      </c>
      <c r="DK10" s="160">
        <v>1071289</v>
      </c>
      <c r="DL10" s="160">
        <v>1071289</v>
      </c>
      <c r="DM10" s="160">
        <v>1071289</v>
      </c>
      <c r="DN10" s="160">
        <v>1071289</v>
      </c>
      <c r="DO10" s="160">
        <v>1071289</v>
      </c>
      <c r="DP10" s="161">
        <v>1071289</v>
      </c>
      <c r="DQ10" s="166">
        <v>5.377999774664814</v>
      </c>
      <c r="DR10" s="166">
        <v>6.1048530000000003</v>
      </c>
      <c r="DS10" s="166">
        <v>6.1048530000000003</v>
      </c>
      <c r="DT10" s="166">
        <v>6.1048530000000003</v>
      </c>
      <c r="DU10" s="166">
        <v>6.1048530000000003</v>
      </c>
      <c r="DV10" s="166">
        <v>6.1048530000000003</v>
      </c>
      <c r="DW10" s="167">
        <v>6.1048530000000003</v>
      </c>
      <c r="DX10" s="166">
        <v>10.727</v>
      </c>
      <c r="DY10" s="166">
        <v>10.55533</v>
      </c>
      <c r="DZ10" s="166">
        <v>10.55533</v>
      </c>
      <c r="EA10" s="166">
        <v>10.55533</v>
      </c>
      <c r="EB10" s="166">
        <v>10.55533</v>
      </c>
      <c r="EC10" s="166">
        <v>10.55533</v>
      </c>
      <c r="ED10" s="168">
        <v>10.55533</v>
      </c>
      <c r="EE10" s="160">
        <v>934253</v>
      </c>
      <c r="EF10" s="160">
        <v>902196.9</v>
      </c>
      <c r="EG10" s="160">
        <v>902197</v>
      </c>
      <c r="EH10" s="160">
        <v>902197</v>
      </c>
      <c r="EI10" s="160">
        <v>902197</v>
      </c>
      <c r="EJ10" s="160">
        <v>902197</v>
      </c>
      <c r="EK10" s="161">
        <v>902197</v>
      </c>
      <c r="EL10" s="163">
        <v>0.18083152404564917</v>
      </c>
      <c r="EM10" s="163">
        <v>0.17998607542322279</v>
      </c>
      <c r="EN10" s="163"/>
      <c r="EO10" s="163"/>
      <c r="EP10" s="163"/>
      <c r="EQ10" s="163"/>
      <c r="ER10" s="163"/>
      <c r="ES10" s="169">
        <v>37.080889065290734</v>
      </c>
      <c r="ET10" s="169">
        <v>36.085768591114281</v>
      </c>
      <c r="EU10" s="169">
        <v>36.085772590880694</v>
      </c>
      <c r="EV10" s="169">
        <v>36.085772590880694</v>
      </c>
      <c r="EW10" s="169">
        <v>36.085772590880694</v>
      </c>
      <c r="EX10" s="169">
        <v>36.085772590880694</v>
      </c>
      <c r="EY10" s="169">
        <v>36.085772590880694</v>
      </c>
    </row>
    <row r="11" spans="1:155">
      <c r="A11">
        <v>1980</v>
      </c>
      <c r="B11" s="160">
        <v>511571</v>
      </c>
      <c r="C11" s="160">
        <v>499046.1</v>
      </c>
      <c r="D11" s="160">
        <v>499046.1</v>
      </c>
      <c r="E11" s="160">
        <v>499046.1</v>
      </c>
      <c r="F11" s="160">
        <v>499046.1</v>
      </c>
      <c r="G11" s="160">
        <v>499046.1</v>
      </c>
      <c r="H11" s="161">
        <v>499046.1</v>
      </c>
      <c r="I11" s="160">
        <v>688033.68200000003</v>
      </c>
      <c r="J11" s="160">
        <v>640028.69999999995</v>
      </c>
      <c r="K11" s="160">
        <v>640028.69999999995</v>
      </c>
      <c r="L11" s="160">
        <v>640028.69999999995</v>
      </c>
      <c r="M11" s="160">
        <v>640028.69999999995</v>
      </c>
      <c r="N11" s="160">
        <v>640028.69999999995</v>
      </c>
      <c r="O11" s="161">
        <v>640028.69999999995</v>
      </c>
      <c r="P11" s="160">
        <v>614042.70499999996</v>
      </c>
      <c r="Q11" s="160">
        <v>576355.1</v>
      </c>
      <c r="R11" s="160">
        <v>576355.1</v>
      </c>
      <c r="S11" s="160">
        <v>576355.1</v>
      </c>
      <c r="T11" s="160">
        <v>576355.1</v>
      </c>
      <c r="U11" s="160">
        <v>576355.1</v>
      </c>
      <c r="V11" s="161">
        <v>576355.1</v>
      </c>
      <c r="W11" s="160">
        <v>20.94</v>
      </c>
      <c r="X11" s="160">
        <v>21.250209999999999</v>
      </c>
      <c r="Y11" s="160">
        <v>21.250209999999999</v>
      </c>
      <c r="Z11" s="160">
        <v>21.250209999999999</v>
      </c>
      <c r="AA11" s="160">
        <v>21.250209999999999</v>
      </c>
      <c r="AB11" s="160">
        <v>21.250209999999999</v>
      </c>
      <c r="AC11" s="161">
        <v>21.250209999999999</v>
      </c>
      <c r="AD11" s="160">
        <v>4648060.0623757215</v>
      </c>
      <c r="AE11" s="160">
        <v>4646317</v>
      </c>
      <c r="AF11" s="160"/>
      <c r="AG11" s="160"/>
      <c r="AH11" s="160"/>
      <c r="AI11" s="160"/>
      <c r="AJ11" s="162"/>
      <c r="AK11" s="160">
        <v>1271531</v>
      </c>
      <c r="AL11" s="160">
        <v>1222670</v>
      </c>
      <c r="AM11" s="160"/>
      <c r="AN11" s="160"/>
      <c r="AO11" s="160"/>
      <c r="AP11" s="160"/>
      <c r="AQ11" s="161"/>
      <c r="AR11" s="160">
        <v>5496641</v>
      </c>
      <c r="AS11" s="160">
        <v>5503745</v>
      </c>
      <c r="AT11" s="160"/>
      <c r="AU11" s="160"/>
      <c r="AV11" s="160"/>
      <c r="AW11" s="160"/>
      <c r="AX11" s="161"/>
      <c r="AY11" s="160">
        <v>222222</v>
      </c>
      <c r="AZ11" s="160">
        <v>217266.1</v>
      </c>
      <c r="BA11" s="160">
        <v>217266.1</v>
      </c>
      <c r="BB11" s="160">
        <v>217266.1</v>
      </c>
      <c r="BC11" s="160">
        <v>217266.1</v>
      </c>
      <c r="BD11" s="160">
        <v>217266.1</v>
      </c>
      <c r="BE11" s="161">
        <v>217266.1</v>
      </c>
      <c r="BF11" s="160">
        <v>151769</v>
      </c>
      <c r="BG11" s="160">
        <v>150132.20000000001</v>
      </c>
      <c r="BH11" s="160">
        <v>150132.20000000001</v>
      </c>
      <c r="BI11" s="160">
        <v>150132.20000000001</v>
      </c>
      <c r="BJ11" s="160">
        <v>150132.20000000001</v>
      </c>
      <c r="BK11" s="160">
        <v>150132.20000000001</v>
      </c>
      <c r="BL11" s="161">
        <v>150132.20000000001</v>
      </c>
      <c r="BM11" s="160">
        <v>25086</v>
      </c>
      <c r="BN11" s="160">
        <v>24879.96</v>
      </c>
      <c r="BO11" s="160">
        <v>24879.96</v>
      </c>
      <c r="BP11" s="160">
        <v>24879.96</v>
      </c>
      <c r="BQ11" s="160">
        <v>24879.96</v>
      </c>
      <c r="BR11" s="160">
        <v>24879.96</v>
      </c>
      <c r="BS11" s="162">
        <v>24879.96</v>
      </c>
      <c r="BT11" s="160">
        <v>47441.571000000004</v>
      </c>
      <c r="BU11" s="160">
        <v>49752.74</v>
      </c>
      <c r="BV11" s="160">
        <v>49752.72</v>
      </c>
      <c r="BW11" s="160">
        <v>49752.74</v>
      </c>
      <c r="BX11" s="160">
        <v>49752.72</v>
      </c>
      <c r="BY11" s="160">
        <v>49752.72</v>
      </c>
      <c r="BZ11" s="161">
        <v>49752.72</v>
      </c>
      <c r="CA11" s="163">
        <v>5.1846331643793403E-2</v>
      </c>
      <c r="CB11" s="163">
        <v>5.5622766268008488E-2</v>
      </c>
      <c r="CC11" s="163">
        <v>5.5622737689795927E-2</v>
      </c>
      <c r="CD11" s="163">
        <v>5.5622760049473016E-2</v>
      </c>
      <c r="CE11" s="163">
        <v>5.5622737689795927E-2</v>
      </c>
      <c r="CF11" s="163">
        <v>5.5622737689795927E-2</v>
      </c>
      <c r="CG11" s="163">
        <v>5.5622737689795927E-2</v>
      </c>
      <c r="CH11" s="160">
        <v>25199</v>
      </c>
      <c r="CI11" s="160">
        <v>27351.84</v>
      </c>
      <c r="CJ11" s="160">
        <v>27351.84</v>
      </c>
      <c r="CK11" s="160">
        <v>27351.84</v>
      </c>
      <c r="CL11" s="160">
        <v>27351.84</v>
      </c>
      <c r="CM11" s="160">
        <v>27351.84</v>
      </c>
      <c r="CN11" s="161">
        <v>27351.84</v>
      </c>
      <c r="CO11" s="163">
        <v>2.7538626642274345E-2</v>
      </c>
      <c r="CP11" s="163">
        <v>3.0578918936323213E-2</v>
      </c>
      <c r="CQ11" s="163">
        <v>3.0578915517649442E-2</v>
      </c>
      <c r="CR11" s="163">
        <v>3.0578915517649442E-2</v>
      </c>
      <c r="CS11" s="163">
        <v>3.0578915517649442E-2</v>
      </c>
      <c r="CT11" s="163">
        <v>3.0578915517649442E-2</v>
      </c>
      <c r="CU11" s="163">
        <v>3.0578915517649442E-2</v>
      </c>
      <c r="CV11" s="164">
        <v>0.22088105</v>
      </c>
      <c r="CW11" s="164">
        <v>0.22265960000000001</v>
      </c>
      <c r="CX11" s="164">
        <v>0.22265960000000001</v>
      </c>
      <c r="CY11" s="164">
        <v>0.22265960000000001</v>
      </c>
      <c r="CZ11" s="164">
        <v>0.22265960000000001</v>
      </c>
      <c r="DA11" s="164">
        <v>0.22265960000000001</v>
      </c>
      <c r="DB11" s="165">
        <v>0.22265960000000001</v>
      </c>
      <c r="DC11" s="160">
        <v>280857</v>
      </c>
      <c r="DD11" s="160">
        <v>272239.09999999998</v>
      </c>
      <c r="DE11" s="160">
        <v>272239.09999999998</v>
      </c>
      <c r="DF11" s="160">
        <v>272239.09999999998</v>
      </c>
      <c r="DG11" s="160">
        <v>272239.09999999998</v>
      </c>
      <c r="DH11" s="160">
        <v>272239.09999999998</v>
      </c>
      <c r="DI11" s="161">
        <v>272239.09999999998</v>
      </c>
      <c r="DJ11" s="160">
        <v>1001848</v>
      </c>
      <c r="DK11" s="160">
        <v>1003230</v>
      </c>
      <c r="DL11" s="160">
        <v>1003230</v>
      </c>
      <c r="DM11" s="160">
        <v>1003230</v>
      </c>
      <c r="DN11" s="160">
        <v>1003230</v>
      </c>
      <c r="DO11" s="160">
        <v>1003230</v>
      </c>
      <c r="DP11" s="161">
        <v>1003230</v>
      </c>
      <c r="DQ11" s="166">
        <v>6.8093168394071109</v>
      </c>
      <c r="DR11" s="166">
        <v>7.5747330000000002</v>
      </c>
      <c r="DS11" s="166">
        <v>7.5747330000000002</v>
      </c>
      <c r="DT11" s="166">
        <v>7.5747330000000002</v>
      </c>
      <c r="DU11" s="166">
        <v>7.5747330000000002</v>
      </c>
      <c r="DV11" s="166">
        <v>7.5747330000000002</v>
      </c>
      <c r="DW11" s="167">
        <v>7.5747330000000002</v>
      </c>
      <c r="DX11" s="166">
        <v>10.845000000000001</v>
      </c>
      <c r="DY11" s="166">
        <v>10.69631</v>
      </c>
      <c r="DZ11" s="166">
        <v>10.69631</v>
      </c>
      <c r="EA11" s="166">
        <v>10.69631</v>
      </c>
      <c r="EB11" s="166">
        <v>10.69631</v>
      </c>
      <c r="EC11" s="166">
        <v>10.69631</v>
      </c>
      <c r="ED11" s="168">
        <v>10.69631</v>
      </c>
      <c r="EE11" s="160">
        <v>915042</v>
      </c>
      <c r="EF11" s="160">
        <v>894467.2</v>
      </c>
      <c r="EG11" s="160">
        <v>894467.3</v>
      </c>
      <c r="EH11" s="160">
        <v>894467.3</v>
      </c>
      <c r="EI11" s="160">
        <v>894467.3</v>
      </c>
      <c r="EJ11" s="160">
        <v>894467.3</v>
      </c>
      <c r="EK11" s="161">
        <v>894467.3</v>
      </c>
      <c r="EL11" s="163">
        <v>0.18226549632766631</v>
      </c>
      <c r="EM11" s="163">
        <v>0.18228133752563028</v>
      </c>
      <c r="EN11" s="163"/>
      <c r="EO11" s="163"/>
      <c r="EP11" s="163"/>
      <c r="EQ11" s="163"/>
      <c r="ER11" s="163"/>
      <c r="ES11" s="169">
        <v>36.476201865582397</v>
      </c>
      <c r="ET11" s="169">
        <v>35.951311818829289</v>
      </c>
      <c r="EU11" s="169">
        <v>35.951315838128359</v>
      </c>
      <c r="EV11" s="169">
        <v>35.951315838128359</v>
      </c>
      <c r="EW11" s="169">
        <v>35.951315838128359</v>
      </c>
      <c r="EX11" s="169">
        <v>35.951315838128359</v>
      </c>
      <c r="EY11" s="169">
        <v>35.951315838128359</v>
      </c>
    </row>
    <row r="12" spans="1:155">
      <c r="A12">
        <v>1981</v>
      </c>
      <c r="B12" s="160">
        <v>513777</v>
      </c>
      <c r="C12" s="160">
        <v>500144</v>
      </c>
      <c r="D12" s="160">
        <v>500144.1</v>
      </c>
      <c r="E12" s="160">
        <v>500144</v>
      </c>
      <c r="F12" s="160">
        <v>500144.1</v>
      </c>
      <c r="G12" s="160">
        <v>500144.1</v>
      </c>
      <c r="H12" s="161">
        <v>500144.1</v>
      </c>
      <c r="I12" s="160">
        <v>650518.22900000005</v>
      </c>
      <c r="J12" s="160">
        <v>619443</v>
      </c>
      <c r="K12" s="160">
        <v>619443</v>
      </c>
      <c r="L12" s="160">
        <v>619443</v>
      </c>
      <c r="M12" s="160">
        <v>619443</v>
      </c>
      <c r="N12" s="160">
        <v>619443</v>
      </c>
      <c r="O12" s="161">
        <v>619443</v>
      </c>
      <c r="P12" s="160">
        <v>588542.652</v>
      </c>
      <c r="Q12" s="160">
        <v>561535.9</v>
      </c>
      <c r="R12" s="160">
        <v>561535.9</v>
      </c>
      <c r="S12" s="160">
        <v>561535.9</v>
      </c>
      <c r="T12" s="160">
        <v>561535.9</v>
      </c>
      <c r="U12" s="160">
        <v>561535.9</v>
      </c>
      <c r="V12" s="161">
        <v>561535.9</v>
      </c>
      <c r="W12" s="160">
        <v>24.71</v>
      </c>
      <c r="X12" s="160">
        <v>24.4588</v>
      </c>
      <c r="Y12" s="160">
        <v>24.4588</v>
      </c>
      <c r="Z12" s="160">
        <v>24.4588</v>
      </c>
      <c r="AA12" s="160">
        <v>24.4588</v>
      </c>
      <c r="AB12" s="160">
        <v>24.4588</v>
      </c>
      <c r="AC12" s="161">
        <v>24.4588</v>
      </c>
      <c r="AD12" s="160">
        <v>4574674.198178662</v>
      </c>
      <c r="AE12" s="160">
        <v>4616911</v>
      </c>
      <c r="AF12" s="160"/>
      <c r="AG12" s="160"/>
      <c r="AH12" s="160"/>
      <c r="AI12" s="160"/>
      <c r="AJ12" s="162"/>
      <c r="AK12" s="160">
        <v>1233473</v>
      </c>
      <c r="AL12" s="160">
        <v>1209543</v>
      </c>
      <c r="AM12" s="160"/>
      <c r="AN12" s="160"/>
      <c r="AO12" s="160"/>
      <c r="AP12" s="160"/>
      <c r="AQ12" s="161"/>
      <c r="AR12" s="160">
        <v>5405118</v>
      </c>
      <c r="AS12" s="160">
        <v>5462220</v>
      </c>
      <c r="AT12" s="160"/>
      <c r="AU12" s="160"/>
      <c r="AV12" s="160"/>
      <c r="AW12" s="160"/>
      <c r="AX12" s="161"/>
      <c r="AY12" s="160">
        <v>222016</v>
      </c>
      <c r="AZ12" s="160">
        <v>216506.5</v>
      </c>
      <c r="BA12" s="160">
        <v>216506.6</v>
      </c>
      <c r="BB12" s="160">
        <v>216506.5</v>
      </c>
      <c r="BC12" s="160">
        <v>216506.6</v>
      </c>
      <c r="BD12" s="160">
        <v>216506.6</v>
      </c>
      <c r="BE12" s="161">
        <v>216506.6</v>
      </c>
      <c r="BF12" s="160">
        <v>141394</v>
      </c>
      <c r="BG12" s="160">
        <v>141906</v>
      </c>
      <c r="BH12" s="160">
        <v>141906</v>
      </c>
      <c r="BI12" s="160">
        <v>141906</v>
      </c>
      <c r="BJ12" s="160">
        <v>141906</v>
      </c>
      <c r="BK12" s="160">
        <v>141906</v>
      </c>
      <c r="BL12" s="161">
        <v>141906</v>
      </c>
      <c r="BM12" s="160">
        <v>24430</v>
      </c>
      <c r="BN12" s="160">
        <v>24220.98</v>
      </c>
      <c r="BO12" s="160">
        <v>24220.98</v>
      </c>
      <c r="BP12" s="160">
        <v>24220.98</v>
      </c>
      <c r="BQ12" s="160">
        <v>24220.98</v>
      </c>
      <c r="BR12" s="160">
        <v>24220.98</v>
      </c>
      <c r="BS12" s="162">
        <v>24220.98</v>
      </c>
      <c r="BT12" s="160">
        <v>43267.584000000032</v>
      </c>
      <c r="BU12" s="160">
        <v>41065.57</v>
      </c>
      <c r="BV12" s="160">
        <v>41065.56</v>
      </c>
      <c r="BW12" s="160">
        <v>41065.57</v>
      </c>
      <c r="BX12" s="160">
        <v>41065.56</v>
      </c>
      <c r="BY12" s="160">
        <v>41065.56</v>
      </c>
      <c r="BZ12" s="161">
        <v>41065.56</v>
      </c>
      <c r="CA12" s="163">
        <v>4.7614449982227532E-2</v>
      </c>
      <c r="CB12" s="163">
        <v>4.6337257887944044E-2</v>
      </c>
      <c r="CC12" s="163">
        <v>4.6337241375652857E-2</v>
      </c>
      <c r="CD12" s="163">
        <v>4.6337252659376098E-2</v>
      </c>
      <c r="CE12" s="163">
        <v>4.6337241375652857E-2</v>
      </c>
      <c r="CF12" s="163">
        <v>4.6337241375652857E-2</v>
      </c>
      <c r="CG12" s="163">
        <v>4.6337241375652857E-2</v>
      </c>
      <c r="CH12" s="160">
        <v>27593</v>
      </c>
      <c r="CI12" s="160">
        <v>27514.66</v>
      </c>
      <c r="CJ12" s="160">
        <v>27514.65</v>
      </c>
      <c r="CK12" s="160">
        <v>27514.66</v>
      </c>
      <c r="CL12" s="160">
        <v>27514.65</v>
      </c>
      <c r="CM12" s="160">
        <v>27514.65</v>
      </c>
      <c r="CN12" s="161">
        <v>27514.65</v>
      </c>
      <c r="CO12" s="163">
        <v>3.036512319152378E-2</v>
      </c>
      <c r="CP12" s="163">
        <v>3.1046784352904352E-2</v>
      </c>
      <c r="CQ12" s="163">
        <v>3.1046769565947891E-2</v>
      </c>
      <c r="CR12" s="163">
        <v>3.1046780849671128E-2</v>
      </c>
      <c r="CS12" s="163">
        <v>3.1046769565947891E-2</v>
      </c>
      <c r="CT12" s="163">
        <v>3.1046769565947891E-2</v>
      </c>
      <c r="CU12" s="163">
        <v>3.1046769565947891E-2</v>
      </c>
      <c r="CV12" s="164">
        <v>0.2241361</v>
      </c>
      <c r="CW12" s="164">
        <v>0.22398979999999999</v>
      </c>
      <c r="CX12" s="164">
        <v>0.22398979999999999</v>
      </c>
      <c r="CY12" s="164">
        <v>0.22398979999999999</v>
      </c>
      <c r="CZ12" s="164">
        <v>0.22398979999999999</v>
      </c>
      <c r="DA12" s="164">
        <v>0.22398979999999999</v>
      </c>
      <c r="DB12" s="165">
        <v>0.22398979999999999</v>
      </c>
      <c r="DC12" s="160">
        <v>276466</v>
      </c>
      <c r="DD12" s="160">
        <v>270925.2</v>
      </c>
      <c r="DE12" s="160">
        <v>270925.2</v>
      </c>
      <c r="DF12" s="160">
        <v>270925.2</v>
      </c>
      <c r="DG12" s="160">
        <v>270925.2</v>
      </c>
      <c r="DH12" s="160">
        <v>270925.2</v>
      </c>
      <c r="DI12" s="161">
        <v>270925.2</v>
      </c>
      <c r="DJ12" s="160">
        <v>982245</v>
      </c>
      <c r="DK12" s="160">
        <v>987138.1</v>
      </c>
      <c r="DL12" s="160">
        <v>987138.2</v>
      </c>
      <c r="DM12" s="160">
        <v>987138.1</v>
      </c>
      <c r="DN12" s="160">
        <v>987138.2</v>
      </c>
      <c r="DO12" s="160">
        <v>987138.2</v>
      </c>
      <c r="DP12" s="161">
        <v>987138.2</v>
      </c>
      <c r="DQ12" s="166">
        <v>9.6456838523559441</v>
      </c>
      <c r="DR12" s="166">
        <v>10.41874</v>
      </c>
      <c r="DS12" s="166">
        <v>10.41874</v>
      </c>
      <c r="DT12" s="166">
        <v>10.41874</v>
      </c>
      <c r="DU12" s="166">
        <v>10.41874</v>
      </c>
      <c r="DV12" s="166">
        <v>10.41874</v>
      </c>
      <c r="DW12" s="167">
        <v>10.41874</v>
      </c>
      <c r="DX12" s="166">
        <v>10.978999999999999</v>
      </c>
      <c r="DY12" s="166">
        <v>10.74915</v>
      </c>
      <c r="DZ12" s="166">
        <v>10.74915</v>
      </c>
      <c r="EA12" s="166">
        <v>10.74915</v>
      </c>
      <c r="EB12" s="166">
        <v>10.74915</v>
      </c>
      <c r="EC12" s="166">
        <v>10.74915</v>
      </c>
      <c r="ED12" s="168">
        <v>10.74915</v>
      </c>
      <c r="EE12" s="160">
        <v>908707</v>
      </c>
      <c r="EF12" s="160">
        <v>886232.2</v>
      </c>
      <c r="EG12" s="160">
        <v>886232.3</v>
      </c>
      <c r="EH12" s="160">
        <v>886232.3</v>
      </c>
      <c r="EI12" s="160">
        <v>886232.3</v>
      </c>
      <c r="EJ12" s="160">
        <v>886232.3</v>
      </c>
      <c r="EK12" s="161">
        <v>886232.3</v>
      </c>
      <c r="EL12" s="163">
        <v>0.18172498731757566</v>
      </c>
      <c r="EM12" s="163">
        <v>0.18072104382467202</v>
      </c>
      <c r="EN12" s="163"/>
      <c r="EO12" s="163"/>
      <c r="EP12" s="163"/>
      <c r="EQ12" s="163"/>
      <c r="ER12" s="163"/>
      <c r="ES12" s="169">
        <v>37.196356938190746</v>
      </c>
      <c r="ET12" s="169">
        <v>36.58944435774275</v>
      </c>
      <c r="EU12" s="169">
        <v>36.589448486394858</v>
      </c>
      <c r="EV12" s="169">
        <v>36.589448486394858</v>
      </c>
      <c r="EW12" s="169">
        <v>36.589448486394858</v>
      </c>
      <c r="EX12" s="169">
        <v>36.589448486394858</v>
      </c>
      <c r="EY12" s="169">
        <v>36.589448486394858</v>
      </c>
    </row>
    <row r="13" spans="1:155">
      <c r="A13">
        <v>1982</v>
      </c>
      <c r="B13" s="160">
        <v>520584</v>
      </c>
      <c r="C13" s="160">
        <v>500083</v>
      </c>
      <c r="D13" s="160">
        <v>500083</v>
      </c>
      <c r="E13" s="160">
        <v>500083</v>
      </c>
      <c r="F13" s="160">
        <v>500083</v>
      </c>
      <c r="G13" s="160">
        <v>500083</v>
      </c>
      <c r="H13" s="161">
        <v>500083</v>
      </c>
      <c r="I13" s="160">
        <v>636585.73699999996</v>
      </c>
      <c r="J13" s="160">
        <v>596801.1</v>
      </c>
      <c r="K13" s="160">
        <v>596801</v>
      </c>
      <c r="L13" s="160">
        <v>596801.1</v>
      </c>
      <c r="M13" s="160">
        <v>596801</v>
      </c>
      <c r="N13" s="160">
        <v>596801</v>
      </c>
      <c r="O13" s="161">
        <v>596801</v>
      </c>
      <c r="P13" s="160">
        <v>580933.18400000001</v>
      </c>
      <c r="Q13" s="160">
        <v>536841.19999999995</v>
      </c>
      <c r="R13" s="160">
        <v>536841.19999999995</v>
      </c>
      <c r="S13" s="160">
        <v>536841.19999999995</v>
      </c>
      <c r="T13" s="160">
        <v>536841.19999999995</v>
      </c>
      <c r="U13" s="160">
        <v>536841.19999999995</v>
      </c>
      <c r="V13" s="161">
        <v>536841.19999999995</v>
      </c>
      <c r="W13" s="160">
        <v>27.65</v>
      </c>
      <c r="X13" s="160">
        <v>27.649789999999999</v>
      </c>
      <c r="Y13" s="160">
        <v>27.649789999999999</v>
      </c>
      <c r="Z13" s="160">
        <v>27.649789999999999</v>
      </c>
      <c r="AA13" s="160">
        <v>27.649789999999999</v>
      </c>
      <c r="AB13" s="160">
        <v>27.649789999999999</v>
      </c>
      <c r="AC13" s="161">
        <v>27.649789999999999</v>
      </c>
      <c r="AD13" s="160">
        <v>4556370.6447531367</v>
      </c>
      <c r="AE13" s="160">
        <v>4479396</v>
      </c>
      <c r="AF13" s="160"/>
      <c r="AG13" s="160"/>
      <c r="AH13" s="160"/>
      <c r="AI13" s="160"/>
      <c r="AJ13" s="162"/>
      <c r="AK13" s="160">
        <v>1260813</v>
      </c>
      <c r="AL13" s="160">
        <v>1214143</v>
      </c>
      <c r="AM13" s="160"/>
      <c r="AN13" s="160"/>
      <c r="AO13" s="160"/>
      <c r="AP13" s="160"/>
      <c r="AQ13" s="161"/>
      <c r="AR13" s="160">
        <v>5367396</v>
      </c>
      <c r="AS13" s="160">
        <v>5281171</v>
      </c>
      <c r="AT13" s="160"/>
      <c r="AU13" s="160"/>
      <c r="AV13" s="160"/>
      <c r="AW13" s="160"/>
      <c r="AX13" s="161"/>
      <c r="AY13" s="160">
        <v>223398</v>
      </c>
      <c r="AZ13" s="160">
        <v>214453.3</v>
      </c>
      <c r="BA13" s="160">
        <v>214453.2</v>
      </c>
      <c r="BB13" s="160">
        <v>214453.3</v>
      </c>
      <c r="BC13" s="160">
        <v>214453.2</v>
      </c>
      <c r="BD13" s="160">
        <v>214453.2</v>
      </c>
      <c r="BE13" s="161">
        <v>214453.2</v>
      </c>
      <c r="BF13" s="160">
        <v>156207</v>
      </c>
      <c r="BG13" s="160">
        <v>145803</v>
      </c>
      <c r="BH13" s="160">
        <v>145803</v>
      </c>
      <c r="BI13" s="160">
        <v>145803</v>
      </c>
      <c r="BJ13" s="160">
        <v>145803</v>
      </c>
      <c r="BK13" s="160">
        <v>145803</v>
      </c>
      <c r="BL13" s="161">
        <v>145803</v>
      </c>
      <c r="BM13" s="160">
        <v>23951</v>
      </c>
      <c r="BN13" s="160">
        <v>23689.87</v>
      </c>
      <c r="BO13" s="160">
        <v>23689.87</v>
      </c>
      <c r="BP13" s="160">
        <v>23689.87</v>
      </c>
      <c r="BQ13" s="160">
        <v>23689.87</v>
      </c>
      <c r="BR13" s="160">
        <v>23689.87</v>
      </c>
      <c r="BS13" s="162">
        <v>23689.87</v>
      </c>
      <c r="BT13" s="160">
        <v>37668.064000000013</v>
      </c>
      <c r="BU13" s="160">
        <v>42111.62</v>
      </c>
      <c r="BV13" s="160">
        <v>42111.66</v>
      </c>
      <c r="BW13" s="160">
        <v>42111.62</v>
      </c>
      <c r="BX13" s="160">
        <v>42111.66</v>
      </c>
      <c r="BY13" s="160">
        <v>42111.66</v>
      </c>
      <c r="BZ13" s="161">
        <v>42111.66</v>
      </c>
      <c r="CA13" s="163">
        <v>4.0650993232400318E-2</v>
      </c>
      <c r="CB13" s="163">
        <v>4.7344168521217769E-2</v>
      </c>
      <c r="CC13" s="163">
        <v>4.7344224136777704E-2</v>
      </c>
      <c r="CD13" s="163">
        <v>4.7344179166596868E-2</v>
      </c>
      <c r="CE13" s="163">
        <v>4.7344224136777704E-2</v>
      </c>
      <c r="CF13" s="163">
        <v>4.7344224136777704E-2</v>
      </c>
      <c r="CG13" s="163">
        <v>4.7344224136777704E-2</v>
      </c>
      <c r="CH13" s="160">
        <v>23655</v>
      </c>
      <c r="CI13" s="160">
        <v>29783.19</v>
      </c>
      <c r="CJ13" s="160">
        <v>29783.19</v>
      </c>
      <c r="CK13" s="160">
        <v>29783.19</v>
      </c>
      <c r="CL13" s="160">
        <v>29783.19</v>
      </c>
      <c r="CM13" s="160">
        <v>29783.19</v>
      </c>
      <c r="CN13" s="161">
        <v>29783.19</v>
      </c>
      <c r="CO13" s="163">
        <v>2.5528236463451617E-2</v>
      </c>
      <c r="CP13" s="163">
        <v>3.3483878474859147E-2</v>
      </c>
      <c r="CQ13" s="163">
        <v>3.3483886003739492E-2</v>
      </c>
      <c r="CR13" s="163">
        <v>3.3483886003739492E-2</v>
      </c>
      <c r="CS13" s="163">
        <v>3.3483886003739492E-2</v>
      </c>
      <c r="CT13" s="163">
        <v>3.3483886003739492E-2</v>
      </c>
      <c r="CU13" s="163">
        <v>3.3483886003739492E-2</v>
      </c>
      <c r="CV13" s="164">
        <v>0.22283267000000001</v>
      </c>
      <c r="CW13" s="164">
        <v>0.22484380000000001</v>
      </c>
      <c r="CX13" s="164">
        <v>0.22484380000000001</v>
      </c>
      <c r="CY13" s="164">
        <v>0.22484380000000001</v>
      </c>
      <c r="CZ13" s="164">
        <v>0.22484380000000001</v>
      </c>
      <c r="DA13" s="164">
        <v>0.22484380000000001</v>
      </c>
      <c r="DB13" s="165">
        <v>0.22484380000000001</v>
      </c>
      <c r="DC13" s="160">
        <v>280950</v>
      </c>
      <c r="DD13" s="160">
        <v>272992.7</v>
      </c>
      <c r="DE13" s="160">
        <v>272992.59999999998</v>
      </c>
      <c r="DF13" s="160">
        <v>272992.7</v>
      </c>
      <c r="DG13" s="160">
        <v>272992.59999999998</v>
      </c>
      <c r="DH13" s="160">
        <v>272992.59999999998</v>
      </c>
      <c r="DI13" s="161">
        <v>272992.59999999998</v>
      </c>
      <c r="DJ13" s="160">
        <v>973259</v>
      </c>
      <c r="DK13" s="160">
        <v>954525.4</v>
      </c>
      <c r="DL13" s="160">
        <v>954525.2</v>
      </c>
      <c r="DM13" s="160">
        <v>954525.4</v>
      </c>
      <c r="DN13" s="160">
        <v>954525.2</v>
      </c>
      <c r="DO13" s="160">
        <v>954525.2</v>
      </c>
      <c r="DP13" s="161">
        <v>954525.2</v>
      </c>
      <c r="DQ13" s="166">
        <v>10.717214642510999</v>
      </c>
      <c r="DR13" s="166">
        <v>11.69064</v>
      </c>
      <c r="DS13" s="166">
        <v>11.69064</v>
      </c>
      <c r="DT13" s="166">
        <v>11.69064</v>
      </c>
      <c r="DU13" s="166">
        <v>11.69064</v>
      </c>
      <c r="DV13" s="166">
        <v>11.69064</v>
      </c>
      <c r="DW13" s="167">
        <v>11.69064</v>
      </c>
      <c r="DX13" s="166">
        <v>11.023999999999999</v>
      </c>
      <c r="DY13" s="166">
        <v>10.817360000000001</v>
      </c>
      <c r="DZ13" s="166">
        <v>10.817360000000001</v>
      </c>
      <c r="EA13" s="166">
        <v>10.817360000000001</v>
      </c>
      <c r="EB13" s="166">
        <v>10.817360000000001</v>
      </c>
      <c r="EC13" s="166">
        <v>10.817360000000001</v>
      </c>
      <c r="ED13" s="168">
        <v>10.817360000000001</v>
      </c>
      <c r="EE13" s="160">
        <v>926621</v>
      </c>
      <c r="EF13" s="160">
        <v>889478.5</v>
      </c>
      <c r="EG13" s="160">
        <v>889478.3</v>
      </c>
      <c r="EH13" s="160">
        <v>889478.3</v>
      </c>
      <c r="EI13" s="160">
        <v>889478.3</v>
      </c>
      <c r="EJ13" s="160">
        <v>889478.3</v>
      </c>
      <c r="EK13" s="161">
        <v>889478.3</v>
      </c>
      <c r="EL13" s="163">
        <v>0.18132796611243143</v>
      </c>
      <c r="EM13" s="163">
        <v>0.18074124091039659</v>
      </c>
      <c r="EN13" s="163"/>
      <c r="EO13" s="163"/>
      <c r="EP13" s="163"/>
      <c r="EQ13" s="163"/>
      <c r="ER13" s="163"/>
      <c r="ES13" s="169">
        <v>38.688196735000624</v>
      </c>
      <c r="ET13" s="169">
        <v>37.546786875571712</v>
      </c>
      <c r="EU13" s="169">
        <v>37.546778433144638</v>
      </c>
      <c r="EV13" s="169">
        <v>37.546778433144638</v>
      </c>
      <c r="EW13" s="169">
        <v>37.546778433144638</v>
      </c>
      <c r="EX13" s="169">
        <v>37.546778433144638</v>
      </c>
      <c r="EY13" s="169">
        <v>37.546778433144638</v>
      </c>
    </row>
    <row r="14" spans="1:155">
      <c r="A14">
        <v>1983</v>
      </c>
      <c r="B14" s="160">
        <v>543515</v>
      </c>
      <c r="C14" s="160">
        <v>529328.80000000005</v>
      </c>
      <c r="D14" s="160">
        <v>529328.80000000005</v>
      </c>
      <c r="E14" s="160">
        <v>529328.80000000005</v>
      </c>
      <c r="F14" s="160">
        <v>529328.80000000005</v>
      </c>
      <c r="G14" s="160">
        <v>529328.80000000005</v>
      </c>
      <c r="H14" s="161">
        <v>529328.80000000005</v>
      </c>
      <c r="I14" s="160">
        <v>630958.36499999999</v>
      </c>
      <c r="J14" s="160">
        <v>605619.9</v>
      </c>
      <c r="K14" s="160">
        <v>605619.9</v>
      </c>
      <c r="L14" s="160">
        <v>605619.9</v>
      </c>
      <c r="M14" s="160">
        <v>605619.9</v>
      </c>
      <c r="N14" s="160">
        <v>605619.9</v>
      </c>
      <c r="O14" s="161">
        <v>605619.9</v>
      </c>
      <c r="P14" s="160">
        <v>572806.93799999997</v>
      </c>
      <c r="Q14" s="160">
        <v>550448.69999999995</v>
      </c>
      <c r="R14" s="160">
        <v>550448.69999999995</v>
      </c>
      <c r="S14" s="160">
        <v>550448.69999999995</v>
      </c>
      <c r="T14" s="160">
        <v>550448.69999999995</v>
      </c>
      <c r="U14" s="160">
        <v>550448.69999999995</v>
      </c>
      <c r="V14" s="161">
        <v>550448.69999999995</v>
      </c>
      <c r="W14" s="160">
        <v>30.03</v>
      </c>
      <c r="X14" s="160">
        <v>30.2895</v>
      </c>
      <c r="Y14" s="160">
        <v>30.2895</v>
      </c>
      <c r="Z14" s="160">
        <v>30.2895</v>
      </c>
      <c r="AA14" s="160">
        <v>30.2895</v>
      </c>
      <c r="AB14" s="160">
        <v>30.2895</v>
      </c>
      <c r="AC14" s="161">
        <v>30.2895</v>
      </c>
      <c r="AD14" s="160">
        <v>4522061.6433591275</v>
      </c>
      <c r="AE14" s="160">
        <v>4571833</v>
      </c>
      <c r="AF14" s="160"/>
      <c r="AG14" s="160"/>
      <c r="AH14" s="160"/>
      <c r="AI14" s="160"/>
      <c r="AJ14" s="162"/>
      <c r="AK14" s="160">
        <v>1296108</v>
      </c>
      <c r="AL14" s="160">
        <v>1285608</v>
      </c>
      <c r="AM14" s="160"/>
      <c r="AN14" s="160"/>
      <c r="AO14" s="160"/>
      <c r="AP14" s="160"/>
      <c r="AQ14" s="161"/>
      <c r="AR14" s="160">
        <v>5341853</v>
      </c>
      <c r="AS14" s="160">
        <v>5404569</v>
      </c>
      <c r="AT14" s="160"/>
      <c r="AU14" s="160"/>
      <c r="AV14" s="160"/>
      <c r="AW14" s="160"/>
      <c r="AX14" s="161"/>
      <c r="AY14" s="160">
        <v>226897</v>
      </c>
      <c r="AZ14" s="160">
        <v>222864.4</v>
      </c>
      <c r="BA14" s="160">
        <v>222864.5</v>
      </c>
      <c r="BB14" s="160">
        <v>222864.4</v>
      </c>
      <c r="BC14" s="160">
        <v>222864.5</v>
      </c>
      <c r="BD14" s="160">
        <v>222864.5</v>
      </c>
      <c r="BE14" s="161">
        <v>222864.5</v>
      </c>
      <c r="BF14" s="160">
        <v>177383</v>
      </c>
      <c r="BG14" s="160">
        <v>168416.4</v>
      </c>
      <c r="BH14" s="160">
        <v>168416.4</v>
      </c>
      <c r="BI14" s="160">
        <v>168416.4</v>
      </c>
      <c r="BJ14" s="160">
        <v>168416.4</v>
      </c>
      <c r="BK14" s="160">
        <v>168416.4</v>
      </c>
      <c r="BL14" s="161">
        <v>168416.4</v>
      </c>
      <c r="BM14" s="160">
        <v>23775</v>
      </c>
      <c r="BN14" s="160">
        <v>23546.91</v>
      </c>
      <c r="BO14" s="160">
        <v>23546.91</v>
      </c>
      <c r="BP14" s="160">
        <v>23546.91</v>
      </c>
      <c r="BQ14" s="160">
        <v>23546.91</v>
      </c>
      <c r="BR14" s="160">
        <v>23546.91</v>
      </c>
      <c r="BS14" s="162">
        <v>23546.91</v>
      </c>
      <c r="BT14" s="160">
        <v>29004.503999999957</v>
      </c>
      <c r="BU14" s="160">
        <v>26112.92</v>
      </c>
      <c r="BV14" s="160">
        <v>26112.92</v>
      </c>
      <c r="BW14" s="160">
        <v>26112.92</v>
      </c>
      <c r="BX14" s="160">
        <v>26112.92</v>
      </c>
      <c r="BY14" s="160">
        <v>26112.92</v>
      </c>
      <c r="BZ14" s="161">
        <v>26112.92</v>
      </c>
      <c r="CA14" s="163">
        <v>3.0040635561139211E-2</v>
      </c>
      <c r="CB14" s="163">
        <v>2.7534835422098412E-2</v>
      </c>
      <c r="CC14" s="163">
        <v>2.7534835422098412E-2</v>
      </c>
      <c r="CD14" s="163">
        <v>2.7534835422098412E-2</v>
      </c>
      <c r="CE14" s="163">
        <v>2.7534835422098412E-2</v>
      </c>
      <c r="CF14" s="163">
        <v>2.7534835422098412E-2</v>
      </c>
      <c r="CG14" s="163">
        <v>2.7534835422098412E-2</v>
      </c>
      <c r="CH14" s="160">
        <v>18829</v>
      </c>
      <c r="CI14" s="160">
        <v>31899.66</v>
      </c>
      <c r="CJ14" s="160">
        <v>31899.66</v>
      </c>
      <c r="CK14" s="160">
        <v>31899.66</v>
      </c>
      <c r="CL14" s="160">
        <v>31899.66</v>
      </c>
      <c r="CM14" s="160">
        <v>31899.66</v>
      </c>
      <c r="CN14" s="161">
        <v>31899.66</v>
      </c>
      <c r="CO14" s="163">
        <v>1.950163074606244E-2</v>
      </c>
      <c r="CP14" s="163">
        <v>3.3636678246664713E-2</v>
      </c>
      <c r="CQ14" s="163">
        <v>3.3636678246664713E-2</v>
      </c>
      <c r="CR14" s="163">
        <v>3.3636678246664713E-2</v>
      </c>
      <c r="CS14" s="163">
        <v>3.3636678246664713E-2</v>
      </c>
      <c r="CT14" s="163">
        <v>3.3636678246664713E-2</v>
      </c>
      <c r="CU14" s="163">
        <v>3.3636678246664713E-2</v>
      </c>
      <c r="CV14" s="164">
        <v>0.22300438</v>
      </c>
      <c r="CW14" s="164">
        <v>0.22535379999999999</v>
      </c>
      <c r="CX14" s="164">
        <v>0.22535379999999999</v>
      </c>
      <c r="CY14" s="164">
        <v>0.22535379999999999</v>
      </c>
      <c r="CZ14" s="164">
        <v>0.22535379999999999</v>
      </c>
      <c r="DA14" s="164">
        <v>0.22535379999999999</v>
      </c>
      <c r="DB14" s="165">
        <v>0.22535379999999999</v>
      </c>
      <c r="DC14" s="160">
        <v>289038</v>
      </c>
      <c r="DD14" s="160">
        <v>289716.7</v>
      </c>
      <c r="DE14" s="160">
        <v>289716.7</v>
      </c>
      <c r="DF14" s="160">
        <v>289716.7</v>
      </c>
      <c r="DG14" s="160">
        <v>289716.7</v>
      </c>
      <c r="DH14" s="160">
        <v>289716.7</v>
      </c>
      <c r="DI14" s="161">
        <v>289716.7</v>
      </c>
      <c r="DJ14" s="160">
        <v>957362</v>
      </c>
      <c r="DK14" s="160">
        <v>987853.4</v>
      </c>
      <c r="DL14" s="160">
        <v>987853.5</v>
      </c>
      <c r="DM14" s="160">
        <v>987853.4</v>
      </c>
      <c r="DN14" s="160">
        <v>987853.5</v>
      </c>
      <c r="DO14" s="160">
        <v>987853.5</v>
      </c>
      <c r="DP14" s="161">
        <v>987853.5</v>
      </c>
      <c r="DQ14" s="166">
        <v>11.47229669347632</v>
      </c>
      <c r="DR14" s="166">
        <v>12.3216</v>
      </c>
      <c r="DS14" s="166">
        <v>12.3216</v>
      </c>
      <c r="DT14" s="166">
        <v>12.3216</v>
      </c>
      <c r="DU14" s="166">
        <v>12.3216</v>
      </c>
      <c r="DV14" s="166">
        <v>12.3216</v>
      </c>
      <c r="DW14" s="167">
        <v>12.3216</v>
      </c>
      <c r="DX14" s="166">
        <v>11.308999999999999</v>
      </c>
      <c r="DY14" s="166">
        <v>11.10744</v>
      </c>
      <c r="DZ14" s="166">
        <v>11.10744</v>
      </c>
      <c r="EA14" s="166">
        <v>11.10744</v>
      </c>
      <c r="EB14" s="166">
        <v>11.10744</v>
      </c>
      <c r="EC14" s="166">
        <v>11.10744</v>
      </c>
      <c r="ED14" s="168">
        <v>11.10744</v>
      </c>
      <c r="EE14" s="160">
        <v>965509</v>
      </c>
      <c r="EF14" s="160">
        <v>948359.4</v>
      </c>
      <c r="EG14" s="160">
        <v>948359.4</v>
      </c>
      <c r="EH14" s="160">
        <v>948359.4</v>
      </c>
      <c r="EI14" s="160">
        <v>948359.4</v>
      </c>
      <c r="EJ14" s="160">
        <v>948359.4</v>
      </c>
      <c r="EK14" s="161">
        <v>948359.4</v>
      </c>
      <c r="EL14" s="163">
        <v>0.17921908371495809</v>
      </c>
      <c r="EM14" s="163">
        <v>0.18278116164304684</v>
      </c>
      <c r="EN14" s="163"/>
      <c r="EO14" s="163"/>
      <c r="EP14" s="163"/>
      <c r="EQ14" s="163"/>
      <c r="ER14" s="163"/>
      <c r="ES14" s="169">
        <v>40.610262881177711</v>
      </c>
      <c r="ET14" s="169">
        <v>40.275322749354373</v>
      </c>
      <c r="EU14" s="169">
        <v>40.275322749354373</v>
      </c>
      <c r="EV14" s="169">
        <v>40.275322749354373</v>
      </c>
      <c r="EW14" s="169">
        <v>40.275322749354373</v>
      </c>
      <c r="EX14" s="169">
        <v>40.275322749354373</v>
      </c>
      <c r="EY14" s="169">
        <v>40.275322749354373</v>
      </c>
    </row>
    <row r="15" spans="1:155">
      <c r="A15">
        <v>1984</v>
      </c>
      <c r="B15" s="160">
        <v>557483</v>
      </c>
      <c r="C15" s="160">
        <v>548417.1</v>
      </c>
      <c r="D15" s="160">
        <v>548417.1</v>
      </c>
      <c r="E15" s="160">
        <v>548417.1</v>
      </c>
      <c r="F15" s="160">
        <v>548417.1</v>
      </c>
      <c r="G15" s="160">
        <v>548417.1</v>
      </c>
      <c r="H15" s="161">
        <v>548417.1</v>
      </c>
      <c r="I15" s="160">
        <v>628230.75800000003</v>
      </c>
      <c r="J15" s="160">
        <v>608437.19999999995</v>
      </c>
      <c r="K15" s="160">
        <v>608437.19999999995</v>
      </c>
      <c r="L15" s="160">
        <v>608437.19999999995</v>
      </c>
      <c r="M15" s="160">
        <v>608437.19999999995</v>
      </c>
      <c r="N15" s="160">
        <v>608437.19999999995</v>
      </c>
      <c r="O15" s="161">
        <v>608437.19999999995</v>
      </c>
      <c r="P15" s="160">
        <v>556364.16200000001</v>
      </c>
      <c r="Q15" s="160">
        <v>538535.9</v>
      </c>
      <c r="R15" s="160">
        <v>538535.80000000005</v>
      </c>
      <c r="S15" s="160">
        <v>538535.9</v>
      </c>
      <c r="T15" s="160">
        <v>538535.80000000005</v>
      </c>
      <c r="U15" s="160">
        <v>538535.80000000005</v>
      </c>
      <c r="V15" s="161">
        <v>538535.80000000005</v>
      </c>
      <c r="W15" s="160">
        <v>31.41</v>
      </c>
      <c r="X15" s="160">
        <v>32.401380000000003</v>
      </c>
      <c r="Y15" s="160">
        <v>32.401380000000003</v>
      </c>
      <c r="Z15" s="160">
        <v>32.401380000000003</v>
      </c>
      <c r="AA15" s="160">
        <v>32.401380000000003</v>
      </c>
      <c r="AB15" s="160">
        <v>32.401380000000003</v>
      </c>
      <c r="AC15" s="161">
        <v>32.401380000000003</v>
      </c>
      <c r="AD15" s="160">
        <v>4513713.2931601265</v>
      </c>
      <c r="AE15" s="160">
        <v>4487724</v>
      </c>
      <c r="AF15" s="160"/>
      <c r="AG15" s="160"/>
      <c r="AH15" s="160"/>
      <c r="AI15" s="160"/>
      <c r="AJ15" s="162"/>
      <c r="AK15" s="160">
        <v>1357486</v>
      </c>
      <c r="AL15" s="160">
        <v>1326954</v>
      </c>
      <c r="AM15" s="160"/>
      <c r="AN15" s="160"/>
      <c r="AO15" s="160"/>
      <c r="AP15" s="160"/>
      <c r="AQ15" s="161"/>
      <c r="AR15" s="160">
        <v>5342398</v>
      </c>
      <c r="AS15" s="160">
        <v>5314877</v>
      </c>
      <c r="AT15" s="160"/>
      <c r="AU15" s="160"/>
      <c r="AV15" s="160"/>
      <c r="AW15" s="160"/>
      <c r="AX15" s="161"/>
      <c r="AY15" s="160">
        <v>229621</v>
      </c>
      <c r="AZ15" s="160">
        <v>226567.5</v>
      </c>
      <c r="BA15" s="160">
        <v>226567.4</v>
      </c>
      <c r="BB15" s="160">
        <v>226567.5</v>
      </c>
      <c r="BC15" s="160">
        <v>226567.4</v>
      </c>
      <c r="BD15" s="160">
        <v>226567.4</v>
      </c>
      <c r="BE15" s="161">
        <v>226567.4</v>
      </c>
      <c r="BF15" s="160">
        <v>187609</v>
      </c>
      <c r="BG15" s="160">
        <v>178112.4</v>
      </c>
      <c r="BH15" s="160">
        <v>178112.3</v>
      </c>
      <c r="BI15" s="160">
        <v>178112.4</v>
      </c>
      <c r="BJ15" s="160">
        <v>178112.3</v>
      </c>
      <c r="BK15" s="160">
        <v>178112.3</v>
      </c>
      <c r="BL15" s="161">
        <v>178112.3</v>
      </c>
      <c r="BM15" s="160">
        <v>24285</v>
      </c>
      <c r="BN15" s="160">
        <v>24022.25</v>
      </c>
      <c r="BO15" s="160">
        <v>24022.25</v>
      </c>
      <c r="BP15" s="160">
        <v>24022.25</v>
      </c>
      <c r="BQ15" s="160">
        <v>24022.25</v>
      </c>
      <c r="BR15" s="160">
        <v>24022.25</v>
      </c>
      <c r="BS15" s="162">
        <v>24022.25</v>
      </c>
      <c r="BT15" s="160">
        <v>36151.160000000033</v>
      </c>
      <c r="BU15" s="160">
        <v>27286.57</v>
      </c>
      <c r="BV15" s="160">
        <v>27286.59</v>
      </c>
      <c r="BW15" s="160">
        <v>27286.57</v>
      </c>
      <c r="BX15" s="160">
        <v>27286.59</v>
      </c>
      <c r="BY15" s="160">
        <v>27286.59</v>
      </c>
      <c r="BZ15" s="161">
        <v>27286.59</v>
      </c>
      <c r="CA15" s="163">
        <v>3.6621155915013311E-2</v>
      </c>
      <c r="CB15" s="163">
        <v>2.801309522734011E-2</v>
      </c>
      <c r="CC15" s="163">
        <v>2.801311863575387E-2</v>
      </c>
      <c r="CD15" s="163">
        <v>2.8013098103236881E-2</v>
      </c>
      <c r="CE15" s="163">
        <v>2.801311863575387E-2</v>
      </c>
      <c r="CF15" s="163">
        <v>2.801311863575387E-2</v>
      </c>
      <c r="CG15" s="163">
        <v>2.801311863575387E-2</v>
      </c>
      <c r="CH15" s="160">
        <v>16245</v>
      </c>
      <c r="CI15" s="160">
        <v>27666.82</v>
      </c>
      <c r="CJ15" s="160">
        <v>27666.82</v>
      </c>
      <c r="CK15" s="160">
        <v>27666.82</v>
      </c>
      <c r="CL15" s="160">
        <v>27666.82</v>
      </c>
      <c r="CM15" s="160">
        <v>27666.82</v>
      </c>
      <c r="CN15" s="161">
        <v>27666.82</v>
      </c>
      <c r="CO15" s="163">
        <v>1.6456198856119438E-2</v>
      </c>
      <c r="CP15" s="163">
        <v>2.8403469666494464E-2</v>
      </c>
      <c r="CQ15" s="163">
        <v>2.8403472582468087E-2</v>
      </c>
      <c r="CR15" s="163">
        <v>2.8403472582468087E-2</v>
      </c>
      <c r="CS15" s="163">
        <v>2.8403472582468087E-2</v>
      </c>
      <c r="CT15" s="163">
        <v>2.8403472582468087E-2</v>
      </c>
      <c r="CU15" s="163">
        <v>2.8403472582468087E-2</v>
      </c>
      <c r="CV15" s="164">
        <v>0.22438784000000001</v>
      </c>
      <c r="CW15" s="164">
        <v>0.22691620000000001</v>
      </c>
      <c r="CX15" s="164">
        <v>0.22691620000000001</v>
      </c>
      <c r="CY15" s="164">
        <v>0.22691620000000001</v>
      </c>
      <c r="CZ15" s="164">
        <v>0.22691620000000001</v>
      </c>
      <c r="DA15" s="164">
        <v>0.22691620000000001</v>
      </c>
      <c r="DB15" s="165">
        <v>0.22691620000000001</v>
      </c>
      <c r="DC15" s="160">
        <v>304603</v>
      </c>
      <c r="DD15" s="160">
        <v>301107.5</v>
      </c>
      <c r="DE15" s="160">
        <v>301107.40000000002</v>
      </c>
      <c r="DF15" s="160">
        <v>301107.5</v>
      </c>
      <c r="DG15" s="160">
        <v>301107.40000000002</v>
      </c>
      <c r="DH15" s="160">
        <v>301107.40000000002</v>
      </c>
      <c r="DI15" s="161">
        <v>301107.40000000002</v>
      </c>
      <c r="DJ15" s="160">
        <v>962318</v>
      </c>
      <c r="DK15" s="160">
        <v>967829.8</v>
      </c>
      <c r="DL15" s="160">
        <v>967829.7</v>
      </c>
      <c r="DM15" s="160">
        <v>967829.8</v>
      </c>
      <c r="DN15" s="160">
        <v>967829.7</v>
      </c>
      <c r="DO15" s="160">
        <v>967829.7</v>
      </c>
      <c r="DP15" s="161">
        <v>967829.7</v>
      </c>
      <c r="DQ15" s="166">
        <v>11.77432245876626</v>
      </c>
      <c r="DR15" s="166">
        <v>12.728859999999999</v>
      </c>
      <c r="DS15" s="166">
        <v>12.728859999999999</v>
      </c>
      <c r="DT15" s="166">
        <v>12.728859999999999</v>
      </c>
      <c r="DU15" s="166">
        <v>12.728859999999999</v>
      </c>
      <c r="DV15" s="166">
        <v>12.728859999999999</v>
      </c>
      <c r="DW15" s="167">
        <v>12.728859999999999</v>
      </c>
      <c r="DX15" s="166">
        <v>11.205</v>
      </c>
      <c r="DY15" s="166">
        <v>11.18365</v>
      </c>
      <c r="DZ15" s="166">
        <v>11.18365</v>
      </c>
      <c r="EA15" s="166">
        <v>11.18365</v>
      </c>
      <c r="EB15" s="166">
        <v>11.18365</v>
      </c>
      <c r="EC15" s="166">
        <v>11.18365</v>
      </c>
      <c r="ED15" s="168">
        <v>11.18365</v>
      </c>
      <c r="EE15" s="160">
        <v>987166</v>
      </c>
      <c r="EF15" s="160">
        <v>974064.8</v>
      </c>
      <c r="EG15" s="160">
        <v>974064.7</v>
      </c>
      <c r="EH15" s="160">
        <v>974064.7</v>
      </c>
      <c r="EI15" s="160">
        <v>974064.7</v>
      </c>
      <c r="EJ15" s="160">
        <v>974064.7</v>
      </c>
      <c r="EK15" s="161">
        <v>974064.7</v>
      </c>
      <c r="EL15" s="163">
        <v>0.18012847414213617</v>
      </c>
      <c r="EM15" s="163">
        <v>0.18209824987483247</v>
      </c>
      <c r="EN15" s="163"/>
      <c r="EO15" s="163"/>
      <c r="EP15" s="163"/>
      <c r="EQ15" s="163"/>
      <c r="ER15" s="163"/>
      <c r="ES15" s="169">
        <v>40.649207329627345</v>
      </c>
      <c r="ET15" s="169">
        <v>40.548441548980634</v>
      </c>
      <c r="EU15" s="169">
        <v>40.548437386173234</v>
      </c>
      <c r="EV15" s="169">
        <v>40.548437386173234</v>
      </c>
      <c r="EW15" s="169">
        <v>40.548437386173234</v>
      </c>
      <c r="EX15" s="169">
        <v>40.548437386173234</v>
      </c>
      <c r="EY15" s="169">
        <v>40.548437386173234</v>
      </c>
    </row>
    <row r="16" spans="1:155">
      <c r="A16">
        <v>1985</v>
      </c>
      <c r="B16" s="160">
        <v>586258</v>
      </c>
      <c r="C16" s="160">
        <v>576835.19999999995</v>
      </c>
      <c r="D16" s="160">
        <v>576835.1</v>
      </c>
      <c r="E16" s="160">
        <v>576835.19999999995</v>
      </c>
      <c r="F16" s="160">
        <v>576835.1</v>
      </c>
      <c r="G16" s="160">
        <v>576835.1</v>
      </c>
      <c r="H16" s="161">
        <v>576835.1</v>
      </c>
      <c r="I16" s="160">
        <v>664906.04799999995</v>
      </c>
      <c r="J16" s="160">
        <v>639254.19999999995</v>
      </c>
      <c r="K16" s="160">
        <v>639254.1</v>
      </c>
      <c r="L16" s="160">
        <v>639254.19999999995</v>
      </c>
      <c r="M16" s="160">
        <v>639254.1</v>
      </c>
      <c r="N16" s="160">
        <v>639254.1</v>
      </c>
      <c r="O16" s="161">
        <v>639254.1</v>
      </c>
      <c r="P16" s="160">
        <v>576885.49800000002</v>
      </c>
      <c r="Q16" s="160">
        <v>567642</v>
      </c>
      <c r="R16" s="160">
        <v>567641.9</v>
      </c>
      <c r="S16" s="160">
        <v>567642</v>
      </c>
      <c r="T16" s="160">
        <v>567641.9</v>
      </c>
      <c r="U16" s="160">
        <v>567641.9</v>
      </c>
      <c r="V16" s="161">
        <v>567641.9</v>
      </c>
      <c r="W16" s="160">
        <v>32.979999999999997</v>
      </c>
      <c r="X16" s="160">
        <v>34.302660000000003</v>
      </c>
      <c r="Y16" s="160">
        <v>34.302660000000003</v>
      </c>
      <c r="Z16" s="160">
        <v>34.302660000000003</v>
      </c>
      <c r="AA16" s="160">
        <v>34.302660000000003</v>
      </c>
      <c r="AB16" s="160">
        <v>34.302660000000003</v>
      </c>
      <c r="AC16" s="161">
        <v>34.302660000000003</v>
      </c>
      <c r="AD16" s="160">
        <v>4710744.8824263588</v>
      </c>
      <c r="AE16" s="160">
        <v>4714136</v>
      </c>
      <c r="AF16" s="160"/>
      <c r="AG16" s="160"/>
      <c r="AH16" s="160"/>
      <c r="AI16" s="160"/>
      <c r="AJ16" s="162"/>
      <c r="AK16" s="160">
        <v>1374066</v>
      </c>
      <c r="AL16" s="160">
        <v>1387395</v>
      </c>
      <c r="AM16" s="160"/>
      <c r="AN16" s="160"/>
      <c r="AO16" s="160"/>
      <c r="AP16" s="160"/>
      <c r="AQ16" s="161"/>
      <c r="AR16" s="160">
        <v>5577027</v>
      </c>
      <c r="AS16" s="160">
        <v>5574826</v>
      </c>
      <c r="AT16" s="160"/>
      <c r="AU16" s="160"/>
      <c r="AV16" s="160"/>
      <c r="AW16" s="160"/>
      <c r="AX16" s="161"/>
      <c r="AY16" s="160">
        <v>228942</v>
      </c>
      <c r="AZ16" s="160">
        <v>227842.1</v>
      </c>
      <c r="BA16" s="160">
        <v>227842.1</v>
      </c>
      <c r="BB16" s="160">
        <v>227842.1</v>
      </c>
      <c r="BC16" s="160">
        <v>227842.1</v>
      </c>
      <c r="BD16" s="160">
        <v>227842.1</v>
      </c>
      <c r="BE16" s="161">
        <v>227842.1</v>
      </c>
      <c r="BF16" s="160">
        <v>190374</v>
      </c>
      <c r="BG16" s="160">
        <v>193515.5</v>
      </c>
      <c r="BH16" s="160">
        <v>193515.4</v>
      </c>
      <c r="BI16" s="160">
        <v>193515.5</v>
      </c>
      <c r="BJ16" s="160">
        <v>193515.4</v>
      </c>
      <c r="BK16" s="160">
        <v>193515.4</v>
      </c>
      <c r="BL16" s="161">
        <v>193515.4</v>
      </c>
      <c r="BM16" s="160">
        <v>24592</v>
      </c>
      <c r="BN16" s="160">
        <v>24448.639999999999</v>
      </c>
      <c r="BO16" s="160">
        <v>24448.639999999999</v>
      </c>
      <c r="BP16" s="160">
        <v>24448.639999999999</v>
      </c>
      <c r="BQ16" s="160">
        <v>24448.639999999999</v>
      </c>
      <c r="BR16" s="160">
        <v>24448.639999999999</v>
      </c>
      <c r="BS16" s="162">
        <v>24448.639999999999</v>
      </c>
      <c r="BT16" s="160">
        <v>33969.079999999958</v>
      </c>
      <c r="BU16" s="160">
        <v>27897.34</v>
      </c>
      <c r="BV16" s="160">
        <v>27897.35</v>
      </c>
      <c r="BW16" s="160">
        <v>27897.34</v>
      </c>
      <c r="BX16" s="160">
        <v>27897.35</v>
      </c>
      <c r="BY16" s="160">
        <v>27897.35</v>
      </c>
      <c r="BZ16" s="161">
        <v>27897.35</v>
      </c>
      <c r="CA16" s="163">
        <v>3.304793491024665E-2</v>
      </c>
      <c r="CB16" s="163">
        <v>2.7267728156858146E-2</v>
      </c>
      <c r="CC16" s="163">
        <v>2.7267737931169298E-2</v>
      </c>
      <c r="CD16" s="163">
        <v>2.7267728156858146E-2</v>
      </c>
      <c r="CE16" s="163">
        <v>2.7267737931169298E-2</v>
      </c>
      <c r="CF16" s="163">
        <v>2.7267737931169298E-2</v>
      </c>
      <c r="CG16" s="163">
        <v>2.7267737931169298E-2</v>
      </c>
      <c r="CH16" s="160">
        <v>21736</v>
      </c>
      <c r="CI16" s="160">
        <v>27680.98</v>
      </c>
      <c r="CJ16" s="160">
        <v>27680.99</v>
      </c>
      <c r="CK16" s="160">
        <v>27680.98</v>
      </c>
      <c r="CL16" s="160">
        <v>27680.99</v>
      </c>
      <c r="CM16" s="160">
        <v>27680.99</v>
      </c>
      <c r="CN16" s="161">
        <v>27680.99</v>
      </c>
      <c r="CO16" s="163">
        <v>2.1146581338356004E-2</v>
      </c>
      <c r="CP16" s="163">
        <v>2.705625116069945E-2</v>
      </c>
      <c r="CQ16" s="163">
        <v>2.7056260935010606E-2</v>
      </c>
      <c r="CR16" s="163">
        <v>2.705625116069945E-2</v>
      </c>
      <c r="CS16" s="163">
        <v>2.7056260935010606E-2</v>
      </c>
      <c r="CT16" s="163">
        <v>2.7056260935010606E-2</v>
      </c>
      <c r="CU16" s="163">
        <v>2.7056260935010606E-2</v>
      </c>
      <c r="CV16" s="164">
        <v>0.22495562</v>
      </c>
      <c r="CW16" s="164">
        <v>0.22813420000000001</v>
      </c>
      <c r="CX16" s="164">
        <v>0.22813420000000001</v>
      </c>
      <c r="CY16" s="164">
        <v>0.22813420000000001</v>
      </c>
      <c r="CZ16" s="164">
        <v>0.22813420000000001</v>
      </c>
      <c r="DA16" s="164">
        <v>0.22813420000000001</v>
      </c>
      <c r="DB16" s="165">
        <v>0.22813420000000001</v>
      </c>
      <c r="DC16" s="160">
        <v>309104</v>
      </c>
      <c r="DD16" s="160">
        <v>316512.09999999998</v>
      </c>
      <c r="DE16" s="160">
        <v>316512.09999999998</v>
      </c>
      <c r="DF16" s="160">
        <v>316512.09999999998</v>
      </c>
      <c r="DG16" s="160">
        <v>316512.09999999998</v>
      </c>
      <c r="DH16" s="160">
        <v>316512.09999999998</v>
      </c>
      <c r="DI16" s="161">
        <v>316512.09999999998</v>
      </c>
      <c r="DJ16" s="160">
        <v>985172</v>
      </c>
      <c r="DK16" s="160">
        <v>998143.7</v>
      </c>
      <c r="DL16" s="160">
        <v>998143.6</v>
      </c>
      <c r="DM16" s="160">
        <v>998143.7</v>
      </c>
      <c r="DN16" s="160">
        <v>998143.6</v>
      </c>
      <c r="DO16" s="160">
        <v>998143.6</v>
      </c>
      <c r="DP16" s="161">
        <v>998143.6</v>
      </c>
      <c r="DQ16" s="166">
        <v>11.36101499423299</v>
      </c>
      <c r="DR16" s="166">
        <v>11.877750000000001</v>
      </c>
      <c r="DS16" s="166">
        <v>11.87776</v>
      </c>
      <c r="DT16" s="166">
        <v>11.877750000000001</v>
      </c>
      <c r="DU16" s="166">
        <v>11.87776</v>
      </c>
      <c r="DV16" s="166">
        <v>11.87776</v>
      </c>
      <c r="DW16" s="167">
        <v>11.87776</v>
      </c>
      <c r="DX16" s="166">
        <v>11.324</v>
      </c>
      <c r="DY16" s="166">
        <v>11.362439999999999</v>
      </c>
      <c r="DZ16" s="166">
        <v>11.362439999999999</v>
      </c>
      <c r="EA16" s="166">
        <v>11.362439999999999</v>
      </c>
      <c r="EB16" s="166">
        <v>11.362439999999999</v>
      </c>
      <c r="EC16" s="166">
        <v>11.362439999999999</v>
      </c>
      <c r="ED16" s="168">
        <v>11.362439999999999</v>
      </c>
      <c r="EE16" s="160">
        <v>1027873</v>
      </c>
      <c r="EF16" s="160">
        <v>1023090</v>
      </c>
      <c r="EG16" s="160">
        <v>1023090</v>
      </c>
      <c r="EH16" s="160">
        <v>1023090</v>
      </c>
      <c r="EI16" s="160">
        <v>1023090</v>
      </c>
      <c r="EJ16" s="160">
        <v>1023090</v>
      </c>
      <c r="EK16" s="161">
        <v>1023090</v>
      </c>
      <c r="EL16" s="163">
        <v>0.17664823928591344</v>
      </c>
      <c r="EM16" s="163">
        <v>0.17904481682477622</v>
      </c>
      <c r="EN16" s="163"/>
      <c r="EO16" s="163"/>
      <c r="EP16" s="163"/>
      <c r="EQ16" s="163"/>
      <c r="ER16" s="163"/>
      <c r="ES16" s="169">
        <v>41.797047820429405</v>
      </c>
      <c r="ET16" s="169">
        <v>41.846499437187511</v>
      </c>
      <c r="EU16" s="169">
        <v>41.846499437187511</v>
      </c>
      <c r="EV16" s="169">
        <v>41.846499437187511</v>
      </c>
      <c r="EW16" s="169">
        <v>41.846499437187511</v>
      </c>
      <c r="EX16" s="169">
        <v>41.846499437187511</v>
      </c>
      <c r="EY16" s="169">
        <v>41.846499437187511</v>
      </c>
    </row>
    <row r="17" spans="1:155">
      <c r="A17">
        <v>1986</v>
      </c>
      <c r="B17" s="160">
        <v>620495</v>
      </c>
      <c r="C17" s="160">
        <v>584697.30000000005</v>
      </c>
      <c r="D17" s="160">
        <v>584697.19999999995</v>
      </c>
      <c r="E17" s="160">
        <v>584697.30000000005</v>
      </c>
      <c r="F17" s="160">
        <v>584697.19999999995</v>
      </c>
      <c r="G17" s="160">
        <v>584697.19999999995</v>
      </c>
      <c r="H17" s="161">
        <v>584697.19999999995</v>
      </c>
      <c r="I17" s="160">
        <v>677342.42</v>
      </c>
      <c r="J17" s="160">
        <v>639900.69999999995</v>
      </c>
      <c r="K17" s="160">
        <v>639900.69999999995</v>
      </c>
      <c r="L17" s="160">
        <v>639900.69999999995</v>
      </c>
      <c r="M17" s="160">
        <v>639900.69999999995</v>
      </c>
      <c r="N17" s="160">
        <v>639900.69999999995</v>
      </c>
      <c r="O17" s="161">
        <v>639900.69999999995</v>
      </c>
      <c r="P17" s="160">
        <v>591703.58299999998</v>
      </c>
      <c r="Q17" s="160">
        <v>553355</v>
      </c>
      <c r="R17" s="160">
        <v>553355</v>
      </c>
      <c r="S17" s="160">
        <v>553355</v>
      </c>
      <c r="T17" s="160">
        <v>553355</v>
      </c>
      <c r="U17" s="160">
        <v>553355</v>
      </c>
      <c r="V17" s="161">
        <v>553355</v>
      </c>
      <c r="W17" s="160">
        <v>35</v>
      </c>
      <c r="X17" s="160">
        <v>36.18</v>
      </c>
      <c r="Y17" s="160">
        <v>36.18</v>
      </c>
      <c r="Z17" s="160">
        <v>36.18</v>
      </c>
      <c r="AA17" s="160">
        <v>36.18</v>
      </c>
      <c r="AB17" s="160">
        <v>36.18</v>
      </c>
      <c r="AC17" s="161">
        <v>36.18</v>
      </c>
      <c r="AD17" s="160">
        <v>4848563.9579789881</v>
      </c>
      <c r="AE17" s="160">
        <v>4683633</v>
      </c>
      <c r="AF17" s="160"/>
      <c r="AG17" s="160"/>
      <c r="AH17" s="160"/>
      <c r="AI17" s="160"/>
      <c r="AJ17" s="162"/>
      <c r="AK17" s="160">
        <v>1459979</v>
      </c>
      <c r="AL17" s="160">
        <v>1371641</v>
      </c>
      <c r="AM17" s="160"/>
      <c r="AN17" s="160"/>
      <c r="AO17" s="160"/>
      <c r="AP17" s="160"/>
      <c r="AQ17" s="161"/>
      <c r="AR17" s="160">
        <v>5742194</v>
      </c>
      <c r="AS17" s="160">
        <v>5553335</v>
      </c>
      <c r="AT17" s="160"/>
      <c r="AU17" s="160"/>
      <c r="AV17" s="160"/>
      <c r="AW17" s="160"/>
      <c r="AX17" s="161"/>
      <c r="AY17" s="160">
        <v>232461</v>
      </c>
      <c r="AZ17" s="160">
        <v>220604.6</v>
      </c>
      <c r="BA17" s="160">
        <v>220604.6</v>
      </c>
      <c r="BB17" s="160">
        <v>220604.6</v>
      </c>
      <c r="BC17" s="160">
        <v>220604.6</v>
      </c>
      <c r="BD17" s="160">
        <v>220604.6</v>
      </c>
      <c r="BE17" s="161">
        <v>220604.6</v>
      </c>
      <c r="BF17" s="160">
        <v>188640</v>
      </c>
      <c r="BG17" s="160">
        <v>174420.9</v>
      </c>
      <c r="BH17" s="160">
        <v>174420.9</v>
      </c>
      <c r="BI17" s="160">
        <v>174420.9</v>
      </c>
      <c r="BJ17" s="160">
        <v>174420.9</v>
      </c>
      <c r="BK17" s="160">
        <v>174420.9</v>
      </c>
      <c r="BL17" s="161">
        <v>174420.9</v>
      </c>
      <c r="BM17" s="160">
        <v>24746</v>
      </c>
      <c r="BN17" s="160">
        <v>24653.54</v>
      </c>
      <c r="BO17" s="160">
        <v>24653.54</v>
      </c>
      <c r="BP17" s="160">
        <v>24653.54</v>
      </c>
      <c r="BQ17" s="160">
        <v>24653.54</v>
      </c>
      <c r="BR17" s="160">
        <v>24653.54</v>
      </c>
      <c r="BS17" s="162">
        <v>24653.54</v>
      </c>
      <c r="BT17" s="160">
        <v>25674.998999999953</v>
      </c>
      <c r="BU17" s="160">
        <v>25346.45</v>
      </c>
      <c r="BV17" s="160">
        <v>25346.45</v>
      </c>
      <c r="BW17" s="160">
        <v>25346.45</v>
      </c>
      <c r="BX17" s="160">
        <v>25346.45</v>
      </c>
      <c r="BY17" s="160">
        <v>25346.45</v>
      </c>
      <c r="BZ17" s="161">
        <v>25346.45</v>
      </c>
      <c r="CA17" s="163">
        <v>2.4215871653517268E-2</v>
      </c>
      <c r="CB17" s="163">
        <v>2.5196555690199008E-2</v>
      </c>
      <c r="CC17" s="163">
        <v>2.5196555690199008E-2</v>
      </c>
      <c r="CD17" s="163">
        <v>2.5196555690199008E-2</v>
      </c>
      <c r="CE17" s="163">
        <v>2.5196555690199008E-2</v>
      </c>
      <c r="CF17" s="163">
        <v>2.5196555690199008E-2</v>
      </c>
      <c r="CG17" s="163">
        <v>2.5196555690199008E-2</v>
      </c>
      <c r="CH17" s="160">
        <v>18766</v>
      </c>
      <c r="CI17" s="160">
        <v>29515.279999999999</v>
      </c>
      <c r="CJ17" s="160">
        <v>29515.3</v>
      </c>
      <c r="CK17" s="160">
        <v>29515.279999999999</v>
      </c>
      <c r="CL17" s="160">
        <v>29515.3</v>
      </c>
      <c r="CM17" s="160">
        <v>29515.3</v>
      </c>
      <c r="CN17" s="161">
        <v>29515.3</v>
      </c>
      <c r="CO17" s="163">
        <v>1.7699515682548066E-2</v>
      </c>
      <c r="CP17" s="163">
        <v>2.9340731985418742E-2</v>
      </c>
      <c r="CQ17" s="163">
        <v>2.934075186714237E-2</v>
      </c>
      <c r="CR17" s="163">
        <v>2.9340731985418742E-2</v>
      </c>
      <c r="CS17" s="163">
        <v>2.934075186714237E-2</v>
      </c>
      <c r="CT17" s="163">
        <v>2.934075186714237E-2</v>
      </c>
      <c r="CU17" s="163">
        <v>2.934075186714237E-2</v>
      </c>
      <c r="CV17" s="164">
        <v>0.22240113</v>
      </c>
      <c r="CW17" s="164">
        <v>0.22500980000000001</v>
      </c>
      <c r="CX17" s="164">
        <v>0.22500980000000001</v>
      </c>
      <c r="CY17" s="164">
        <v>0.22500980000000001</v>
      </c>
      <c r="CZ17" s="164">
        <v>0.22500980000000001</v>
      </c>
      <c r="DA17" s="164">
        <v>0.22500980000000001</v>
      </c>
      <c r="DB17" s="165">
        <v>0.22500980000000001</v>
      </c>
      <c r="DC17" s="160">
        <v>324701</v>
      </c>
      <c r="DD17" s="160">
        <v>308632.7</v>
      </c>
      <c r="DE17" s="160">
        <v>308632.7</v>
      </c>
      <c r="DF17" s="160">
        <v>308632.7</v>
      </c>
      <c r="DG17" s="160">
        <v>308632.7</v>
      </c>
      <c r="DH17" s="160">
        <v>308632.7</v>
      </c>
      <c r="DI17" s="161">
        <v>308632.7</v>
      </c>
      <c r="DJ17" s="160">
        <v>988384</v>
      </c>
      <c r="DK17" s="160">
        <v>955115.4</v>
      </c>
      <c r="DL17" s="160">
        <v>955115.4</v>
      </c>
      <c r="DM17" s="160">
        <v>955115.4</v>
      </c>
      <c r="DN17" s="160">
        <v>955115.4</v>
      </c>
      <c r="DO17" s="160">
        <v>955115.4</v>
      </c>
      <c r="DP17" s="161">
        <v>955115.4</v>
      </c>
      <c r="DQ17" s="166">
        <v>11.323729663871569</v>
      </c>
      <c r="DR17" s="166">
        <v>11.65504</v>
      </c>
      <c r="DS17" s="166">
        <v>11.65504</v>
      </c>
      <c r="DT17" s="166">
        <v>11.65504</v>
      </c>
      <c r="DU17" s="166">
        <v>11.65504</v>
      </c>
      <c r="DV17" s="166">
        <v>11.65504</v>
      </c>
      <c r="DW17" s="167">
        <v>11.65504</v>
      </c>
      <c r="DX17" s="166">
        <v>11.646000000000001</v>
      </c>
      <c r="DY17" s="166">
        <v>11.164020000000001</v>
      </c>
      <c r="DZ17" s="166">
        <v>11.164020000000001</v>
      </c>
      <c r="EA17" s="166">
        <v>11.164020000000001</v>
      </c>
      <c r="EB17" s="166">
        <v>11.164020000000001</v>
      </c>
      <c r="EC17" s="166">
        <v>11.164020000000001</v>
      </c>
      <c r="ED17" s="168">
        <v>11.164020000000001</v>
      </c>
      <c r="EE17" s="160">
        <v>1060255</v>
      </c>
      <c r="EF17" s="160">
        <v>1005949</v>
      </c>
      <c r="EG17" s="160">
        <v>1005949</v>
      </c>
      <c r="EH17" s="160">
        <v>1005949</v>
      </c>
      <c r="EI17" s="160">
        <v>1005949</v>
      </c>
      <c r="EJ17" s="160">
        <v>1005949</v>
      </c>
      <c r="EK17" s="161">
        <v>1005949</v>
      </c>
      <c r="EL17" s="163">
        <v>0.17212654257240351</v>
      </c>
      <c r="EM17" s="163">
        <v>0.17198951620962899</v>
      </c>
      <c r="EN17" s="163"/>
      <c r="EO17" s="163"/>
      <c r="EP17" s="163"/>
      <c r="EQ17" s="163"/>
      <c r="ER17" s="163"/>
      <c r="ES17" s="169">
        <v>42.845510385516853</v>
      </c>
      <c r="ET17" s="169">
        <v>40.803430257885886</v>
      </c>
      <c r="EU17" s="169">
        <v>40.803430257885886</v>
      </c>
      <c r="EV17" s="169">
        <v>40.803430257885886</v>
      </c>
      <c r="EW17" s="169">
        <v>40.803430257885886</v>
      </c>
      <c r="EX17" s="169">
        <v>40.803430257885886</v>
      </c>
      <c r="EY17" s="169">
        <v>40.803430257885886</v>
      </c>
    </row>
    <row r="18" spans="1:155">
      <c r="A18">
        <v>1987</v>
      </c>
      <c r="B18" s="160">
        <v>652550</v>
      </c>
      <c r="C18" s="160">
        <v>621623</v>
      </c>
      <c r="D18" s="160">
        <v>621622.9</v>
      </c>
      <c r="E18" s="160">
        <v>621623</v>
      </c>
      <c r="F18" s="160">
        <v>621622.9</v>
      </c>
      <c r="G18" s="160">
        <v>621622.9</v>
      </c>
      <c r="H18" s="161">
        <v>621622.9</v>
      </c>
      <c r="I18" s="160">
        <v>699827.62699999998</v>
      </c>
      <c r="J18" s="160">
        <v>654442.69999999995</v>
      </c>
      <c r="K18" s="160">
        <v>654442.6</v>
      </c>
      <c r="L18" s="160">
        <v>654442.69999999995</v>
      </c>
      <c r="M18" s="160">
        <v>654442.6</v>
      </c>
      <c r="N18" s="160">
        <v>654442.6</v>
      </c>
      <c r="O18" s="161">
        <v>654442.6</v>
      </c>
      <c r="P18" s="160">
        <v>597843.70499999996</v>
      </c>
      <c r="Q18" s="160">
        <v>570011.69999999995</v>
      </c>
      <c r="R18" s="160">
        <v>570011.69999999995</v>
      </c>
      <c r="S18" s="160">
        <v>570011.69999999995</v>
      </c>
      <c r="T18" s="160">
        <v>570011.69999999995</v>
      </c>
      <c r="U18" s="160">
        <v>570011.69999999995</v>
      </c>
      <c r="V18" s="161">
        <v>570011.69999999995</v>
      </c>
      <c r="W18" s="160">
        <v>36.19</v>
      </c>
      <c r="X18" s="160">
        <v>36.751300000000001</v>
      </c>
      <c r="Y18" s="160">
        <v>36.751300000000001</v>
      </c>
      <c r="Z18" s="160">
        <v>36.751300000000001</v>
      </c>
      <c r="AA18" s="160">
        <v>36.751300000000001</v>
      </c>
      <c r="AB18" s="160">
        <v>36.751300000000001</v>
      </c>
      <c r="AC18" s="161">
        <v>36.751300000000001</v>
      </c>
      <c r="AD18" s="160">
        <v>4878416.8427327387</v>
      </c>
      <c r="AE18" s="160">
        <v>4804346</v>
      </c>
      <c r="AF18" s="160"/>
      <c r="AG18" s="160"/>
      <c r="AH18" s="160"/>
      <c r="AI18" s="160"/>
      <c r="AJ18" s="162"/>
      <c r="AK18" s="160">
        <v>1513947</v>
      </c>
      <c r="AL18" s="160">
        <v>1457487</v>
      </c>
      <c r="AM18" s="160"/>
      <c r="AN18" s="160"/>
      <c r="AO18" s="160"/>
      <c r="AP18" s="160"/>
      <c r="AQ18" s="161"/>
      <c r="AR18" s="160">
        <v>5801229</v>
      </c>
      <c r="AS18" s="160">
        <v>5722621</v>
      </c>
      <c r="AT18" s="160"/>
      <c r="AU18" s="160"/>
      <c r="AV18" s="160"/>
      <c r="AW18" s="160"/>
      <c r="AX18" s="161"/>
      <c r="AY18" s="160">
        <v>232937</v>
      </c>
      <c r="AZ18" s="160">
        <v>226209.2</v>
      </c>
      <c r="BA18" s="160">
        <v>226209.2</v>
      </c>
      <c r="BB18" s="160">
        <v>226209.2</v>
      </c>
      <c r="BC18" s="160">
        <v>226209.2</v>
      </c>
      <c r="BD18" s="160">
        <v>226209.2</v>
      </c>
      <c r="BE18" s="161">
        <v>226209.2</v>
      </c>
      <c r="BF18" s="160">
        <v>213344</v>
      </c>
      <c r="BG18" s="160">
        <v>206092.1</v>
      </c>
      <c r="BH18" s="160">
        <v>206092.1</v>
      </c>
      <c r="BI18" s="160">
        <v>206092.1</v>
      </c>
      <c r="BJ18" s="160">
        <v>206092.1</v>
      </c>
      <c r="BK18" s="160">
        <v>206092.1</v>
      </c>
      <c r="BL18" s="161">
        <v>206092.1</v>
      </c>
      <c r="BM18" s="160">
        <v>25239</v>
      </c>
      <c r="BN18" s="160">
        <v>25084</v>
      </c>
      <c r="BO18" s="160">
        <v>25084</v>
      </c>
      <c r="BP18" s="160">
        <v>25084</v>
      </c>
      <c r="BQ18" s="160">
        <v>25084</v>
      </c>
      <c r="BR18" s="160">
        <v>25084</v>
      </c>
      <c r="BS18" s="162">
        <v>25084</v>
      </c>
      <c r="BT18" s="160">
        <v>7385.560999999987</v>
      </c>
      <c r="BU18" s="160">
        <v>22614.12</v>
      </c>
      <c r="BV18" s="160">
        <v>22614.13</v>
      </c>
      <c r="BW18" s="160">
        <v>22614.12</v>
      </c>
      <c r="BX18" s="160">
        <v>22614.13</v>
      </c>
      <c r="BY18" s="160">
        <v>22614.13</v>
      </c>
      <c r="BZ18" s="161">
        <v>22614.13</v>
      </c>
      <c r="CA18" s="163">
        <v>6.609428974394759E-3</v>
      </c>
      <c r="CB18" s="163">
        <v>2.084373640472802E-2</v>
      </c>
      <c r="CC18" s="163">
        <v>2.0843745621861566E-2</v>
      </c>
      <c r="CD18" s="163">
        <v>2.084373640472802E-2</v>
      </c>
      <c r="CE18" s="163">
        <v>2.0843745621861566E-2</v>
      </c>
      <c r="CF18" s="163">
        <v>2.0843745621861566E-2</v>
      </c>
      <c r="CG18" s="163">
        <v>2.0843745621861566E-2</v>
      </c>
      <c r="CH18" s="160">
        <v>17685</v>
      </c>
      <c r="CI18" s="160">
        <v>33281.760000000002</v>
      </c>
      <c r="CJ18" s="160">
        <v>33281.78</v>
      </c>
      <c r="CK18" s="160">
        <v>33281.760000000002</v>
      </c>
      <c r="CL18" s="160">
        <v>33281.78</v>
      </c>
      <c r="CM18" s="160">
        <v>33281.78</v>
      </c>
      <c r="CN18" s="161">
        <v>33281.78</v>
      </c>
      <c r="CO18" s="163">
        <v>1.5826523051149604E-2</v>
      </c>
      <c r="CP18" s="163">
        <v>3.0676242653944568E-2</v>
      </c>
      <c r="CQ18" s="163">
        <v>3.0676261088211653E-2</v>
      </c>
      <c r="CR18" s="163">
        <v>3.0676242653944568E-2</v>
      </c>
      <c r="CS18" s="163">
        <v>3.0676261088211653E-2</v>
      </c>
      <c r="CT18" s="163">
        <v>3.0676261088211653E-2</v>
      </c>
      <c r="CU18" s="163">
        <v>3.0676261088211653E-2</v>
      </c>
      <c r="CV18" s="164">
        <v>0.22787199</v>
      </c>
      <c r="CW18" s="164">
        <v>0.2288173</v>
      </c>
      <c r="CX18" s="164">
        <v>0.2288173</v>
      </c>
      <c r="CY18" s="164">
        <v>0.2288173</v>
      </c>
      <c r="CZ18" s="164">
        <v>0.2288173</v>
      </c>
      <c r="DA18" s="164">
        <v>0.2288173</v>
      </c>
      <c r="DB18" s="165">
        <v>0.2288173</v>
      </c>
      <c r="DC18" s="160">
        <v>344986</v>
      </c>
      <c r="DD18" s="160">
        <v>333498.3</v>
      </c>
      <c r="DE18" s="160">
        <v>333498.2</v>
      </c>
      <c r="DF18" s="160">
        <v>333498.3</v>
      </c>
      <c r="DG18" s="160">
        <v>333498.2</v>
      </c>
      <c r="DH18" s="160">
        <v>333498.2</v>
      </c>
      <c r="DI18" s="161">
        <v>333498.2</v>
      </c>
      <c r="DJ18" s="160">
        <v>1017933</v>
      </c>
      <c r="DK18" s="160">
        <v>1006840</v>
      </c>
      <c r="DL18" s="160">
        <v>1006840</v>
      </c>
      <c r="DM18" s="160">
        <v>1006840</v>
      </c>
      <c r="DN18" s="160">
        <v>1006840</v>
      </c>
      <c r="DO18" s="160">
        <v>1006840</v>
      </c>
      <c r="DP18" s="161">
        <v>1006840</v>
      </c>
      <c r="DQ18" s="166">
        <v>10.43330139465559</v>
      </c>
      <c r="DR18" s="166">
        <v>10.983359999999999</v>
      </c>
      <c r="DS18" s="166">
        <v>10.983359999999999</v>
      </c>
      <c r="DT18" s="166">
        <v>10.983359999999999</v>
      </c>
      <c r="DU18" s="166">
        <v>10.983359999999999</v>
      </c>
      <c r="DV18" s="166">
        <v>10.983359999999999</v>
      </c>
      <c r="DW18" s="167">
        <v>10.983359999999999</v>
      </c>
      <c r="DX18" s="166">
        <v>11.657</v>
      </c>
      <c r="DY18" s="166">
        <v>11.603529999999999</v>
      </c>
      <c r="DZ18" s="166">
        <v>11.603529999999999</v>
      </c>
      <c r="EA18" s="166">
        <v>11.603529999999999</v>
      </c>
      <c r="EB18" s="166">
        <v>11.603529999999999</v>
      </c>
      <c r="EC18" s="166">
        <v>11.603529999999999</v>
      </c>
      <c r="ED18" s="168">
        <v>11.603529999999999</v>
      </c>
      <c r="EE18" s="160">
        <v>1117428</v>
      </c>
      <c r="EF18" s="160">
        <v>1084936</v>
      </c>
      <c r="EG18" s="160">
        <v>1084936</v>
      </c>
      <c r="EH18" s="160">
        <v>1084936</v>
      </c>
      <c r="EI18" s="160">
        <v>1084936</v>
      </c>
      <c r="EJ18" s="160">
        <v>1084936</v>
      </c>
      <c r="EK18" s="161">
        <v>1084936</v>
      </c>
      <c r="EL18" s="163">
        <v>0.17546850848328863</v>
      </c>
      <c r="EM18" s="163">
        <v>0.17594036019509243</v>
      </c>
      <c r="EN18" s="163"/>
      <c r="EO18" s="163"/>
      <c r="EP18" s="163"/>
      <c r="EQ18" s="163"/>
      <c r="ER18" s="163"/>
      <c r="ES18" s="169">
        <v>44.273861880423155</v>
      </c>
      <c r="ET18" s="169">
        <v>43.252112900653806</v>
      </c>
      <c r="EU18" s="169">
        <v>43.252112900653806</v>
      </c>
      <c r="EV18" s="169">
        <v>43.252112900653806</v>
      </c>
      <c r="EW18" s="169">
        <v>43.252112900653806</v>
      </c>
      <c r="EX18" s="169">
        <v>43.252112900653806</v>
      </c>
      <c r="EY18" s="169">
        <v>43.252112900653806</v>
      </c>
    </row>
    <row r="19" spans="1:155">
      <c r="A19">
        <v>1988</v>
      </c>
      <c r="B19" s="160">
        <v>700633</v>
      </c>
      <c r="C19" s="160">
        <v>642921.19999999995</v>
      </c>
      <c r="D19" s="160">
        <v>642921.19999999995</v>
      </c>
      <c r="E19" s="160">
        <v>642921.19999999995</v>
      </c>
      <c r="F19" s="160">
        <v>642921.19999999995</v>
      </c>
      <c r="G19" s="160">
        <v>642921.19999999995</v>
      </c>
      <c r="H19" s="161">
        <v>642921.19999999995</v>
      </c>
      <c r="I19" s="160">
        <v>720246.42599999998</v>
      </c>
      <c r="J19" s="160">
        <v>651968.30000000005</v>
      </c>
      <c r="K19" s="160">
        <v>651968.19999999995</v>
      </c>
      <c r="L19" s="160">
        <v>651968.30000000005</v>
      </c>
      <c r="M19" s="160">
        <v>651968.19999999995</v>
      </c>
      <c r="N19" s="160">
        <v>651968.19999999995</v>
      </c>
      <c r="O19" s="161">
        <v>651968.19999999995</v>
      </c>
      <c r="P19" s="160">
        <v>598262.16500000004</v>
      </c>
      <c r="Q19" s="160">
        <v>554013.4</v>
      </c>
      <c r="R19" s="160">
        <v>554013.4</v>
      </c>
      <c r="S19" s="160">
        <v>554013.4</v>
      </c>
      <c r="T19" s="160">
        <v>554013.4</v>
      </c>
      <c r="U19" s="160">
        <v>554013.4</v>
      </c>
      <c r="V19" s="161">
        <v>554013.4</v>
      </c>
      <c r="W19" s="160">
        <v>37.96</v>
      </c>
      <c r="X19" s="160">
        <v>38.063299999999998</v>
      </c>
      <c r="Y19" s="160">
        <v>38.063299999999998</v>
      </c>
      <c r="Z19" s="160">
        <v>38.063299999999998</v>
      </c>
      <c r="AA19" s="160">
        <v>38.063299999999998</v>
      </c>
      <c r="AB19" s="160">
        <v>38.063299999999998</v>
      </c>
      <c r="AC19" s="161">
        <v>38.063299999999998</v>
      </c>
      <c r="AD19" s="160">
        <v>4943019.9038254134</v>
      </c>
      <c r="AE19" s="160">
        <v>4718699</v>
      </c>
      <c r="AF19" s="160"/>
      <c r="AG19" s="160"/>
      <c r="AH19" s="160"/>
      <c r="AI19" s="160"/>
      <c r="AJ19" s="162"/>
      <c r="AK19" s="160">
        <v>1611457</v>
      </c>
      <c r="AL19" s="160">
        <v>1481476</v>
      </c>
      <c r="AM19" s="160"/>
      <c r="AN19" s="160"/>
      <c r="AO19" s="160"/>
      <c r="AP19" s="160"/>
      <c r="AQ19" s="161"/>
      <c r="AR19" s="160">
        <v>5897778</v>
      </c>
      <c r="AS19" s="160">
        <v>5638208</v>
      </c>
      <c r="AT19" s="160"/>
      <c r="AU19" s="160"/>
      <c r="AV19" s="160"/>
      <c r="AW19" s="160"/>
      <c r="AX19" s="161"/>
      <c r="AY19" s="160">
        <v>233386</v>
      </c>
      <c r="AZ19" s="160">
        <v>216354</v>
      </c>
      <c r="BA19" s="160">
        <v>216353.9</v>
      </c>
      <c r="BB19" s="160">
        <v>216354</v>
      </c>
      <c r="BC19" s="160">
        <v>216353.9</v>
      </c>
      <c r="BD19" s="160">
        <v>216353.9</v>
      </c>
      <c r="BE19" s="161">
        <v>216353.9</v>
      </c>
      <c r="BF19" s="160">
        <v>255608</v>
      </c>
      <c r="BG19" s="160">
        <v>219902.9</v>
      </c>
      <c r="BH19" s="160">
        <v>219902.9</v>
      </c>
      <c r="BI19" s="160">
        <v>219902.9</v>
      </c>
      <c r="BJ19" s="160">
        <v>219902.9</v>
      </c>
      <c r="BK19" s="160">
        <v>219902.9</v>
      </c>
      <c r="BL19" s="161">
        <v>219902.9</v>
      </c>
      <c r="BM19" s="160">
        <v>26070</v>
      </c>
      <c r="BN19" s="160">
        <v>25766.3</v>
      </c>
      <c r="BO19" s="160">
        <v>25766.3</v>
      </c>
      <c r="BP19" s="160">
        <v>25766.3</v>
      </c>
      <c r="BQ19" s="160">
        <v>25766.3</v>
      </c>
      <c r="BR19" s="160">
        <v>25766.3</v>
      </c>
      <c r="BS19" s="162">
        <v>25766.3</v>
      </c>
      <c r="BT19" s="160">
        <v>-4097.3279999999795</v>
      </c>
      <c r="BU19" s="160">
        <v>17187.75</v>
      </c>
      <c r="BV19" s="160">
        <v>17187.740000000002</v>
      </c>
      <c r="BW19" s="160">
        <v>17187.75</v>
      </c>
      <c r="BX19" s="160">
        <v>17187.740000000002</v>
      </c>
      <c r="BY19" s="160">
        <v>17187.740000000002</v>
      </c>
      <c r="BZ19" s="161">
        <v>17187.740000000002</v>
      </c>
      <c r="CA19" s="163">
        <v>-3.467959281613483E-3</v>
      </c>
      <c r="CB19" s="163">
        <v>1.568994114817205E-2</v>
      </c>
      <c r="CC19" s="163">
        <v>1.5689932019611802E-2</v>
      </c>
      <c r="CD19" s="163">
        <v>1.568994114817205E-2</v>
      </c>
      <c r="CE19" s="163">
        <v>1.5689932019611802E-2</v>
      </c>
      <c r="CF19" s="163">
        <v>1.5689932019611802E-2</v>
      </c>
      <c r="CG19" s="163">
        <v>1.5689932019611802E-2</v>
      </c>
      <c r="CH19" s="160">
        <v>-1069</v>
      </c>
      <c r="CI19" s="160">
        <v>25334.97</v>
      </c>
      <c r="CJ19" s="160">
        <v>25334.99</v>
      </c>
      <c r="CK19" s="160">
        <v>25334.97</v>
      </c>
      <c r="CL19" s="160">
        <v>25334.99</v>
      </c>
      <c r="CM19" s="160">
        <v>25334.99</v>
      </c>
      <c r="CN19" s="161">
        <v>25334.99</v>
      </c>
      <c r="CO19" s="163">
        <v>-9.0479660697040409E-4</v>
      </c>
      <c r="CP19" s="163">
        <v>2.3127180014295326E-2</v>
      </c>
      <c r="CQ19" s="163">
        <v>2.3127198271415832E-2</v>
      </c>
      <c r="CR19" s="163">
        <v>2.3127180014295326E-2</v>
      </c>
      <c r="CS19" s="163">
        <v>2.3127198271415832E-2</v>
      </c>
      <c r="CT19" s="163">
        <v>2.3127198271415832E-2</v>
      </c>
      <c r="CU19" s="163">
        <v>2.3127198271415832E-2</v>
      </c>
      <c r="CV19" s="164">
        <v>0.22956306000000001</v>
      </c>
      <c r="CW19" s="164">
        <v>0.2323142</v>
      </c>
      <c r="CX19" s="164">
        <v>0.2323142</v>
      </c>
      <c r="CY19" s="164">
        <v>0.2323142</v>
      </c>
      <c r="CZ19" s="164">
        <v>0.2323142</v>
      </c>
      <c r="DA19" s="164">
        <v>0.2323142</v>
      </c>
      <c r="DB19" s="165">
        <v>0.2323142</v>
      </c>
      <c r="DC19" s="160">
        <v>369931</v>
      </c>
      <c r="DD19" s="160">
        <v>344167.8</v>
      </c>
      <c r="DE19" s="160">
        <v>344167.8</v>
      </c>
      <c r="DF19" s="160">
        <v>344167.8</v>
      </c>
      <c r="DG19" s="160">
        <v>344167.8</v>
      </c>
      <c r="DH19" s="160">
        <v>344167.8</v>
      </c>
      <c r="DI19" s="161">
        <v>344167.8</v>
      </c>
      <c r="DJ19" s="160">
        <v>1048609</v>
      </c>
      <c r="DK19" s="160">
        <v>993059.1</v>
      </c>
      <c r="DL19" s="160">
        <v>993059.1</v>
      </c>
      <c r="DM19" s="160">
        <v>993059.1</v>
      </c>
      <c r="DN19" s="160">
        <v>993059.1</v>
      </c>
      <c r="DO19" s="160">
        <v>993059.1</v>
      </c>
      <c r="DP19" s="161">
        <v>993059.1</v>
      </c>
      <c r="DQ19" s="166">
        <v>8.5744345081536029</v>
      </c>
      <c r="DR19" s="166">
        <v>9.6394760000000002</v>
      </c>
      <c r="DS19" s="166">
        <v>9.6394780000000004</v>
      </c>
      <c r="DT19" s="166">
        <v>9.6394760000000002</v>
      </c>
      <c r="DU19" s="166">
        <v>9.6394780000000004</v>
      </c>
      <c r="DV19" s="166">
        <v>9.6394780000000004</v>
      </c>
      <c r="DW19" s="167">
        <v>9.6394780000000004</v>
      </c>
      <c r="DX19" s="166">
        <v>11.829000000000001</v>
      </c>
      <c r="DY19" s="166">
        <v>11.547650000000001</v>
      </c>
      <c r="DZ19" s="166">
        <v>11.547650000000001</v>
      </c>
      <c r="EA19" s="166">
        <v>11.547650000000001</v>
      </c>
      <c r="EB19" s="166">
        <v>11.547650000000001</v>
      </c>
      <c r="EC19" s="166">
        <v>11.547650000000001</v>
      </c>
      <c r="ED19" s="168">
        <v>11.547650000000001</v>
      </c>
      <c r="EE19" s="160">
        <v>1181481</v>
      </c>
      <c r="EF19" s="160">
        <v>1095463</v>
      </c>
      <c r="EG19" s="160">
        <v>1095463</v>
      </c>
      <c r="EH19" s="160">
        <v>1095463</v>
      </c>
      <c r="EI19" s="160">
        <v>1095463</v>
      </c>
      <c r="EJ19" s="160">
        <v>1095463</v>
      </c>
      <c r="EK19" s="161">
        <v>1095463</v>
      </c>
      <c r="EL19" s="163">
        <v>0.17779729925405804</v>
      </c>
      <c r="EM19" s="163">
        <v>0.17613027046891494</v>
      </c>
      <c r="EN19" s="163"/>
      <c r="EO19" s="163"/>
      <c r="EP19" s="163"/>
      <c r="EQ19" s="163"/>
      <c r="ER19" s="163"/>
      <c r="ES19" s="169">
        <v>45.319562715765244</v>
      </c>
      <c r="ET19" s="169">
        <v>42.515339804318046</v>
      </c>
      <c r="EU19" s="169">
        <v>42.515339804318046</v>
      </c>
      <c r="EV19" s="169">
        <v>42.515339804318046</v>
      </c>
      <c r="EW19" s="169">
        <v>42.515339804318046</v>
      </c>
      <c r="EX19" s="169">
        <v>42.515339804318046</v>
      </c>
      <c r="EY19" s="169">
        <v>42.515339804318046</v>
      </c>
    </row>
    <row r="20" spans="1:155">
      <c r="A20">
        <v>1989</v>
      </c>
      <c r="B20" s="160">
        <v>727477</v>
      </c>
      <c r="C20" s="160">
        <v>686292.6</v>
      </c>
      <c r="D20" s="160">
        <v>686292.4</v>
      </c>
      <c r="E20" s="160">
        <v>686292.6</v>
      </c>
      <c r="F20" s="160">
        <v>686292.4</v>
      </c>
      <c r="G20" s="160">
        <v>686292.4</v>
      </c>
      <c r="H20" s="161">
        <v>686292.4</v>
      </c>
      <c r="I20" s="160">
        <v>725916.72699999996</v>
      </c>
      <c r="J20" s="160">
        <v>678369.5</v>
      </c>
      <c r="K20" s="160">
        <v>678369.4</v>
      </c>
      <c r="L20" s="160">
        <v>678369.5</v>
      </c>
      <c r="M20" s="160">
        <v>678369.4</v>
      </c>
      <c r="N20" s="160">
        <v>678369.4</v>
      </c>
      <c r="O20" s="161">
        <v>678369.4</v>
      </c>
      <c r="P20" s="160">
        <v>588406.12800000003</v>
      </c>
      <c r="Q20" s="160">
        <v>579304.69999999995</v>
      </c>
      <c r="R20" s="160">
        <v>579304.6</v>
      </c>
      <c r="S20" s="160">
        <v>579304.69999999995</v>
      </c>
      <c r="T20" s="160">
        <v>579304.6</v>
      </c>
      <c r="U20" s="160">
        <v>579304.6</v>
      </c>
      <c r="V20" s="161">
        <v>579304.6</v>
      </c>
      <c r="W20" s="160">
        <v>40.909999999999997</v>
      </c>
      <c r="X20" s="160">
        <v>40.832009999999997</v>
      </c>
      <c r="Y20" s="160">
        <v>40.832009999999997</v>
      </c>
      <c r="Z20" s="160">
        <v>40.832009999999997</v>
      </c>
      <c r="AA20" s="160">
        <v>40.832009999999997</v>
      </c>
      <c r="AB20" s="160">
        <v>40.832009999999997</v>
      </c>
      <c r="AC20" s="161">
        <v>40.832009999999997</v>
      </c>
      <c r="AD20" s="160">
        <v>4847802.2197165396</v>
      </c>
      <c r="AE20" s="160">
        <v>4828590</v>
      </c>
      <c r="AF20" s="160"/>
      <c r="AG20" s="160"/>
      <c r="AH20" s="160"/>
      <c r="AI20" s="160"/>
      <c r="AJ20" s="162"/>
      <c r="AK20" s="160">
        <v>1684685</v>
      </c>
      <c r="AL20" s="160">
        <v>1611736</v>
      </c>
      <c r="AM20" s="160"/>
      <c r="AN20" s="160"/>
      <c r="AO20" s="160"/>
      <c r="AP20" s="160"/>
      <c r="AQ20" s="161"/>
      <c r="AR20" s="160">
        <v>5830623</v>
      </c>
      <c r="AS20" s="160">
        <v>5832572</v>
      </c>
      <c r="AT20" s="160"/>
      <c r="AU20" s="160"/>
      <c r="AV20" s="160"/>
      <c r="AW20" s="160"/>
      <c r="AX20" s="161"/>
      <c r="AY20" s="160">
        <v>235461</v>
      </c>
      <c r="AZ20" s="160">
        <v>228364.7</v>
      </c>
      <c r="BA20" s="160">
        <v>228364.7</v>
      </c>
      <c r="BB20" s="160">
        <v>228364.7</v>
      </c>
      <c r="BC20" s="160">
        <v>228364.7</v>
      </c>
      <c r="BD20" s="160">
        <v>228364.7</v>
      </c>
      <c r="BE20" s="161">
        <v>228364.7</v>
      </c>
      <c r="BF20" s="160">
        <v>260389</v>
      </c>
      <c r="BG20" s="160">
        <v>244393.5</v>
      </c>
      <c r="BH20" s="160">
        <v>244393.3</v>
      </c>
      <c r="BI20" s="160">
        <v>244393.5</v>
      </c>
      <c r="BJ20" s="160">
        <v>244393.3</v>
      </c>
      <c r="BK20" s="160">
        <v>244393.3</v>
      </c>
      <c r="BL20" s="161">
        <v>244393.3</v>
      </c>
      <c r="BM20" s="160">
        <v>26749</v>
      </c>
      <c r="BN20" s="160">
        <v>26360.26</v>
      </c>
      <c r="BO20" s="160">
        <v>26360.26</v>
      </c>
      <c r="BP20" s="160">
        <v>26360.26</v>
      </c>
      <c r="BQ20" s="160">
        <v>26360.26</v>
      </c>
      <c r="BR20" s="160">
        <v>26360.26</v>
      </c>
      <c r="BS20" s="162">
        <v>26360.26</v>
      </c>
      <c r="BT20" s="160">
        <v>6015.2410000000382</v>
      </c>
      <c r="BU20" s="160">
        <v>9463.1720000000005</v>
      </c>
      <c r="BV20" s="160">
        <v>9463.2090000000007</v>
      </c>
      <c r="BW20" s="160">
        <v>9463.1720000000005</v>
      </c>
      <c r="BX20" s="160">
        <v>9463.2090000000007</v>
      </c>
      <c r="BY20" s="160">
        <v>9463.2090000000007</v>
      </c>
      <c r="BZ20" s="161">
        <v>9463.2090000000007</v>
      </c>
      <c r="CA20" s="163">
        <v>4.9633281267921006E-3</v>
      </c>
      <c r="CB20" s="163">
        <v>8.051570636082089E-3</v>
      </c>
      <c r="CC20" s="163">
        <v>8.0516021168702996E-3</v>
      </c>
      <c r="CD20" s="163">
        <v>8.051570636082089E-3</v>
      </c>
      <c r="CE20" s="163">
        <v>8.0516021168702996E-3</v>
      </c>
      <c r="CF20" s="163">
        <v>8.0516021168702996E-3</v>
      </c>
      <c r="CG20" s="163">
        <v>8.0516021168702996E-3</v>
      </c>
      <c r="CH20" s="160">
        <v>-5702</v>
      </c>
      <c r="CI20" s="160">
        <v>23676.39</v>
      </c>
      <c r="CJ20" s="160">
        <v>23676.43</v>
      </c>
      <c r="CK20" s="160">
        <v>23676.39</v>
      </c>
      <c r="CL20" s="160">
        <v>23676.43</v>
      </c>
      <c r="CM20" s="160">
        <v>23676.43</v>
      </c>
      <c r="CN20" s="161">
        <v>23676.43</v>
      </c>
      <c r="CO20" s="163">
        <v>-4.7048650218616973E-3</v>
      </c>
      <c r="CP20" s="163">
        <v>2.0144632951026104E-2</v>
      </c>
      <c r="CQ20" s="163">
        <v>2.0144666984310656E-2</v>
      </c>
      <c r="CR20" s="163">
        <v>2.0144632951026104E-2</v>
      </c>
      <c r="CS20" s="163">
        <v>2.0144666984310656E-2</v>
      </c>
      <c r="CT20" s="163">
        <v>2.0144666984310656E-2</v>
      </c>
      <c r="CU20" s="163">
        <v>2.0144666984310656E-2</v>
      </c>
      <c r="CV20" s="164">
        <v>0.23431045</v>
      </c>
      <c r="CW20" s="164">
        <v>0.23433329999999999</v>
      </c>
      <c r="CX20" s="164">
        <v>0.23433329999999999</v>
      </c>
      <c r="CY20" s="164">
        <v>0.23433329999999999</v>
      </c>
      <c r="CZ20" s="164">
        <v>0.23433329999999999</v>
      </c>
      <c r="DA20" s="164">
        <v>0.23433329999999999</v>
      </c>
      <c r="DB20" s="165">
        <v>0.23433329999999999</v>
      </c>
      <c r="DC20" s="160">
        <v>394739</v>
      </c>
      <c r="DD20" s="160">
        <v>377683.5</v>
      </c>
      <c r="DE20" s="160">
        <v>377683.3</v>
      </c>
      <c r="DF20" s="160">
        <v>377683.5</v>
      </c>
      <c r="DG20" s="160">
        <v>377683.3</v>
      </c>
      <c r="DH20" s="160">
        <v>377683.3</v>
      </c>
      <c r="DI20" s="161">
        <v>377683.3</v>
      </c>
      <c r="DJ20" s="160">
        <v>1026974</v>
      </c>
      <c r="DK20" s="160">
        <v>1034516</v>
      </c>
      <c r="DL20" s="160">
        <v>1034516</v>
      </c>
      <c r="DM20" s="160">
        <v>1034516</v>
      </c>
      <c r="DN20" s="160">
        <v>1034516</v>
      </c>
      <c r="DO20" s="160">
        <v>1034516</v>
      </c>
      <c r="DP20" s="161">
        <v>1034516</v>
      </c>
      <c r="DQ20" s="166">
        <v>7.2213936387915796</v>
      </c>
      <c r="DR20" s="166">
        <v>8.5697189999999992</v>
      </c>
      <c r="DS20" s="166">
        <v>8.5697229999999998</v>
      </c>
      <c r="DT20" s="166">
        <v>8.5697189999999992</v>
      </c>
      <c r="DU20" s="166">
        <v>8.5697229999999998</v>
      </c>
      <c r="DV20" s="166">
        <v>8.5697229999999998</v>
      </c>
      <c r="DW20" s="167">
        <v>8.5697229999999998</v>
      </c>
      <c r="DX20" s="166">
        <v>11.91</v>
      </c>
      <c r="DY20" s="166">
        <v>11.895910000000001</v>
      </c>
      <c r="DZ20" s="166">
        <v>11.895910000000001</v>
      </c>
      <c r="EA20" s="166">
        <v>11.895910000000001</v>
      </c>
      <c r="EB20" s="166">
        <v>11.895910000000001</v>
      </c>
      <c r="EC20" s="166">
        <v>11.895910000000001</v>
      </c>
      <c r="ED20" s="168">
        <v>11.895910000000001</v>
      </c>
      <c r="EE20" s="160">
        <v>1211937</v>
      </c>
      <c r="EF20" s="160">
        <v>1175320</v>
      </c>
      <c r="EG20" s="160">
        <v>1175320</v>
      </c>
      <c r="EH20" s="160">
        <v>1175320</v>
      </c>
      <c r="EI20" s="160">
        <v>1175320</v>
      </c>
      <c r="EJ20" s="160">
        <v>1175320</v>
      </c>
      <c r="EK20" s="161">
        <v>1175320</v>
      </c>
      <c r="EL20" s="163">
        <v>0.17613452284601491</v>
      </c>
      <c r="EM20" s="163">
        <v>0.17736874915560408</v>
      </c>
      <c r="EN20" s="163"/>
      <c r="EO20" s="163"/>
      <c r="EP20" s="163"/>
      <c r="EQ20" s="163"/>
      <c r="ER20" s="163"/>
      <c r="ES20" s="169">
        <v>45.307749822423268</v>
      </c>
      <c r="ET20" s="169">
        <v>44.586813635373858</v>
      </c>
      <c r="EU20" s="169">
        <v>44.586813635373858</v>
      </c>
      <c r="EV20" s="169">
        <v>44.586813635373858</v>
      </c>
      <c r="EW20" s="169">
        <v>44.586813635373858</v>
      </c>
      <c r="EX20" s="169">
        <v>44.586813635373858</v>
      </c>
      <c r="EY20" s="169">
        <v>44.586813635373858</v>
      </c>
    </row>
    <row r="21" spans="1:155">
      <c r="A21">
        <v>1990</v>
      </c>
      <c r="B21" s="160">
        <v>736140</v>
      </c>
      <c r="C21" s="160">
        <v>706959.2</v>
      </c>
      <c r="D21" s="160">
        <v>706959</v>
      </c>
      <c r="E21" s="160">
        <v>706959.2</v>
      </c>
      <c r="F21" s="160">
        <v>706959</v>
      </c>
      <c r="G21" s="160">
        <v>706959</v>
      </c>
      <c r="H21" s="161">
        <v>706959</v>
      </c>
      <c r="I21" s="160">
        <v>735035.86</v>
      </c>
      <c r="J21" s="160">
        <v>707314.6</v>
      </c>
      <c r="K21" s="160">
        <v>707314.5</v>
      </c>
      <c r="L21" s="160">
        <v>707314.6</v>
      </c>
      <c r="M21" s="160">
        <v>707314.5</v>
      </c>
      <c r="N21" s="160">
        <v>707314.5</v>
      </c>
      <c r="O21" s="161">
        <v>707314.5</v>
      </c>
      <c r="P21" s="160">
        <v>608288.71900000004</v>
      </c>
      <c r="Q21" s="160">
        <v>597183.6</v>
      </c>
      <c r="R21" s="160">
        <v>597183.6</v>
      </c>
      <c r="S21" s="160">
        <v>597183.6</v>
      </c>
      <c r="T21" s="160">
        <v>597183.6</v>
      </c>
      <c r="U21" s="160">
        <v>597183.6</v>
      </c>
      <c r="V21" s="161">
        <v>597183.6</v>
      </c>
      <c r="W21" s="160">
        <v>44.78</v>
      </c>
      <c r="X21" s="160">
        <v>43.732680000000002</v>
      </c>
      <c r="Y21" s="160">
        <v>43.732680000000002</v>
      </c>
      <c r="Z21" s="160">
        <v>43.732680000000002</v>
      </c>
      <c r="AA21" s="160">
        <v>43.732680000000002</v>
      </c>
      <c r="AB21" s="160">
        <v>43.732680000000002</v>
      </c>
      <c r="AC21" s="161">
        <v>43.732680000000002</v>
      </c>
      <c r="AD21" s="160">
        <v>4778927.5492850114</v>
      </c>
      <c r="AE21" s="160">
        <v>4750788</v>
      </c>
      <c r="AF21" s="160"/>
      <c r="AG21" s="160"/>
      <c r="AH21" s="160"/>
      <c r="AI21" s="160"/>
      <c r="AJ21" s="162"/>
      <c r="AK21" s="160">
        <v>1640388</v>
      </c>
      <c r="AL21" s="160">
        <v>1625061</v>
      </c>
      <c r="AM21" s="160"/>
      <c r="AN21" s="160"/>
      <c r="AO21" s="160"/>
      <c r="AP21" s="160"/>
      <c r="AQ21" s="161"/>
      <c r="AR21" s="160">
        <v>5784818</v>
      </c>
      <c r="AS21" s="160">
        <v>5755263</v>
      </c>
      <c r="AT21" s="160"/>
      <c r="AU21" s="160"/>
      <c r="AV21" s="160"/>
      <c r="AW21" s="160"/>
      <c r="AX21" s="161"/>
      <c r="AY21" s="160">
        <v>241116</v>
      </c>
      <c r="AZ21" s="160">
        <v>237917.6</v>
      </c>
      <c r="BA21" s="160">
        <v>237917.5</v>
      </c>
      <c r="BB21" s="160">
        <v>237917.6</v>
      </c>
      <c r="BC21" s="160">
        <v>237917.5</v>
      </c>
      <c r="BD21" s="160">
        <v>237917.5</v>
      </c>
      <c r="BE21" s="161">
        <v>237917.5</v>
      </c>
      <c r="BF21" s="160">
        <v>238198</v>
      </c>
      <c r="BG21" s="160">
        <v>243346.2</v>
      </c>
      <c r="BH21" s="160">
        <v>243346.2</v>
      </c>
      <c r="BI21" s="160">
        <v>243346.2</v>
      </c>
      <c r="BJ21" s="160">
        <v>243346.2</v>
      </c>
      <c r="BK21" s="160">
        <v>243346.2</v>
      </c>
      <c r="BL21" s="161">
        <v>243346.2</v>
      </c>
      <c r="BM21" s="160">
        <v>26871</v>
      </c>
      <c r="BN21" s="160">
        <v>26643.01</v>
      </c>
      <c r="BO21" s="160">
        <v>26643.01</v>
      </c>
      <c r="BP21" s="160">
        <v>26643.01</v>
      </c>
      <c r="BQ21" s="160">
        <v>26643.01</v>
      </c>
      <c r="BR21" s="160">
        <v>26643.01</v>
      </c>
      <c r="BS21" s="162">
        <v>26643.01</v>
      </c>
      <c r="BT21" s="160">
        <v>27616.309000000008</v>
      </c>
      <c r="BU21" s="160">
        <v>17603.05</v>
      </c>
      <c r="BV21" s="160">
        <v>17603.05</v>
      </c>
      <c r="BW21" s="160">
        <v>17603.05</v>
      </c>
      <c r="BX21" s="160">
        <v>17603.05</v>
      </c>
      <c r="BY21" s="160">
        <v>17603.05</v>
      </c>
      <c r="BZ21" s="161">
        <v>17603.05</v>
      </c>
      <c r="CA21" s="163">
        <v>2.2620910674778089E-2</v>
      </c>
      <c r="CB21" s="163">
        <v>1.4612633088890844E-2</v>
      </c>
      <c r="CC21" s="163">
        <v>1.4612633088890844E-2</v>
      </c>
      <c r="CD21" s="163">
        <v>1.4612633088890844E-2</v>
      </c>
      <c r="CE21" s="163">
        <v>1.4612633088890844E-2</v>
      </c>
      <c r="CF21" s="163">
        <v>1.4612633088890844E-2</v>
      </c>
      <c r="CG21" s="163">
        <v>1.4612633088890844E-2</v>
      </c>
      <c r="CH21" s="160">
        <v>3705</v>
      </c>
      <c r="CI21" s="160">
        <v>17036.02</v>
      </c>
      <c r="CJ21" s="160">
        <v>17036.07</v>
      </c>
      <c r="CK21" s="160">
        <v>17036.02</v>
      </c>
      <c r="CL21" s="160">
        <v>17036.07</v>
      </c>
      <c r="CM21" s="160">
        <v>17036.07</v>
      </c>
      <c r="CN21" s="161">
        <v>17036.07</v>
      </c>
      <c r="CO21" s="163">
        <v>3.0348180870243303E-3</v>
      </c>
      <c r="CP21" s="163">
        <v>1.4141930492443423E-2</v>
      </c>
      <c r="CQ21" s="163">
        <v>1.4141971998412812E-2</v>
      </c>
      <c r="CR21" s="163">
        <v>1.4141930492443423E-2</v>
      </c>
      <c r="CS21" s="163">
        <v>1.4141971998412812E-2</v>
      </c>
      <c r="CT21" s="163">
        <v>1.4141971998412812E-2</v>
      </c>
      <c r="CU21" s="163">
        <v>1.4141971998412812E-2</v>
      </c>
      <c r="CV21" s="164">
        <v>0.23473525000000001</v>
      </c>
      <c r="CW21" s="164">
        <v>0.2357407</v>
      </c>
      <c r="CX21" s="164">
        <v>0.2357407</v>
      </c>
      <c r="CY21" s="164">
        <v>0.2357407</v>
      </c>
      <c r="CZ21" s="164">
        <v>0.2357407</v>
      </c>
      <c r="DA21" s="164">
        <v>0.2357407</v>
      </c>
      <c r="DB21" s="165">
        <v>0.2357407</v>
      </c>
      <c r="DC21" s="160">
        <v>385057</v>
      </c>
      <c r="DD21" s="160">
        <v>383093</v>
      </c>
      <c r="DE21" s="160">
        <v>383092.9</v>
      </c>
      <c r="DF21" s="160">
        <v>383093</v>
      </c>
      <c r="DG21" s="160">
        <v>383092.9</v>
      </c>
      <c r="DH21" s="160">
        <v>383092.9</v>
      </c>
      <c r="DI21" s="161">
        <v>383092.9</v>
      </c>
      <c r="DJ21" s="160">
        <v>1028178</v>
      </c>
      <c r="DK21" s="160">
        <v>1033509</v>
      </c>
      <c r="DL21" s="160">
        <v>1033509</v>
      </c>
      <c r="DM21" s="160">
        <v>1033509</v>
      </c>
      <c r="DN21" s="160">
        <v>1033509</v>
      </c>
      <c r="DO21" s="160">
        <v>1033509</v>
      </c>
      <c r="DP21" s="161">
        <v>1033509</v>
      </c>
      <c r="DQ21" s="166">
        <v>7.0979117687733364</v>
      </c>
      <c r="DR21" s="166">
        <v>7.8861530000000002</v>
      </c>
      <c r="DS21" s="166">
        <v>7.8861559999999997</v>
      </c>
      <c r="DT21" s="166">
        <v>7.8861530000000002</v>
      </c>
      <c r="DU21" s="166">
        <v>7.8861559999999997</v>
      </c>
      <c r="DV21" s="166">
        <v>7.8861559999999997</v>
      </c>
      <c r="DW21" s="167">
        <v>7.8861559999999997</v>
      </c>
      <c r="DX21" s="166">
        <v>12.201000000000001</v>
      </c>
      <c r="DY21" s="166">
        <v>12.21283</v>
      </c>
      <c r="DZ21" s="166">
        <v>12.21283</v>
      </c>
      <c r="EA21" s="166">
        <v>12.21283</v>
      </c>
      <c r="EB21" s="166">
        <v>12.21283</v>
      </c>
      <c r="EC21" s="166">
        <v>12.21283</v>
      </c>
      <c r="ED21" s="168">
        <v>12.21283</v>
      </c>
      <c r="EE21" s="160">
        <v>1220831</v>
      </c>
      <c r="EF21" s="160">
        <v>1204646</v>
      </c>
      <c r="EG21" s="160">
        <v>1204646</v>
      </c>
      <c r="EH21" s="160">
        <v>1204646</v>
      </c>
      <c r="EI21" s="160">
        <v>1204646</v>
      </c>
      <c r="EJ21" s="160">
        <v>1204646</v>
      </c>
      <c r="EK21" s="161">
        <v>1204646</v>
      </c>
      <c r="EL21" s="163">
        <v>0.17773731170107684</v>
      </c>
      <c r="EM21" s="163">
        <v>0.1795763286577868</v>
      </c>
      <c r="EN21" s="163"/>
      <c r="EO21" s="163"/>
      <c r="EP21" s="163"/>
      <c r="EQ21" s="163"/>
      <c r="ER21" s="163"/>
      <c r="ES21" s="169">
        <v>45.433031893118979</v>
      </c>
      <c r="ET21" s="169">
        <v>45.214335767617854</v>
      </c>
      <c r="EU21" s="169">
        <v>45.214335767617854</v>
      </c>
      <c r="EV21" s="169">
        <v>45.214335767617854</v>
      </c>
      <c r="EW21" s="169">
        <v>45.214335767617854</v>
      </c>
      <c r="EX21" s="169">
        <v>45.214335767617854</v>
      </c>
      <c r="EY21" s="169">
        <v>45.214335767617854</v>
      </c>
    </row>
    <row r="22" spans="1:155">
      <c r="A22">
        <v>1991</v>
      </c>
      <c r="B22" s="160">
        <v>732459</v>
      </c>
      <c r="C22" s="160">
        <v>701865.1</v>
      </c>
      <c r="D22" s="160">
        <v>701865</v>
      </c>
      <c r="E22" s="160">
        <v>701865.1</v>
      </c>
      <c r="F22" s="160">
        <v>701865</v>
      </c>
      <c r="G22" s="160">
        <v>701865</v>
      </c>
      <c r="H22" s="161">
        <v>701865</v>
      </c>
      <c r="I22" s="160">
        <v>743411.728</v>
      </c>
      <c r="J22" s="160">
        <v>706173.9</v>
      </c>
      <c r="K22" s="160">
        <v>706173.8</v>
      </c>
      <c r="L22" s="160">
        <v>706173.9</v>
      </c>
      <c r="M22" s="160">
        <v>706173.8</v>
      </c>
      <c r="N22" s="160">
        <v>706173.8</v>
      </c>
      <c r="O22" s="161">
        <v>706173.8</v>
      </c>
      <c r="P22" s="160">
        <v>615598.84600000002</v>
      </c>
      <c r="Q22" s="160">
        <v>602665.30000000005</v>
      </c>
      <c r="R22" s="160">
        <v>602665.30000000005</v>
      </c>
      <c r="S22" s="160">
        <v>602665.30000000005</v>
      </c>
      <c r="T22" s="160">
        <v>602665.30000000005</v>
      </c>
      <c r="U22" s="160">
        <v>602665.30000000005</v>
      </c>
      <c r="V22" s="161">
        <v>602665.30000000005</v>
      </c>
      <c r="W22" s="160">
        <v>47.41</v>
      </c>
      <c r="X22" s="160">
        <v>46.001910000000002</v>
      </c>
      <c r="Y22" s="160">
        <v>46.001910000000002</v>
      </c>
      <c r="Z22" s="160">
        <v>46.001910000000002</v>
      </c>
      <c r="AA22" s="160">
        <v>46.001910000000002</v>
      </c>
      <c r="AB22" s="160">
        <v>46.001910000000002</v>
      </c>
      <c r="AC22" s="161">
        <v>46.001910000000002</v>
      </c>
      <c r="AD22" s="160">
        <v>4996325.9192311848</v>
      </c>
      <c r="AE22" s="160">
        <v>4903211</v>
      </c>
      <c r="AF22" s="160"/>
      <c r="AG22" s="160"/>
      <c r="AH22" s="160"/>
      <c r="AI22" s="160"/>
      <c r="AJ22" s="162"/>
      <c r="AK22" s="160">
        <v>1631219</v>
      </c>
      <c r="AL22" s="160">
        <v>1597883</v>
      </c>
      <c r="AM22" s="160"/>
      <c r="AN22" s="160"/>
      <c r="AO22" s="160"/>
      <c r="AP22" s="160"/>
      <c r="AQ22" s="161"/>
      <c r="AR22" s="160">
        <v>6026518</v>
      </c>
      <c r="AS22" s="160">
        <v>5912072</v>
      </c>
      <c r="AT22" s="160"/>
      <c r="AU22" s="160"/>
      <c r="AV22" s="160"/>
      <c r="AW22" s="160"/>
      <c r="AX22" s="161"/>
      <c r="AY22" s="160">
        <v>248320</v>
      </c>
      <c r="AZ22" s="160">
        <v>244872.2</v>
      </c>
      <c r="BA22" s="160">
        <v>244872.1</v>
      </c>
      <c r="BB22" s="160">
        <v>244872.2</v>
      </c>
      <c r="BC22" s="160">
        <v>244872.1</v>
      </c>
      <c r="BD22" s="160">
        <v>244872.1</v>
      </c>
      <c r="BE22" s="161">
        <v>244872.1</v>
      </c>
      <c r="BF22" s="160">
        <v>210864</v>
      </c>
      <c r="BG22" s="160">
        <v>218182.9</v>
      </c>
      <c r="BH22" s="160">
        <v>218182.9</v>
      </c>
      <c r="BI22" s="160">
        <v>218182.9</v>
      </c>
      <c r="BJ22" s="160">
        <v>218182.9</v>
      </c>
      <c r="BK22" s="160">
        <v>218182.9</v>
      </c>
      <c r="BL22" s="161">
        <v>218182.9</v>
      </c>
      <c r="BM22" s="160">
        <v>26162</v>
      </c>
      <c r="BN22" s="160">
        <v>26009.46</v>
      </c>
      <c r="BO22" s="160">
        <v>26009.46</v>
      </c>
      <c r="BP22" s="160">
        <v>26009.46</v>
      </c>
      <c r="BQ22" s="160">
        <v>26009.46</v>
      </c>
      <c r="BR22" s="160">
        <v>26009.46</v>
      </c>
      <c r="BS22" s="162">
        <v>26009.46</v>
      </c>
      <c r="BT22" s="160">
        <v>46939.657000000007</v>
      </c>
      <c r="BU22" s="160">
        <v>38055.449999999997</v>
      </c>
      <c r="BV22" s="160">
        <v>38055.42</v>
      </c>
      <c r="BW22" s="160">
        <v>38055.449999999997</v>
      </c>
      <c r="BX22" s="160">
        <v>38055.42</v>
      </c>
      <c r="BY22" s="160">
        <v>38055.42</v>
      </c>
      <c r="BZ22" s="161">
        <v>38055.42</v>
      </c>
      <c r="CA22" s="163">
        <v>3.8877800729523168E-2</v>
      </c>
      <c r="CB22" s="163">
        <v>3.1967737789527002E-2</v>
      </c>
      <c r="CC22" s="163">
        <v>3.1967712588612716E-2</v>
      </c>
      <c r="CD22" s="163">
        <v>3.1967737789527002E-2</v>
      </c>
      <c r="CE22" s="163">
        <v>3.1967712588612716E-2</v>
      </c>
      <c r="CF22" s="163">
        <v>3.1967712588612716E-2</v>
      </c>
      <c r="CG22" s="163">
        <v>3.1967712588612716E-2</v>
      </c>
      <c r="CH22" s="160">
        <v>12502</v>
      </c>
      <c r="CI22" s="160">
        <v>24988.26</v>
      </c>
      <c r="CJ22" s="160">
        <v>24988.3</v>
      </c>
      <c r="CK22" s="160">
        <v>24988.26</v>
      </c>
      <c r="CL22" s="160">
        <v>24988.3</v>
      </c>
      <c r="CM22" s="160">
        <v>24988.3</v>
      </c>
      <c r="CN22" s="161">
        <v>24988.3</v>
      </c>
      <c r="CO22" s="163">
        <v>1.0354789442123502E-2</v>
      </c>
      <c r="CP22" s="163">
        <v>2.0990899949850178E-2</v>
      </c>
      <c r="CQ22" s="163">
        <v>2.0990933551069232E-2</v>
      </c>
      <c r="CR22" s="163">
        <v>2.0990899949850178E-2</v>
      </c>
      <c r="CS22" s="163">
        <v>2.0990933551069232E-2</v>
      </c>
      <c r="CT22" s="163">
        <v>2.0990933551069232E-2</v>
      </c>
      <c r="CU22" s="163">
        <v>2.0990933551069232E-2</v>
      </c>
      <c r="CV22" s="164">
        <v>0.23572539000000001</v>
      </c>
      <c r="CW22" s="164">
        <v>0.2347427</v>
      </c>
      <c r="CX22" s="164">
        <v>0.2347427</v>
      </c>
      <c r="CY22" s="164">
        <v>0.2347427</v>
      </c>
      <c r="CZ22" s="164">
        <v>0.2347427</v>
      </c>
      <c r="DA22" s="164">
        <v>0.2347427</v>
      </c>
      <c r="DB22" s="165">
        <v>0.2347427</v>
      </c>
      <c r="DC22" s="160">
        <v>384520</v>
      </c>
      <c r="DD22" s="160">
        <v>375091.3</v>
      </c>
      <c r="DE22" s="160">
        <v>375091.3</v>
      </c>
      <c r="DF22" s="160">
        <v>375091.3</v>
      </c>
      <c r="DG22" s="160">
        <v>375091.3</v>
      </c>
      <c r="DH22" s="160">
        <v>375091.3</v>
      </c>
      <c r="DI22" s="161">
        <v>375091.3</v>
      </c>
      <c r="DJ22" s="160">
        <v>1065546</v>
      </c>
      <c r="DK22" s="160">
        <v>1043071</v>
      </c>
      <c r="DL22" s="160">
        <v>1043070</v>
      </c>
      <c r="DM22" s="160">
        <v>1043071</v>
      </c>
      <c r="DN22" s="160">
        <v>1043070</v>
      </c>
      <c r="DO22" s="160">
        <v>1043070</v>
      </c>
      <c r="DP22" s="161">
        <v>1043070</v>
      </c>
      <c r="DQ22" s="166">
        <v>8.8177889307123927</v>
      </c>
      <c r="DR22" s="166">
        <v>9.3494360000000007</v>
      </c>
      <c r="DS22" s="166">
        <v>9.3494390000000003</v>
      </c>
      <c r="DT22" s="166">
        <v>9.3494360000000007</v>
      </c>
      <c r="DU22" s="166">
        <v>9.3494390000000003</v>
      </c>
      <c r="DV22" s="166">
        <v>9.3494390000000003</v>
      </c>
      <c r="DW22" s="167">
        <v>9.3494390000000003</v>
      </c>
      <c r="DX22" s="166">
        <v>12.704000000000001</v>
      </c>
      <c r="DY22" s="166">
        <v>12.60885</v>
      </c>
      <c r="DZ22" s="166">
        <v>12.60885</v>
      </c>
      <c r="EA22" s="166">
        <v>12.60885</v>
      </c>
      <c r="EB22" s="166">
        <v>12.60885</v>
      </c>
      <c r="EC22" s="166">
        <v>12.60885</v>
      </c>
      <c r="ED22" s="168">
        <v>12.60885</v>
      </c>
      <c r="EE22" s="160">
        <v>1207364</v>
      </c>
      <c r="EF22" s="160">
        <v>1190433</v>
      </c>
      <c r="EG22" s="160">
        <v>1190433</v>
      </c>
      <c r="EH22" s="160">
        <v>1190433</v>
      </c>
      <c r="EI22" s="160">
        <v>1190433</v>
      </c>
      <c r="EJ22" s="160">
        <v>1190433</v>
      </c>
      <c r="EK22" s="161">
        <v>1190433</v>
      </c>
      <c r="EL22" s="163">
        <v>0.17680956067832204</v>
      </c>
      <c r="EM22" s="163">
        <v>0.17643069976143727</v>
      </c>
      <c r="EN22" s="163"/>
      <c r="EO22" s="163"/>
      <c r="EP22" s="163"/>
      <c r="EQ22" s="163"/>
      <c r="ER22" s="163"/>
      <c r="ES22" s="169">
        <v>46.149529852457761</v>
      </c>
      <c r="ET22" s="169">
        <v>45.769231656481914</v>
      </c>
      <c r="EU22" s="169">
        <v>45.769231656481914</v>
      </c>
      <c r="EV22" s="169">
        <v>45.769231656481914</v>
      </c>
      <c r="EW22" s="169">
        <v>45.769231656481914</v>
      </c>
      <c r="EX22" s="169">
        <v>45.769231656481914</v>
      </c>
      <c r="EY22" s="169">
        <v>45.769231656481914</v>
      </c>
    </row>
    <row r="23" spans="1:155">
      <c r="A23">
        <v>1992</v>
      </c>
      <c r="B23" s="160">
        <v>739257</v>
      </c>
      <c r="C23" s="160">
        <v>694474.3</v>
      </c>
      <c r="D23" s="160">
        <v>694474.1</v>
      </c>
      <c r="E23" s="160">
        <v>694474.3</v>
      </c>
      <c r="F23" s="160">
        <v>694474.1</v>
      </c>
      <c r="G23" s="160">
        <v>694474.1</v>
      </c>
      <c r="H23" s="161">
        <v>694474.1</v>
      </c>
      <c r="I23" s="160">
        <v>708450.45499999996</v>
      </c>
      <c r="J23" s="160">
        <v>683835.1</v>
      </c>
      <c r="K23" s="160">
        <v>683835</v>
      </c>
      <c r="L23" s="160">
        <v>683835.1</v>
      </c>
      <c r="M23" s="160">
        <v>683835</v>
      </c>
      <c r="N23" s="160">
        <v>683835</v>
      </c>
      <c r="O23" s="161">
        <v>683835</v>
      </c>
      <c r="P23" s="160">
        <v>598979.55700000003</v>
      </c>
      <c r="Q23" s="160">
        <v>582276.4</v>
      </c>
      <c r="R23" s="160">
        <v>582276.30000000005</v>
      </c>
      <c r="S23" s="160">
        <v>582276.4</v>
      </c>
      <c r="T23" s="160">
        <v>582276.30000000005</v>
      </c>
      <c r="U23" s="160">
        <v>582276.30000000005</v>
      </c>
      <c r="V23" s="161">
        <v>582276.30000000005</v>
      </c>
      <c r="W23" s="160">
        <v>49.18</v>
      </c>
      <c r="X23" s="160">
        <v>47.697769999999998</v>
      </c>
      <c r="Y23" s="160">
        <v>47.697769999999998</v>
      </c>
      <c r="Z23" s="160">
        <v>47.697769999999998</v>
      </c>
      <c r="AA23" s="160">
        <v>47.697769999999998</v>
      </c>
      <c r="AB23" s="160">
        <v>47.697769999999998</v>
      </c>
      <c r="AC23" s="161">
        <v>47.697769999999998</v>
      </c>
      <c r="AD23" s="160">
        <v>4901684.7764428621</v>
      </c>
      <c r="AE23" s="160">
        <v>4761094</v>
      </c>
      <c r="AF23" s="160"/>
      <c r="AG23" s="160"/>
      <c r="AH23" s="160"/>
      <c r="AI23" s="160"/>
      <c r="AJ23" s="162"/>
      <c r="AK23" s="160">
        <v>1651400</v>
      </c>
      <c r="AL23" s="160">
        <v>1537694</v>
      </c>
      <c r="AM23" s="160"/>
      <c r="AN23" s="160"/>
      <c r="AO23" s="160"/>
      <c r="AP23" s="160"/>
      <c r="AQ23" s="161"/>
      <c r="AR23" s="160">
        <v>5942074</v>
      </c>
      <c r="AS23" s="160">
        <v>5782025</v>
      </c>
      <c r="AT23" s="160"/>
      <c r="AU23" s="160"/>
      <c r="AV23" s="160"/>
      <c r="AW23" s="160"/>
      <c r="AX23" s="161"/>
      <c r="AY23" s="160">
        <v>250741</v>
      </c>
      <c r="AZ23" s="160">
        <v>238252.7</v>
      </c>
      <c r="BA23" s="160">
        <v>238252.6</v>
      </c>
      <c r="BB23" s="160">
        <v>238252.7</v>
      </c>
      <c r="BC23" s="160">
        <v>238252.6</v>
      </c>
      <c r="BD23" s="160">
        <v>238252.6</v>
      </c>
      <c r="BE23" s="161">
        <v>238252.6</v>
      </c>
      <c r="BF23" s="160">
        <v>217708</v>
      </c>
      <c r="BG23" s="160">
        <v>200879.7</v>
      </c>
      <c r="BH23" s="160">
        <v>200879.6</v>
      </c>
      <c r="BI23" s="160">
        <v>200879.7</v>
      </c>
      <c r="BJ23" s="160">
        <v>200879.6</v>
      </c>
      <c r="BK23" s="160">
        <v>200879.6</v>
      </c>
      <c r="BL23" s="161">
        <v>200879.6</v>
      </c>
      <c r="BM23" s="160">
        <v>25540</v>
      </c>
      <c r="BN23" s="160">
        <v>25328.15</v>
      </c>
      <c r="BO23" s="160">
        <v>25328.15</v>
      </c>
      <c r="BP23" s="160">
        <v>25328.15</v>
      </c>
      <c r="BQ23" s="160">
        <v>25328.15</v>
      </c>
      <c r="BR23" s="160">
        <v>25328.15</v>
      </c>
      <c r="BS23" s="162">
        <v>25328.15</v>
      </c>
      <c r="BT23" s="160">
        <v>61903.993999999941</v>
      </c>
      <c r="BU23" s="160">
        <v>58664.38</v>
      </c>
      <c r="BV23" s="160">
        <v>58664.4</v>
      </c>
      <c r="BW23" s="160">
        <v>58664.38</v>
      </c>
      <c r="BX23" s="160">
        <v>58664.4</v>
      </c>
      <c r="BY23" s="160">
        <v>58664.4</v>
      </c>
      <c r="BZ23" s="161">
        <v>58664.4</v>
      </c>
      <c r="CA23" s="163">
        <v>5.1067222897758252E-2</v>
      </c>
      <c r="CB23" s="163">
        <v>5.0919874454470646E-2</v>
      </c>
      <c r="CC23" s="163">
        <v>5.0919891814195394E-2</v>
      </c>
      <c r="CD23" s="163">
        <v>5.0919874454470646E-2</v>
      </c>
      <c r="CE23" s="163">
        <v>5.0919891814195394E-2</v>
      </c>
      <c r="CF23" s="163">
        <v>5.0919891814195394E-2</v>
      </c>
      <c r="CG23" s="163">
        <v>5.0919891814195394E-2</v>
      </c>
      <c r="CH23" s="160">
        <v>8781</v>
      </c>
      <c r="CI23" s="160">
        <v>25329.51</v>
      </c>
      <c r="CJ23" s="160">
        <v>25329.56</v>
      </c>
      <c r="CK23" s="160">
        <v>25329.51</v>
      </c>
      <c r="CL23" s="160">
        <v>25329.56</v>
      </c>
      <c r="CM23" s="160">
        <v>25329.56</v>
      </c>
      <c r="CN23" s="161">
        <v>25329.56</v>
      </c>
      <c r="CO23" s="163">
        <v>7.2438182949102706E-3</v>
      </c>
      <c r="CP23" s="163">
        <v>2.1985666075278708E-2</v>
      </c>
      <c r="CQ23" s="163">
        <v>2.1985709474590571E-2</v>
      </c>
      <c r="CR23" s="163">
        <v>2.1985666075278708E-2</v>
      </c>
      <c r="CS23" s="163">
        <v>2.1985709474590571E-2</v>
      </c>
      <c r="CT23" s="163">
        <v>2.1985709474590571E-2</v>
      </c>
      <c r="CU23" s="163">
        <v>2.1985709474590571E-2</v>
      </c>
      <c r="CV23" s="164">
        <v>0.23379532</v>
      </c>
      <c r="CW23" s="164">
        <v>0.2347437</v>
      </c>
      <c r="CX23" s="164">
        <v>0.2347437</v>
      </c>
      <c r="CY23" s="164">
        <v>0.2347437</v>
      </c>
      <c r="CZ23" s="164">
        <v>0.2347437</v>
      </c>
      <c r="DA23" s="164">
        <v>0.2347437</v>
      </c>
      <c r="DB23" s="165">
        <v>0.2347437</v>
      </c>
      <c r="DC23" s="160">
        <v>386089</v>
      </c>
      <c r="DD23" s="160">
        <v>360964.1</v>
      </c>
      <c r="DE23" s="160">
        <v>360963.9</v>
      </c>
      <c r="DF23" s="160">
        <v>360964.1</v>
      </c>
      <c r="DG23" s="160">
        <v>360963.9</v>
      </c>
      <c r="DH23" s="160">
        <v>360963.9</v>
      </c>
      <c r="DI23" s="161">
        <v>360963.9</v>
      </c>
      <c r="DJ23" s="160">
        <v>1041146</v>
      </c>
      <c r="DK23" s="160">
        <v>1002227</v>
      </c>
      <c r="DL23" s="160">
        <v>1002227</v>
      </c>
      <c r="DM23" s="160">
        <v>1002227</v>
      </c>
      <c r="DN23" s="160">
        <v>1002227</v>
      </c>
      <c r="DO23" s="160">
        <v>1002227</v>
      </c>
      <c r="DP23" s="161">
        <v>1002227</v>
      </c>
      <c r="DQ23" s="166">
        <v>9.9499330089556448</v>
      </c>
      <c r="DR23" s="166">
        <v>10.696870000000001</v>
      </c>
      <c r="DS23" s="166">
        <v>10.696870000000001</v>
      </c>
      <c r="DT23" s="166">
        <v>10.696870000000001</v>
      </c>
      <c r="DU23" s="166">
        <v>10.696870000000001</v>
      </c>
      <c r="DV23" s="166">
        <v>10.696870000000001</v>
      </c>
      <c r="DW23" s="167">
        <v>10.696870000000001</v>
      </c>
      <c r="DX23" s="166">
        <v>13.098000000000001</v>
      </c>
      <c r="DY23" s="166">
        <v>12.805730000000001</v>
      </c>
      <c r="DZ23" s="166">
        <v>12.805730000000001</v>
      </c>
      <c r="EA23" s="166">
        <v>12.805730000000001</v>
      </c>
      <c r="EB23" s="166">
        <v>12.805730000000001</v>
      </c>
      <c r="EC23" s="166">
        <v>12.805730000000001</v>
      </c>
      <c r="ED23" s="168">
        <v>12.805730000000001</v>
      </c>
      <c r="EE23" s="160">
        <v>1212206</v>
      </c>
      <c r="EF23" s="160">
        <v>1152092</v>
      </c>
      <c r="EG23" s="160">
        <v>1152092</v>
      </c>
      <c r="EH23" s="160">
        <v>1152092</v>
      </c>
      <c r="EI23" s="160">
        <v>1152092</v>
      </c>
      <c r="EJ23" s="160">
        <v>1152092</v>
      </c>
      <c r="EK23" s="161">
        <v>1152092</v>
      </c>
      <c r="EL23" s="163">
        <v>0.17521592629105595</v>
      </c>
      <c r="EM23" s="163">
        <v>0.17333494753135795</v>
      </c>
      <c r="EN23" s="163"/>
      <c r="EO23" s="163"/>
      <c r="EP23" s="163"/>
      <c r="EQ23" s="163"/>
      <c r="ER23" s="163"/>
      <c r="ES23" s="169">
        <v>47.463038371182456</v>
      </c>
      <c r="ET23" s="169">
        <v>45.486622591859252</v>
      </c>
      <c r="EU23" s="169">
        <v>45.486622591859252</v>
      </c>
      <c r="EV23" s="169">
        <v>45.486622591859252</v>
      </c>
      <c r="EW23" s="169">
        <v>45.486622591859252</v>
      </c>
      <c r="EX23" s="169">
        <v>45.486622591859252</v>
      </c>
      <c r="EY23" s="169">
        <v>45.486622591859252</v>
      </c>
    </row>
    <row r="24" spans="1:155">
      <c r="A24">
        <v>1993</v>
      </c>
      <c r="B24" s="160">
        <v>762403</v>
      </c>
      <c r="C24" s="160">
        <v>722491.2</v>
      </c>
      <c r="D24" s="160">
        <v>722491.1</v>
      </c>
      <c r="E24" s="160">
        <v>722491.2</v>
      </c>
      <c r="F24" s="160">
        <v>722491.1</v>
      </c>
      <c r="G24" s="160">
        <v>722491.1</v>
      </c>
      <c r="H24" s="161">
        <v>722491.1</v>
      </c>
      <c r="I24" s="160">
        <v>688004.549</v>
      </c>
      <c r="J24" s="160">
        <v>663886</v>
      </c>
      <c r="K24" s="160">
        <v>663885.9</v>
      </c>
      <c r="L24" s="160">
        <v>663886</v>
      </c>
      <c r="M24" s="160">
        <v>663885.9</v>
      </c>
      <c r="N24" s="160">
        <v>663885.9</v>
      </c>
      <c r="O24" s="161">
        <v>663885.9</v>
      </c>
      <c r="P24" s="160">
        <v>584040.54399999999</v>
      </c>
      <c r="Q24" s="160">
        <v>574260.30000000005</v>
      </c>
      <c r="R24" s="160">
        <v>574260.30000000005</v>
      </c>
      <c r="S24" s="160">
        <v>574260.30000000005</v>
      </c>
      <c r="T24" s="160">
        <v>574260.30000000005</v>
      </c>
      <c r="U24" s="160">
        <v>574260.30000000005</v>
      </c>
      <c r="V24" s="161">
        <v>574260.30000000005</v>
      </c>
      <c r="W24" s="160">
        <v>49.96</v>
      </c>
      <c r="X24" s="160">
        <v>48.998699999999999</v>
      </c>
      <c r="Y24" s="160">
        <v>48.998699999999999</v>
      </c>
      <c r="Z24" s="160">
        <v>48.998699999999999</v>
      </c>
      <c r="AA24" s="160">
        <v>48.998699999999999</v>
      </c>
      <c r="AB24" s="160">
        <v>48.998699999999999</v>
      </c>
      <c r="AC24" s="161">
        <v>48.998699999999999</v>
      </c>
      <c r="AD24" s="160">
        <v>4975101.4851956638</v>
      </c>
      <c r="AE24" s="160">
        <v>4861743</v>
      </c>
      <c r="AF24" s="160"/>
      <c r="AG24" s="160"/>
      <c r="AH24" s="160"/>
      <c r="AI24" s="160"/>
      <c r="AJ24" s="162"/>
      <c r="AK24" s="160">
        <v>1673966</v>
      </c>
      <c r="AL24" s="160">
        <v>1579462</v>
      </c>
      <c r="AM24" s="160"/>
      <c r="AN24" s="160"/>
      <c r="AO24" s="160"/>
      <c r="AP24" s="160"/>
      <c r="AQ24" s="161"/>
      <c r="AR24" s="160">
        <v>6031587</v>
      </c>
      <c r="AS24" s="160">
        <v>5903957</v>
      </c>
      <c r="AT24" s="160"/>
      <c r="AU24" s="160"/>
      <c r="AV24" s="160"/>
      <c r="AW24" s="160"/>
      <c r="AX24" s="161"/>
      <c r="AY24" s="160">
        <v>249308</v>
      </c>
      <c r="AZ24" s="160">
        <v>241639.7</v>
      </c>
      <c r="BA24" s="160">
        <v>241639.6</v>
      </c>
      <c r="BB24" s="160">
        <v>241639.7</v>
      </c>
      <c r="BC24" s="160">
        <v>241639.6</v>
      </c>
      <c r="BD24" s="160">
        <v>241639.6</v>
      </c>
      <c r="BE24" s="161">
        <v>241639.6</v>
      </c>
      <c r="BF24" s="160">
        <v>224809</v>
      </c>
      <c r="BG24" s="160">
        <v>219107.4</v>
      </c>
      <c r="BH24" s="160">
        <v>219107.4</v>
      </c>
      <c r="BI24" s="160">
        <v>219107.4</v>
      </c>
      <c r="BJ24" s="160">
        <v>219107.4</v>
      </c>
      <c r="BK24" s="160">
        <v>219107.4</v>
      </c>
      <c r="BL24" s="161">
        <v>219107.4</v>
      </c>
      <c r="BM24" s="160">
        <v>25303</v>
      </c>
      <c r="BN24" s="160">
        <v>25156.74</v>
      </c>
      <c r="BO24" s="160">
        <v>25156.74</v>
      </c>
      <c r="BP24" s="160">
        <v>25156.74</v>
      </c>
      <c r="BQ24" s="160">
        <v>25156.74</v>
      </c>
      <c r="BR24" s="160">
        <v>25156.74</v>
      </c>
      <c r="BS24" s="162">
        <v>25156.74</v>
      </c>
      <c r="BT24" s="160">
        <v>61665.199000000022</v>
      </c>
      <c r="BU24" s="160">
        <v>57678.22</v>
      </c>
      <c r="BV24" s="160">
        <v>57678.18</v>
      </c>
      <c r="BW24" s="160">
        <v>57678.22</v>
      </c>
      <c r="BX24" s="160">
        <v>57678.18</v>
      </c>
      <c r="BY24" s="160">
        <v>57678.18</v>
      </c>
      <c r="BZ24" s="161">
        <v>57678.18</v>
      </c>
      <c r="CA24" s="163">
        <v>4.9634093316462721E-2</v>
      </c>
      <c r="CB24" s="163">
        <v>4.790613496524871E-2</v>
      </c>
      <c r="CC24" s="163">
        <v>4.7906101742215844E-2</v>
      </c>
      <c r="CD24" s="163">
        <v>4.790613496524871E-2</v>
      </c>
      <c r="CE24" s="163">
        <v>4.7906101742215844E-2</v>
      </c>
      <c r="CF24" s="163">
        <v>4.7906101742215844E-2</v>
      </c>
      <c r="CG24" s="163">
        <v>4.7906101742215844E-2</v>
      </c>
      <c r="CH24" s="160">
        <v>11647</v>
      </c>
      <c r="CI24" s="160">
        <v>29257.11</v>
      </c>
      <c r="CJ24" s="160">
        <v>29257.16</v>
      </c>
      <c r="CK24" s="160">
        <v>29257.11</v>
      </c>
      <c r="CL24" s="160">
        <v>29257.16</v>
      </c>
      <c r="CM24" s="160">
        <v>29257.16</v>
      </c>
      <c r="CN24" s="161">
        <v>29257.16</v>
      </c>
      <c r="CO24" s="163">
        <v>9.3746277354402295E-3</v>
      </c>
      <c r="CP24" s="163">
        <v>2.4300248176055497E-2</v>
      </c>
      <c r="CQ24" s="163">
        <v>2.4300289704846576E-2</v>
      </c>
      <c r="CR24" s="163">
        <v>2.4300248176055497E-2</v>
      </c>
      <c r="CS24" s="163">
        <v>2.4300289704846576E-2</v>
      </c>
      <c r="CT24" s="163">
        <v>2.4300289704846576E-2</v>
      </c>
      <c r="CU24" s="163">
        <v>2.4300289704846576E-2</v>
      </c>
      <c r="CV24" s="164">
        <v>0.23472086</v>
      </c>
      <c r="CW24" s="164">
        <v>0.2365051</v>
      </c>
      <c r="CX24" s="164">
        <v>0.2365051</v>
      </c>
      <c r="CY24" s="164">
        <v>0.2365051</v>
      </c>
      <c r="CZ24" s="164">
        <v>0.2365051</v>
      </c>
      <c r="DA24" s="164">
        <v>0.2365051</v>
      </c>
      <c r="DB24" s="165">
        <v>0.2365051</v>
      </c>
      <c r="DC24" s="160">
        <v>392915</v>
      </c>
      <c r="DD24" s="160">
        <v>373550.9</v>
      </c>
      <c r="DE24" s="160">
        <v>373550.8</v>
      </c>
      <c r="DF24" s="160">
        <v>373550.9</v>
      </c>
      <c r="DG24" s="160">
        <v>373550.8</v>
      </c>
      <c r="DH24" s="160">
        <v>373550.8</v>
      </c>
      <c r="DI24" s="161">
        <v>373550.8</v>
      </c>
      <c r="DJ24" s="160">
        <v>1068491</v>
      </c>
      <c r="DK24" s="160">
        <v>1040820</v>
      </c>
      <c r="DL24" s="160">
        <v>1040820</v>
      </c>
      <c r="DM24" s="160">
        <v>1040820</v>
      </c>
      <c r="DN24" s="160">
        <v>1040820</v>
      </c>
      <c r="DO24" s="160">
        <v>1040820</v>
      </c>
      <c r="DP24" s="161">
        <v>1040820</v>
      </c>
      <c r="DQ24" s="166">
        <v>10.374752054406351</v>
      </c>
      <c r="DR24" s="166">
        <v>10.89283</v>
      </c>
      <c r="DS24" s="166">
        <v>10.89283</v>
      </c>
      <c r="DT24" s="166">
        <v>10.89283</v>
      </c>
      <c r="DU24" s="166">
        <v>10.89283</v>
      </c>
      <c r="DV24" s="166">
        <v>10.89283</v>
      </c>
      <c r="DW24" s="167">
        <v>10.89283</v>
      </c>
      <c r="DX24" s="166">
        <v>13.302</v>
      </c>
      <c r="DY24" s="166">
        <v>13.102449999999999</v>
      </c>
      <c r="DZ24" s="166">
        <v>13.102449999999999</v>
      </c>
      <c r="EA24" s="166">
        <v>13.102449999999999</v>
      </c>
      <c r="EB24" s="166">
        <v>13.102449999999999</v>
      </c>
      <c r="EC24" s="166">
        <v>13.102449999999999</v>
      </c>
      <c r="ED24" s="168">
        <v>13.102449999999999</v>
      </c>
      <c r="EE24" s="160">
        <v>1242396</v>
      </c>
      <c r="EF24" s="160">
        <v>1203984</v>
      </c>
      <c r="EG24" s="160">
        <v>1203984</v>
      </c>
      <c r="EH24" s="160">
        <v>1203984</v>
      </c>
      <c r="EI24" s="160">
        <v>1203984</v>
      </c>
      <c r="EJ24" s="160">
        <v>1203984</v>
      </c>
      <c r="EK24" s="161">
        <v>1203984</v>
      </c>
      <c r="EL24" s="163">
        <v>0.17714923120565118</v>
      </c>
      <c r="EM24" s="163">
        <v>0.17629193437553831</v>
      </c>
      <c r="EN24" s="163"/>
      <c r="EO24" s="163"/>
      <c r="EP24" s="163"/>
      <c r="EQ24" s="163"/>
      <c r="ER24" s="163"/>
      <c r="ES24" s="169">
        <v>49.100739042801251</v>
      </c>
      <c r="ET24" s="169">
        <v>47.859301324416435</v>
      </c>
      <c r="EU24" s="169">
        <v>47.859301324416435</v>
      </c>
      <c r="EV24" s="169">
        <v>47.859301324416435</v>
      </c>
      <c r="EW24" s="169">
        <v>47.859301324416435</v>
      </c>
      <c r="EX24" s="169">
        <v>47.859301324416435</v>
      </c>
      <c r="EY24" s="169">
        <v>47.859301324416435</v>
      </c>
    </row>
    <row r="25" spans="1:155">
      <c r="A25">
        <v>1994</v>
      </c>
      <c r="B25" s="160">
        <v>787875</v>
      </c>
      <c r="C25" s="160">
        <v>750329.6</v>
      </c>
      <c r="D25" s="160">
        <v>750329.5</v>
      </c>
      <c r="E25" s="160">
        <v>750329.6</v>
      </c>
      <c r="F25" s="160">
        <v>750329.5</v>
      </c>
      <c r="G25" s="160">
        <v>750329.5</v>
      </c>
      <c r="H25" s="161">
        <v>750329.5</v>
      </c>
      <c r="I25" s="160">
        <v>676776.23400000005</v>
      </c>
      <c r="J25" s="160">
        <v>665179.80000000005</v>
      </c>
      <c r="K25" s="160">
        <v>665179.6</v>
      </c>
      <c r="L25" s="160">
        <v>665179.80000000005</v>
      </c>
      <c r="M25" s="160">
        <v>665179.6</v>
      </c>
      <c r="N25" s="160">
        <v>665179.6</v>
      </c>
      <c r="O25" s="161">
        <v>665179.6</v>
      </c>
      <c r="P25" s="160">
        <v>579562.51800000004</v>
      </c>
      <c r="Q25" s="160">
        <v>582451.19999999995</v>
      </c>
      <c r="R25" s="160">
        <v>582451.1</v>
      </c>
      <c r="S25" s="160">
        <v>582451.19999999995</v>
      </c>
      <c r="T25" s="160">
        <v>582451.1</v>
      </c>
      <c r="U25" s="160">
        <v>582451.1</v>
      </c>
      <c r="V25" s="161">
        <v>582451.1</v>
      </c>
      <c r="W25" s="160">
        <v>51.17</v>
      </c>
      <c r="X25" s="160">
        <v>50.456960000000002</v>
      </c>
      <c r="Y25" s="160">
        <v>50.456960000000002</v>
      </c>
      <c r="Z25" s="160">
        <v>50.456960000000002</v>
      </c>
      <c r="AA25" s="160">
        <v>50.456960000000002</v>
      </c>
      <c r="AB25" s="160">
        <v>50.456960000000002</v>
      </c>
      <c r="AC25" s="161">
        <v>50.456960000000002</v>
      </c>
      <c r="AD25" s="160">
        <v>4983613.1958583323</v>
      </c>
      <c r="AE25" s="160">
        <v>4925746</v>
      </c>
      <c r="AF25" s="160"/>
      <c r="AG25" s="160"/>
      <c r="AH25" s="160"/>
      <c r="AI25" s="160"/>
      <c r="AJ25" s="162"/>
      <c r="AK25" s="160">
        <v>1674678</v>
      </c>
      <c r="AL25" s="160">
        <v>1636422</v>
      </c>
      <c r="AM25" s="160"/>
      <c r="AN25" s="160"/>
      <c r="AO25" s="160"/>
      <c r="AP25" s="160"/>
      <c r="AQ25" s="161"/>
      <c r="AR25" s="160">
        <v>6043772</v>
      </c>
      <c r="AS25" s="160">
        <v>5975030</v>
      </c>
      <c r="AT25" s="160"/>
      <c r="AU25" s="160"/>
      <c r="AV25" s="160"/>
      <c r="AW25" s="160"/>
      <c r="AX25" s="161"/>
      <c r="AY25" s="160">
        <v>252131</v>
      </c>
      <c r="AZ25" s="160">
        <v>244858.9</v>
      </c>
      <c r="BA25" s="160">
        <v>244858.9</v>
      </c>
      <c r="BB25" s="160">
        <v>244858.9</v>
      </c>
      <c r="BC25" s="160">
        <v>244858.9</v>
      </c>
      <c r="BD25" s="160">
        <v>244858.9</v>
      </c>
      <c r="BE25" s="161">
        <v>244858.9</v>
      </c>
      <c r="BF25" s="160">
        <v>241895</v>
      </c>
      <c r="BG25" s="160">
        <v>235596.79999999999</v>
      </c>
      <c r="BH25" s="160">
        <v>235596.7</v>
      </c>
      <c r="BI25" s="160">
        <v>235596.79999999999</v>
      </c>
      <c r="BJ25" s="160">
        <v>235596.7</v>
      </c>
      <c r="BK25" s="160">
        <v>235596.7</v>
      </c>
      <c r="BL25" s="161">
        <v>235596.7</v>
      </c>
      <c r="BM25" s="160">
        <v>25504</v>
      </c>
      <c r="BN25" s="160">
        <v>25369.64</v>
      </c>
      <c r="BO25" s="160">
        <v>25369.64</v>
      </c>
      <c r="BP25" s="160">
        <v>25369.64</v>
      </c>
      <c r="BQ25" s="160">
        <v>25369.64</v>
      </c>
      <c r="BR25" s="160">
        <v>25369.64</v>
      </c>
      <c r="BS25" s="162">
        <v>25369.64</v>
      </c>
      <c r="BT25" s="160">
        <v>53125.069999999949</v>
      </c>
      <c r="BU25" s="160">
        <v>51116.44</v>
      </c>
      <c r="BV25" s="160">
        <v>51116.43</v>
      </c>
      <c r="BW25" s="160">
        <v>51116.44</v>
      </c>
      <c r="BX25" s="160">
        <v>51116.43</v>
      </c>
      <c r="BY25" s="160">
        <v>51116.43</v>
      </c>
      <c r="BZ25" s="161">
        <v>51116.43</v>
      </c>
      <c r="CA25" s="163">
        <v>4.1176511166279989E-2</v>
      </c>
      <c r="CB25" s="163">
        <v>4.0791467030985164E-2</v>
      </c>
      <c r="CC25" s="163">
        <v>4.0791459050877971E-2</v>
      </c>
      <c r="CD25" s="163">
        <v>4.0791467030985164E-2</v>
      </c>
      <c r="CE25" s="163">
        <v>4.0791459050877971E-2</v>
      </c>
      <c r="CF25" s="163">
        <v>4.0791459050877971E-2</v>
      </c>
      <c r="CG25" s="163">
        <v>4.0791459050877971E-2</v>
      </c>
      <c r="CH25" s="160">
        <v>19480</v>
      </c>
      <c r="CI25" s="160">
        <v>36761.949999999997</v>
      </c>
      <c r="CJ25" s="160">
        <v>36762</v>
      </c>
      <c r="CK25" s="160">
        <v>36761.949999999997</v>
      </c>
      <c r="CL25" s="160">
        <v>36762</v>
      </c>
      <c r="CM25" s="160">
        <v>36762</v>
      </c>
      <c r="CN25" s="161">
        <v>36762</v>
      </c>
      <c r="CO25" s="163">
        <v>1.5098680105628754E-2</v>
      </c>
      <c r="CP25" s="163">
        <v>2.9336430146929732E-2</v>
      </c>
      <c r="CQ25" s="163">
        <v>2.9336470047465677E-2</v>
      </c>
      <c r="CR25" s="163">
        <v>2.9336430146929732E-2</v>
      </c>
      <c r="CS25" s="163">
        <v>2.9336470047465677E-2</v>
      </c>
      <c r="CT25" s="163">
        <v>2.9336470047465677E-2</v>
      </c>
      <c r="CU25" s="163">
        <v>2.9336470047465677E-2</v>
      </c>
      <c r="CV25" s="164">
        <v>0.23792149000000001</v>
      </c>
      <c r="CW25" s="164">
        <v>0.23750560000000001</v>
      </c>
      <c r="CX25" s="164">
        <v>0.23750560000000001</v>
      </c>
      <c r="CY25" s="164">
        <v>0.23750560000000001</v>
      </c>
      <c r="CZ25" s="164">
        <v>0.23750560000000001</v>
      </c>
      <c r="DA25" s="164">
        <v>0.23750560000000001</v>
      </c>
      <c r="DB25" s="165">
        <v>0.23750560000000001</v>
      </c>
      <c r="DC25" s="160">
        <v>398442</v>
      </c>
      <c r="DD25" s="160">
        <v>388659.3</v>
      </c>
      <c r="DE25" s="160">
        <v>388659.20000000001</v>
      </c>
      <c r="DF25" s="160">
        <v>388659.3</v>
      </c>
      <c r="DG25" s="160">
        <v>388659.20000000001</v>
      </c>
      <c r="DH25" s="160">
        <v>388659.20000000001</v>
      </c>
      <c r="DI25" s="161">
        <v>388659.20000000001</v>
      </c>
      <c r="DJ25" s="160">
        <v>1099218</v>
      </c>
      <c r="DK25" s="160">
        <v>1078001</v>
      </c>
      <c r="DL25" s="160">
        <v>1078001</v>
      </c>
      <c r="DM25" s="160">
        <v>1078001</v>
      </c>
      <c r="DN25" s="160">
        <v>1078001</v>
      </c>
      <c r="DO25" s="160">
        <v>1078001</v>
      </c>
      <c r="DP25" s="161">
        <v>1078001</v>
      </c>
      <c r="DQ25" s="166">
        <v>9.4960965223562823</v>
      </c>
      <c r="DR25" s="166">
        <v>9.9728820000000002</v>
      </c>
      <c r="DS25" s="166">
        <v>9.9728849999999998</v>
      </c>
      <c r="DT25" s="166">
        <v>9.9728820000000002</v>
      </c>
      <c r="DU25" s="166">
        <v>9.9728849999999998</v>
      </c>
      <c r="DV25" s="166">
        <v>9.9728849999999998</v>
      </c>
      <c r="DW25" s="167">
        <v>9.9728849999999998</v>
      </c>
      <c r="DX25" s="166">
        <v>13.404</v>
      </c>
      <c r="DY25" s="166">
        <v>13.33619</v>
      </c>
      <c r="DZ25" s="166">
        <v>13.33619</v>
      </c>
      <c r="EA25" s="166">
        <v>13.33619</v>
      </c>
      <c r="EB25" s="166">
        <v>13.33619</v>
      </c>
      <c r="EC25" s="166">
        <v>13.33619</v>
      </c>
      <c r="ED25" s="168">
        <v>13.33619</v>
      </c>
      <c r="EE25" s="160">
        <v>1290179</v>
      </c>
      <c r="EF25" s="160">
        <v>1253116</v>
      </c>
      <c r="EG25" s="160">
        <v>1253116</v>
      </c>
      <c r="EH25" s="160">
        <v>1253116</v>
      </c>
      <c r="EI25" s="160">
        <v>1253116</v>
      </c>
      <c r="EJ25" s="160">
        <v>1253116</v>
      </c>
      <c r="EK25" s="161">
        <v>1253116</v>
      </c>
      <c r="EL25" s="163">
        <v>0.18187615283965047</v>
      </c>
      <c r="EM25" s="163">
        <v>0.18041767154307176</v>
      </c>
      <c r="EN25" s="163"/>
      <c r="EO25" s="163"/>
      <c r="EP25" s="163"/>
      <c r="EQ25" s="163"/>
      <c r="ER25" s="163"/>
      <c r="ES25" s="169">
        <v>50.587319636135511</v>
      </c>
      <c r="ET25" s="169">
        <v>49.394315410072828</v>
      </c>
      <c r="EU25" s="169">
        <v>49.394315410072828</v>
      </c>
      <c r="EV25" s="169">
        <v>49.394315410072828</v>
      </c>
      <c r="EW25" s="169">
        <v>49.394315410072828</v>
      </c>
      <c r="EX25" s="169">
        <v>49.394315410072828</v>
      </c>
      <c r="EY25" s="169">
        <v>49.394315410072828</v>
      </c>
    </row>
    <row r="26" spans="1:155">
      <c r="A26">
        <v>1995</v>
      </c>
      <c r="B26" s="160">
        <v>805279</v>
      </c>
      <c r="C26" s="160">
        <v>775096</v>
      </c>
      <c r="D26" s="160">
        <v>775095.9</v>
      </c>
      <c r="E26" s="160">
        <v>775096</v>
      </c>
      <c r="F26" s="160">
        <v>775095.9</v>
      </c>
      <c r="G26" s="160">
        <v>775095.9</v>
      </c>
      <c r="H26" s="161">
        <v>775095.9</v>
      </c>
      <c r="I26" s="160">
        <v>645625.66399999999</v>
      </c>
      <c r="J26" s="160">
        <v>631670.19999999995</v>
      </c>
      <c r="K26" s="160">
        <v>631670.1</v>
      </c>
      <c r="L26" s="160">
        <v>631670.19999999995</v>
      </c>
      <c r="M26" s="160">
        <v>631670.1</v>
      </c>
      <c r="N26" s="160">
        <v>631670.1</v>
      </c>
      <c r="O26" s="161">
        <v>631670.1</v>
      </c>
      <c r="P26" s="160">
        <v>571172.16500000004</v>
      </c>
      <c r="Q26" s="160">
        <v>570137.9</v>
      </c>
      <c r="R26" s="160">
        <v>570137.9</v>
      </c>
      <c r="S26" s="160">
        <v>570137.9</v>
      </c>
      <c r="T26" s="160">
        <v>570137.9</v>
      </c>
      <c r="U26" s="160">
        <v>570137.9</v>
      </c>
      <c r="V26" s="161">
        <v>570137.9</v>
      </c>
      <c r="W26" s="160">
        <v>52.95</v>
      </c>
      <c r="X26" s="160">
        <v>52.25515</v>
      </c>
      <c r="Y26" s="160">
        <v>52.25515</v>
      </c>
      <c r="Z26" s="160">
        <v>52.25515</v>
      </c>
      <c r="AA26" s="160">
        <v>52.25515</v>
      </c>
      <c r="AB26" s="160">
        <v>52.25515</v>
      </c>
      <c r="AC26" s="161">
        <v>52.25515</v>
      </c>
      <c r="AD26" s="160">
        <v>4924670.8714656504</v>
      </c>
      <c r="AE26" s="160">
        <v>4822515</v>
      </c>
      <c r="AF26" s="160"/>
      <c r="AG26" s="160"/>
      <c r="AH26" s="160"/>
      <c r="AI26" s="160"/>
      <c r="AJ26" s="162"/>
      <c r="AK26" s="160">
        <v>1662160</v>
      </c>
      <c r="AL26" s="160">
        <v>1610802</v>
      </c>
      <c r="AM26" s="160"/>
      <c r="AN26" s="160"/>
      <c r="AO26" s="160"/>
      <c r="AP26" s="160"/>
      <c r="AQ26" s="161"/>
      <c r="AR26" s="160">
        <v>6024681</v>
      </c>
      <c r="AS26" s="160">
        <v>5901643</v>
      </c>
      <c r="AT26" s="160"/>
      <c r="AU26" s="160"/>
      <c r="AV26" s="160"/>
      <c r="AW26" s="160"/>
      <c r="AX26" s="161"/>
      <c r="AY26" s="160">
        <v>255591</v>
      </c>
      <c r="AZ26" s="160">
        <v>248048.9</v>
      </c>
      <c r="BA26" s="160">
        <v>248048.9</v>
      </c>
      <c r="BB26" s="160">
        <v>248048.9</v>
      </c>
      <c r="BC26" s="160">
        <v>248048.9</v>
      </c>
      <c r="BD26" s="160">
        <v>248048.9</v>
      </c>
      <c r="BE26" s="161">
        <v>248048.9</v>
      </c>
      <c r="BF26" s="160">
        <v>236799</v>
      </c>
      <c r="BG26" s="160">
        <v>231725</v>
      </c>
      <c r="BH26" s="160">
        <v>231725</v>
      </c>
      <c r="BI26" s="160">
        <v>231725</v>
      </c>
      <c r="BJ26" s="160">
        <v>231725</v>
      </c>
      <c r="BK26" s="160">
        <v>231725</v>
      </c>
      <c r="BL26" s="161">
        <v>231725</v>
      </c>
      <c r="BM26" s="160">
        <v>25818</v>
      </c>
      <c r="BN26" s="160">
        <v>25517.11</v>
      </c>
      <c r="BO26" s="160">
        <v>25517.11</v>
      </c>
      <c r="BP26" s="160">
        <v>25517.11</v>
      </c>
      <c r="BQ26" s="160">
        <v>25517.11</v>
      </c>
      <c r="BR26" s="160">
        <v>25517.11</v>
      </c>
      <c r="BS26" s="162">
        <v>25517.11</v>
      </c>
      <c r="BT26" s="160">
        <v>60809.123999999953</v>
      </c>
      <c r="BU26" s="160">
        <v>50074.02</v>
      </c>
      <c r="BV26" s="160">
        <v>50073.97</v>
      </c>
      <c r="BW26" s="160">
        <v>50074.02</v>
      </c>
      <c r="BX26" s="160">
        <v>50073.97</v>
      </c>
      <c r="BY26" s="160">
        <v>50073.97</v>
      </c>
      <c r="BZ26" s="161">
        <v>50073.97</v>
      </c>
      <c r="CA26" s="163">
        <v>4.5968650757953124E-2</v>
      </c>
      <c r="CB26" s="163">
        <v>3.9001586575870183E-2</v>
      </c>
      <c r="CC26" s="163">
        <v>3.9001547631936209E-2</v>
      </c>
      <c r="CD26" s="163">
        <v>3.9001586575870183E-2</v>
      </c>
      <c r="CE26" s="163">
        <v>3.9001547631936209E-2</v>
      </c>
      <c r="CF26" s="163">
        <v>3.9001547631936209E-2</v>
      </c>
      <c r="CG26" s="163">
        <v>3.9001547631936209E-2</v>
      </c>
      <c r="CH26" s="160">
        <v>29931</v>
      </c>
      <c r="CI26" s="160">
        <v>37586.06</v>
      </c>
      <c r="CJ26" s="160">
        <v>37586.1</v>
      </c>
      <c r="CK26" s="160">
        <v>37586.06</v>
      </c>
      <c r="CL26" s="160">
        <v>37586.1</v>
      </c>
      <c r="CM26" s="160">
        <v>37586.1</v>
      </c>
      <c r="CN26" s="161">
        <v>37586.1</v>
      </c>
      <c r="CO26" s="163">
        <v>2.2626336235928936E-2</v>
      </c>
      <c r="CP26" s="163">
        <v>2.927498078116858E-2</v>
      </c>
      <c r="CQ26" s="163">
        <v>2.9275011936315761E-2</v>
      </c>
      <c r="CR26" s="163">
        <v>2.927498078116858E-2</v>
      </c>
      <c r="CS26" s="163">
        <v>2.9275011936315761E-2</v>
      </c>
      <c r="CT26" s="163">
        <v>2.9275011936315761E-2</v>
      </c>
      <c r="CU26" s="163">
        <v>2.9275011936315761E-2</v>
      </c>
      <c r="CV26" s="164">
        <v>0.24363586000000001</v>
      </c>
      <c r="CW26" s="164">
        <v>0.24303179999999999</v>
      </c>
      <c r="CX26" s="164">
        <v>0.24303179999999999</v>
      </c>
      <c r="CY26" s="164">
        <v>0.24303179999999999</v>
      </c>
      <c r="CZ26" s="164">
        <v>0.24303179999999999</v>
      </c>
      <c r="DA26" s="164">
        <v>0.24303179999999999</v>
      </c>
      <c r="DB26" s="165">
        <v>0.24303179999999999</v>
      </c>
      <c r="DC26" s="160">
        <v>404962</v>
      </c>
      <c r="DD26" s="160">
        <v>391476</v>
      </c>
      <c r="DE26" s="160">
        <v>391476</v>
      </c>
      <c r="DF26" s="160">
        <v>391476</v>
      </c>
      <c r="DG26" s="160">
        <v>391476</v>
      </c>
      <c r="DH26" s="160">
        <v>391476</v>
      </c>
      <c r="DI26" s="161">
        <v>391476</v>
      </c>
      <c r="DJ26" s="160">
        <v>1101279</v>
      </c>
      <c r="DK26" s="160">
        <v>1069566</v>
      </c>
      <c r="DL26" s="160">
        <v>1069566</v>
      </c>
      <c r="DM26" s="160">
        <v>1069566</v>
      </c>
      <c r="DN26" s="160">
        <v>1069566</v>
      </c>
      <c r="DO26" s="160">
        <v>1069566</v>
      </c>
      <c r="DP26" s="161">
        <v>1069566</v>
      </c>
      <c r="DQ26" s="166">
        <v>8.621788065406669</v>
      </c>
      <c r="DR26" s="166">
        <v>9.6867219999999996</v>
      </c>
      <c r="DS26" s="166">
        <v>9.6867249999999991</v>
      </c>
      <c r="DT26" s="166">
        <v>9.6867219999999996</v>
      </c>
      <c r="DU26" s="166">
        <v>9.6867249999999991</v>
      </c>
      <c r="DV26" s="166">
        <v>9.6867249999999991</v>
      </c>
      <c r="DW26" s="167">
        <v>9.6867249999999991</v>
      </c>
      <c r="DX26" s="166">
        <v>13.497</v>
      </c>
      <c r="DY26" s="166">
        <v>13.616009999999999</v>
      </c>
      <c r="DZ26" s="166">
        <v>13.616009999999999</v>
      </c>
      <c r="EA26" s="166">
        <v>13.616009999999999</v>
      </c>
      <c r="EB26" s="166">
        <v>13.616009999999999</v>
      </c>
      <c r="EC26" s="166">
        <v>13.616009999999999</v>
      </c>
      <c r="ED26" s="168">
        <v>13.616009999999999</v>
      </c>
      <c r="EE26" s="160">
        <v>1322839</v>
      </c>
      <c r="EF26" s="160">
        <v>1283897</v>
      </c>
      <c r="EG26" s="160">
        <v>1283897</v>
      </c>
      <c r="EH26" s="160">
        <v>1283897</v>
      </c>
      <c r="EI26" s="160">
        <v>1283897</v>
      </c>
      <c r="EJ26" s="160">
        <v>1283897</v>
      </c>
      <c r="EK26" s="161">
        <v>1283897</v>
      </c>
      <c r="EL26" s="163">
        <v>0.18279457451772135</v>
      </c>
      <c r="EM26" s="163">
        <v>0.18123190440357032</v>
      </c>
      <c r="EN26" s="163"/>
      <c r="EO26" s="163"/>
      <c r="EP26" s="163"/>
      <c r="EQ26" s="163"/>
      <c r="ER26" s="163"/>
      <c r="ES26" s="169">
        <v>51.237082655511657</v>
      </c>
      <c r="ET26" s="169">
        <v>50.315141487417655</v>
      </c>
      <c r="EU26" s="169">
        <v>50.315141487417655</v>
      </c>
      <c r="EV26" s="169">
        <v>50.315141487417655</v>
      </c>
      <c r="EW26" s="169">
        <v>50.315141487417655</v>
      </c>
      <c r="EX26" s="169">
        <v>50.315141487417655</v>
      </c>
      <c r="EY26" s="169">
        <v>50.315141487417655</v>
      </c>
    </row>
    <row r="27" spans="1:155">
      <c r="A27">
        <v>1996</v>
      </c>
      <c r="B27" s="160">
        <v>834726</v>
      </c>
      <c r="C27" s="160">
        <v>802240.1</v>
      </c>
      <c r="D27" s="160">
        <v>802239.9</v>
      </c>
      <c r="E27" s="160">
        <v>802240.1</v>
      </c>
      <c r="F27" s="160">
        <v>802239.9</v>
      </c>
      <c r="G27" s="160">
        <v>802239.9</v>
      </c>
      <c r="H27" s="161">
        <v>802239.9</v>
      </c>
      <c r="I27" s="160">
        <v>638433.30099999998</v>
      </c>
      <c r="J27" s="160">
        <v>625620.30000000005</v>
      </c>
      <c r="K27" s="160">
        <v>625620.30000000005</v>
      </c>
      <c r="L27" s="160">
        <v>625620.30000000005</v>
      </c>
      <c r="M27" s="160">
        <v>625620.30000000005</v>
      </c>
      <c r="N27" s="160">
        <v>625620.30000000005</v>
      </c>
      <c r="O27" s="161">
        <v>625620.30000000005</v>
      </c>
      <c r="P27" s="160">
        <v>591726.00699999998</v>
      </c>
      <c r="Q27" s="160">
        <v>589785.9</v>
      </c>
      <c r="R27" s="160">
        <v>589785.80000000005</v>
      </c>
      <c r="S27" s="160">
        <v>589785.9</v>
      </c>
      <c r="T27" s="160">
        <v>589785.80000000005</v>
      </c>
      <c r="U27" s="160">
        <v>589785.80000000005</v>
      </c>
      <c r="V27" s="161">
        <v>589785.80000000005</v>
      </c>
      <c r="W27" s="160">
        <v>54.23</v>
      </c>
      <c r="X27" s="160">
        <v>54.773510000000002</v>
      </c>
      <c r="Y27" s="160">
        <v>54.773510000000002</v>
      </c>
      <c r="Z27" s="160">
        <v>54.773510000000002</v>
      </c>
      <c r="AA27" s="160">
        <v>54.773510000000002</v>
      </c>
      <c r="AB27" s="160">
        <v>54.773510000000002</v>
      </c>
      <c r="AC27" s="161">
        <v>54.773510000000002</v>
      </c>
      <c r="AD27" s="160">
        <v>5188334.6033557272</v>
      </c>
      <c r="AE27" s="160">
        <v>5074034</v>
      </c>
      <c r="AF27" s="160"/>
      <c r="AG27" s="160"/>
      <c r="AH27" s="160"/>
      <c r="AI27" s="160"/>
      <c r="AJ27" s="162"/>
      <c r="AK27" s="160">
        <v>1725087</v>
      </c>
      <c r="AL27" s="160">
        <v>1678681</v>
      </c>
      <c r="AM27" s="160"/>
      <c r="AN27" s="160"/>
      <c r="AO27" s="160"/>
      <c r="AP27" s="160"/>
      <c r="AQ27" s="161"/>
      <c r="AR27" s="160">
        <v>6341450</v>
      </c>
      <c r="AS27" s="160">
        <v>6204147</v>
      </c>
      <c r="AT27" s="160"/>
      <c r="AU27" s="160"/>
      <c r="AV27" s="160"/>
      <c r="AW27" s="160"/>
      <c r="AX27" s="161"/>
      <c r="AY27" s="160">
        <v>257313</v>
      </c>
      <c r="AZ27" s="160">
        <v>246839.1</v>
      </c>
      <c r="BA27" s="160">
        <v>246839.1</v>
      </c>
      <c r="BB27" s="160">
        <v>246839.1</v>
      </c>
      <c r="BC27" s="160">
        <v>246839.1</v>
      </c>
      <c r="BD27" s="160">
        <v>246839.1</v>
      </c>
      <c r="BE27" s="161">
        <v>246839.1</v>
      </c>
      <c r="BF27" s="160">
        <v>239707</v>
      </c>
      <c r="BG27" s="160">
        <v>237041.2</v>
      </c>
      <c r="BH27" s="160">
        <v>237041.2</v>
      </c>
      <c r="BI27" s="160">
        <v>237041.2</v>
      </c>
      <c r="BJ27" s="160">
        <v>237041.2</v>
      </c>
      <c r="BK27" s="160">
        <v>237041.2</v>
      </c>
      <c r="BL27" s="161">
        <v>237041.2</v>
      </c>
      <c r="BM27" s="160">
        <v>26060</v>
      </c>
      <c r="BN27" s="160">
        <v>25661.51</v>
      </c>
      <c r="BO27" s="160">
        <v>25661.51</v>
      </c>
      <c r="BP27" s="160">
        <v>25661.51</v>
      </c>
      <c r="BQ27" s="160">
        <v>25661.51</v>
      </c>
      <c r="BR27" s="160">
        <v>25661.51</v>
      </c>
      <c r="BS27" s="162">
        <v>25661.51</v>
      </c>
      <c r="BT27" s="160">
        <v>54458.476999999955</v>
      </c>
      <c r="BU27" s="160">
        <v>41299.74</v>
      </c>
      <c r="BV27" s="160">
        <v>41299.730000000003</v>
      </c>
      <c r="BW27" s="160">
        <v>41299.74</v>
      </c>
      <c r="BX27" s="160">
        <v>41299.730000000003</v>
      </c>
      <c r="BY27" s="160">
        <v>41299.730000000003</v>
      </c>
      <c r="BZ27" s="161">
        <v>41299.730000000003</v>
      </c>
      <c r="CA27" s="163">
        <v>4.0167102326452729E-2</v>
      </c>
      <c r="CB27" s="163">
        <v>3.1756279401655645E-2</v>
      </c>
      <c r="CC27" s="163">
        <v>3.1756271712435467E-2</v>
      </c>
      <c r="CD27" s="163">
        <v>3.1756279401655645E-2</v>
      </c>
      <c r="CE27" s="163">
        <v>3.1756271712435467E-2</v>
      </c>
      <c r="CF27" s="163">
        <v>3.1756271712435467E-2</v>
      </c>
      <c r="CG27" s="163">
        <v>3.1756271712435467E-2</v>
      </c>
      <c r="CH27" s="160">
        <v>27150</v>
      </c>
      <c r="CI27" s="160">
        <v>21299.75</v>
      </c>
      <c r="CJ27" s="160">
        <v>21299.79</v>
      </c>
      <c r="CK27" s="160">
        <v>21299.75</v>
      </c>
      <c r="CL27" s="160">
        <v>21299.79</v>
      </c>
      <c r="CM27" s="160">
        <v>21299.79</v>
      </c>
      <c r="CN27" s="161">
        <v>21299.79</v>
      </c>
      <c r="CO27" s="163">
        <v>2.0025106984963837E-2</v>
      </c>
      <c r="CP27" s="163">
        <v>1.6377846741539165E-2</v>
      </c>
      <c r="CQ27" s="163">
        <v>1.6377877498419867E-2</v>
      </c>
      <c r="CR27" s="163">
        <v>1.6377846741539165E-2</v>
      </c>
      <c r="CS27" s="163">
        <v>1.6377877498419867E-2</v>
      </c>
      <c r="CT27" s="163">
        <v>1.6377877498419867E-2</v>
      </c>
      <c r="CU27" s="163">
        <v>1.6377877498419867E-2</v>
      </c>
      <c r="CV27" s="164">
        <v>0.24252547999999999</v>
      </c>
      <c r="CW27" s="164">
        <v>0.24220149999999999</v>
      </c>
      <c r="CX27" s="164">
        <v>0.24220149999999999</v>
      </c>
      <c r="CY27" s="164">
        <v>0.24220149999999999</v>
      </c>
      <c r="CZ27" s="164">
        <v>0.24220149999999999</v>
      </c>
      <c r="DA27" s="164">
        <v>0.24220149999999999</v>
      </c>
      <c r="DB27" s="165">
        <v>0.24220149999999999</v>
      </c>
      <c r="DC27" s="160">
        <v>418378</v>
      </c>
      <c r="DD27" s="160">
        <v>406579</v>
      </c>
      <c r="DE27" s="160">
        <v>406579</v>
      </c>
      <c r="DF27" s="160">
        <v>406579</v>
      </c>
      <c r="DG27" s="160">
        <v>406579</v>
      </c>
      <c r="DH27" s="160">
        <v>406579</v>
      </c>
      <c r="DI27" s="161">
        <v>406579</v>
      </c>
      <c r="DJ27" s="160">
        <v>1147404</v>
      </c>
      <c r="DK27" s="160">
        <v>1123918</v>
      </c>
      <c r="DL27" s="160">
        <v>1123918</v>
      </c>
      <c r="DM27" s="160">
        <v>1123918</v>
      </c>
      <c r="DN27" s="160">
        <v>1123918</v>
      </c>
      <c r="DO27" s="160">
        <v>1123918</v>
      </c>
      <c r="DP27" s="161">
        <v>1123918</v>
      </c>
      <c r="DQ27" s="166">
        <v>8.0970517703484273</v>
      </c>
      <c r="DR27" s="166">
        <v>9.5023599999999995</v>
      </c>
      <c r="DS27" s="166">
        <v>9.5023630000000008</v>
      </c>
      <c r="DT27" s="166">
        <v>9.5023599999999995</v>
      </c>
      <c r="DU27" s="166">
        <v>9.5023630000000008</v>
      </c>
      <c r="DV27" s="166">
        <v>9.5023630000000008</v>
      </c>
      <c r="DW27" s="167">
        <v>9.5023630000000008</v>
      </c>
      <c r="DX27" s="166">
        <v>13.46</v>
      </c>
      <c r="DY27" s="166">
        <v>13.383179999999999</v>
      </c>
      <c r="DZ27" s="166">
        <v>13.383179999999999</v>
      </c>
      <c r="EA27" s="166">
        <v>13.383179999999999</v>
      </c>
      <c r="EB27" s="166">
        <v>13.383179999999999</v>
      </c>
      <c r="EC27" s="166">
        <v>13.383179999999999</v>
      </c>
      <c r="ED27" s="168">
        <v>13.383179999999999</v>
      </c>
      <c r="EE27" s="160">
        <v>1355798</v>
      </c>
      <c r="EF27" s="160">
        <v>1300522</v>
      </c>
      <c r="EG27" s="160">
        <v>1300522</v>
      </c>
      <c r="EH27" s="160">
        <v>1300522</v>
      </c>
      <c r="EI27" s="160">
        <v>1300522</v>
      </c>
      <c r="EJ27" s="160">
        <v>1300522</v>
      </c>
      <c r="EK27" s="161">
        <v>1300522</v>
      </c>
      <c r="EL27" s="163">
        <v>0.18093716736708482</v>
      </c>
      <c r="EM27" s="163">
        <v>0.18115592683409984</v>
      </c>
      <c r="EN27" s="163"/>
      <c r="EO27" s="163"/>
      <c r="EP27" s="163"/>
      <c r="EQ27" s="163"/>
      <c r="ER27" s="163"/>
      <c r="ES27" s="169">
        <v>52.026016884113581</v>
      </c>
      <c r="ET27" s="169">
        <v>50.679870358369406</v>
      </c>
      <c r="EU27" s="169">
        <v>50.679870358369406</v>
      </c>
      <c r="EV27" s="169">
        <v>50.679870358369406</v>
      </c>
      <c r="EW27" s="169">
        <v>50.679870358369406</v>
      </c>
      <c r="EX27" s="169">
        <v>50.679870358369406</v>
      </c>
      <c r="EY27" s="169">
        <v>50.679870358369406</v>
      </c>
    </row>
    <row r="28" spans="1:155">
      <c r="A28">
        <v>1997</v>
      </c>
      <c r="B28" s="160">
        <v>878273</v>
      </c>
      <c r="C28" s="160">
        <v>840878.7</v>
      </c>
      <c r="D28" s="160">
        <v>840878.5</v>
      </c>
      <c r="E28" s="160">
        <v>840878.7</v>
      </c>
      <c r="F28" s="160">
        <v>840878.5</v>
      </c>
      <c r="G28" s="160">
        <v>840878.5</v>
      </c>
      <c r="H28" s="161">
        <v>840878.5</v>
      </c>
      <c r="I28" s="160">
        <v>701734.14899999998</v>
      </c>
      <c r="J28" s="160">
        <v>686081</v>
      </c>
      <c r="K28" s="160">
        <v>686080.9</v>
      </c>
      <c r="L28" s="160">
        <v>686081</v>
      </c>
      <c r="M28" s="160">
        <v>686080.9</v>
      </c>
      <c r="N28" s="160">
        <v>686080.9</v>
      </c>
      <c r="O28" s="161">
        <v>686080.9</v>
      </c>
      <c r="P28" s="160">
        <v>565031.55299999996</v>
      </c>
      <c r="Q28" s="160">
        <v>569285.4</v>
      </c>
      <c r="R28" s="160">
        <v>569285.30000000005</v>
      </c>
      <c r="S28" s="160">
        <v>569285.4</v>
      </c>
      <c r="T28" s="160">
        <v>569285.30000000005</v>
      </c>
      <c r="U28" s="160">
        <v>569285.30000000005</v>
      </c>
      <c r="V28" s="161">
        <v>569285.30000000005</v>
      </c>
      <c r="W28" s="160">
        <v>55.93</v>
      </c>
      <c r="X28" s="160">
        <v>56.728230000000003</v>
      </c>
      <c r="Y28" s="160">
        <v>56.728230000000003</v>
      </c>
      <c r="Z28" s="160">
        <v>56.728230000000003</v>
      </c>
      <c r="AA28" s="160">
        <v>56.728230000000003</v>
      </c>
      <c r="AB28" s="160">
        <v>56.728230000000003</v>
      </c>
      <c r="AC28" s="161">
        <v>56.728230000000003</v>
      </c>
      <c r="AD28" s="160">
        <v>5025027.380189172</v>
      </c>
      <c r="AE28" s="160">
        <v>4895951</v>
      </c>
      <c r="AF28" s="160"/>
      <c r="AG28" s="160"/>
      <c r="AH28" s="160"/>
      <c r="AI28" s="160"/>
      <c r="AJ28" s="162"/>
      <c r="AK28" s="160">
        <v>1740411</v>
      </c>
      <c r="AL28" s="160">
        <v>1685179</v>
      </c>
      <c r="AM28" s="160"/>
      <c r="AN28" s="160"/>
      <c r="AO28" s="160"/>
      <c r="AP28" s="160"/>
      <c r="AQ28" s="161"/>
      <c r="AR28" s="160">
        <v>6183695</v>
      </c>
      <c r="AS28" s="160">
        <v>6020387</v>
      </c>
      <c r="AT28" s="160"/>
      <c r="AU28" s="160"/>
      <c r="AV28" s="160"/>
      <c r="AW28" s="160"/>
      <c r="AX28" s="161"/>
      <c r="AY28" s="160">
        <v>256431</v>
      </c>
      <c r="AZ28" s="160">
        <v>248906.5</v>
      </c>
      <c r="BA28" s="160">
        <v>248906.4</v>
      </c>
      <c r="BB28" s="160">
        <v>248906.5</v>
      </c>
      <c r="BC28" s="160">
        <v>248906.4</v>
      </c>
      <c r="BD28" s="160">
        <v>248906.4</v>
      </c>
      <c r="BE28" s="161">
        <v>248906.4</v>
      </c>
      <c r="BF28" s="160">
        <v>247188</v>
      </c>
      <c r="BG28" s="160">
        <v>250186.3</v>
      </c>
      <c r="BH28" s="160">
        <v>250186.3</v>
      </c>
      <c r="BI28" s="160">
        <v>250186.3</v>
      </c>
      <c r="BJ28" s="160">
        <v>250186.3</v>
      </c>
      <c r="BK28" s="160">
        <v>250186.3</v>
      </c>
      <c r="BL28" s="161">
        <v>250186.3</v>
      </c>
      <c r="BM28" s="160">
        <v>26526</v>
      </c>
      <c r="BN28" s="160">
        <v>26138</v>
      </c>
      <c r="BO28" s="160">
        <v>26138</v>
      </c>
      <c r="BP28" s="160">
        <v>26138</v>
      </c>
      <c r="BQ28" s="160">
        <v>26138</v>
      </c>
      <c r="BR28" s="160">
        <v>26138</v>
      </c>
      <c r="BS28" s="162">
        <v>26138</v>
      </c>
      <c r="BT28" s="160">
        <v>36072.66399999999</v>
      </c>
      <c r="BU28" s="160">
        <v>43244.99</v>
      </c>
      <c r="BV28" s="160">
        <v>43245.02</v>
      </c>
      <c r="BW28" s="160">
        <v>43244.99</v>
      </c>
      <c r="BX28" s="160">
        <v>43245.02</v>
      </c>
      <c r="BY28" s="160">
        <v>43245.02</v>
      </c>
      <c r="BZ28" s="161">
        <v>43245.02</v>
      </c>
      <c r="CA28" s="163">
        <v>2.5345204721012544E-2</v>
      </c>
      <c r="CB28" s="163">
        <v>3.1307932720326594E-2</v>
      </c>
      <c r="CC28" s="163">
        <v>3.1307954439327608E-2</v>
      </c>
      <c r="CD28" s="163">
        <v>3.1307932720326594E-2</v>
      </c>
      <c r="CE28" s="163">
        <v>3.1307954439327608E-2</v>
      </c>
      <c r="CF28" s="163">
        <v>3.1307954439327608E-2</v>
      </c>
      <c r="CG28" s="163">
        <v>3.1307954439327608E-2</v>
      </c>
      <c r="CH28" s="160">
        <v>31610</v>
      </c>
      <c r="CI28" s="160">
        <v>39368.44</v>
      </c>
      <c r="CJ28" s="160">
        <v>39368.49</v>
      </c>
      <c r="CK28" s="160">
        <v>39368.44</v>
      </c>
      <c r="CL28" s="160">
        <v>39368.49</v>
      </c>
      <c r="CM28" s="160">
        <v>39368.49</v>
      </c>
      <c r="CN28" s="161">
        <v>39368.49</v>
      </c>
      <c r="CO28" s="163">
        <v>2.2209668829316482E-2</v>
      </c>
      <c r="CP28" s="163">
        <v>2.8501439607783802E-2</v>
      </c>
      <c r="CQ28" s="163">
        <v>2.8501475806118819E-2</v>
      </c>
      <c r="CR28" s="163">
        <v>2.8501439607783802E-2</v>
      </c>
      <c r="CS28" s="163">
        <v>2.8501475806118819E-2</v>
      </c>
      <c r="CT28" s="163">
        <v>2.8501475806118819E-2</v>
      </c>
      <c r="CU28" s="163">
        <v>2.8501475806118819E-2</v>
      </c>
      <c r="CV28" s="164">
        <v>0.24411036999999999</v>
      </c>
      <c r="CW28" s="164">
        <v>0.24304310000000001</v>
      </c>
      <c r="CX28" s="164">
        <v>0.24304310000000001</v>
      </c>
      <c r="CY28" s="164">
        <v>0.24304310000000001</v>
      </c>
      <c r="CZ28" s="164">
        <v>0.24304310000000001</v>
      </c>
      <c r="DA28" s="164">
        <v>0.24304310000000001</v>
      </c>
      <c r="DB28" s="165">
        <v>0.24304310000000001</v>
      </c>
      <c r="DC28" s="160">
        <v>424852</v>
      </c>
      <c r="DD28" s="160">
        <v>409571.2</v>
      </c>
      <c r="DE28" s="160">
        <v>409571.1</v>
      </c>
      <c r="DF28" s="160">
        <v>409571.2</v>
      </c>
      <c r="DG28" s="160">
        <v>409571.1</v>
      </c>
      <c r="DH28" s="160">
        <v>409571.1</v>
      </c>
      <c r="DI28" s="161">
        <v>409571.1</v>
      </c>
      <c r="DJ28" s="160">
        <v>1144438</v>
      </c>
      <c r="DK28" s="160">
        <v>1114064</v>
      </c>
      <c r="DL28" s="160">
        <v>1114063</v>
      </c>
      <c r="DM28" s="160">
        <v>1114064</v>
      </c>
      <c r="DN28" s="160">
        <v>1114063</v>
      </c>
      <c r="DO28" s="160">
        <v>1114063</v>
      </c>
      <c r="DP28" s="161">
        <v>1114063</v>
      </c>
      <c r="DQ28" s="166">
        <v>6.9687510959913022</v>
      </c>
      <c r="DR28" s="166">
        <v>8.3295460000000006</v>
      </c>
      <c r="DS28" s="166">
        <v>8.3295499999999993</v>
      </c>
      <c r="DT28" s="166">
        <v>8.3295460000000006</v>
      </c>
      <c r="DU28" s="166">
        <v>8.3295499999999993</v>
      </c>
      <c r="DV28" s="166">
        <v>8.3295499999999993</v>
      </c>
      <c r="DW28" s="167">
        <v>8.3295499999999993</v>
      </c>
      <c r="DX28" s="166">
        <v>14.343</v>
      </c>
      <c r="DY28" s="166">
        <v>14.14589</v>
      </c>
      <c r="DZ28" s="166">
        <v>14.14589</v>
      </c>
      <c r="EA28" s="166">
        <v>14.14589</v>
      </c>
      <c r="EB28" s="166">
        <v>14.14589</v>
      </c>
      <c r="EC28" s="166">
        <v>14.14589</v>
      </c>
      <c r="ED28" s="168">
        <v>14.14589</v>
      </c>
      <c r="EE28" s="160">
        <v>1423254</v>
      </c>
      <c r="EF28" s="160">
        <v>1381279</v>
      </c>
      <c r="EG28" s="160">
        <v>1381279</v>
      </c>
      <c r="EH28" s="160">
        <v>1381279</v>
      </c>
      <c r="EI28" s="160">
        <v>1381279</v>
      </c>
      <c r="EJ28" s="160">
        <v>1381279</v>
      </c>
      <c r="EK28" s="161">
        <v>1381279</v>
      </c>
      <c r="EL28" s="163">
        <v>0.18507348761541439</v>
      </c>
      <c r="EM28" s="163">
        <v>0.18504856913683457</v>
      </c>
      <c r="EN28" s="163"/>
      <c r="EO28" s="163"/>
      <c r="EP28" s="163"/>
      <c r="EQ28" s="163"/>
      <c r="ER28" s="163"/>
      <c r="ES28" s="169">
        <v>53.655055417326395</v>
      </c>
      <c r="ET28" s="169">
        <v>52.845627056392992</v>
      </c>
      <c r="EU28" s="169">
        <v>52.845627056392992</v>
      </c>
      <c r="EV28" s="169">
        <v>52.845627056392992</v>
      </c>
      <c r="EW28" s="169">
        <v>52.845627056392992</v>
      </c>
      <c r="EX28" s="169">
        <v>52.845627056392992</v>
      </c>
      <c r="EY28" s="169">
        <v>52.845627056392992</v>
      </c>
    </row>
    <row r="29" spans="1:155">
      <c r="A29">
        <v>1998</v>
      </c>
      <c r="B29" s="160">
        <v>914854</v>
      </c>
      <c r="C29" s="160">
        <v>864704.7</v>
      </c>
      <c r="D29" s="160">
        <v>864704.6</v>
      </c>
      <c r="E29" s="160">
        <v>864704.7</v>
      </c>
      <c r="F29" s="160">
        <v>864704.6</v>
      </c>
      <c r="G29" s="160">
        <v>864704.6</v>
      </c>
      <c r="H29" s="161">
        <v>864704.6</v>
      </c>
      <c r="I29" s="160">
        <v>714547.94700000004</v>
      </c>
      <c r="J29" s="160">
        <v>702955.7</v>
      </c>
      <c r="K29" s="160">
        <v>702955.6</v>
      </c>
      <c r="L29" s="160">
        <v>702955.7</v>
      </c>
      <c r="M29" s="160">
        <v>702955.6</v>
      </c>
      <c r="N29" s="160">
        <v>702955.6</v>
      </c>
      <c r="O29" s="161">
        <v>702955.6</v>
      </c>
      <c r="P29" s="160">
        <v>569307.424</v>
      </c>
      <c r="Q29" s="160">
        <v>568453.30000000005</v>
      </c>
      <c r="R29" s="160">
        <v>568453.19999999995</v>
      </c>
      <c r="S29" s="160">
        <v>568453.30000000005</v>
      </c>
      <c r="T29" s="160">
        <v>568453.19999999995</v>
      </c>
      <c r="U29" s="160">
        <v>568453.19999999995</v>
      </c>
      <c r="V29" s="161">
        <v>568453.19999999995</v>
      </c>
      <c r="W29" s="160">
        <v>57.85</v>
      </c>
      <c r="X29" s="160">
        <v>58.036769999999997</v>
      </c>
      <c r="Y29" s="160">
        <v>58.036769999999997</v>
      </c>
      <c r="Z29" s="160">
        <v>58.036769999999997</v>
      </c>
      <c r="AA29" s="160">
        <v>58.036769999999997</v>
      </c>
      <c r="AB29" s="160">
        <v>58.036769999999997</v>
      </c>
      <c r="AC29" s="161">
        <v>58.036769999999997</v>
      </c>
      <c r="AD29" s="160">
        <v>5029742.2950627673</v>
      </c>
      <c r="AE29" s="160">
        <v>4912564</v>
      </c>
      <c r="AF29" s="160"/>
      <c r="AG29" s="160"/>
      <c r="AH29" s="160"/>
      <c r="AI29" s="160"/>
      <c r="AJ29" s="162"/>
      <c r="AK29" s="160">
        <v>1729190</v>
      </c>
      <c r="AL29" s="160">
        <v>1689723</v>
      </c>
      <c r="AM29" s="160"/>
      <c r="AN29" s="160"/>
      <c r="AO29" s="160"/>
      <c r="AP29" s="160"/>
      <c r="AQ29" s="161"/>
      <c r="AR29" s="160">
        <v>6199564</v>
      </c>
      <c r="AS29" s="160">
        <v>6052477</v>
      </c>
      <c r="AT29" s="160"/>
      <c r="AU29" s="160"/>
      <c r="AV29" s="160"/>
      <c r="AW29" s="160"/>
      <c r="AX29" s="161"/>
      <c r="AY29" s="160">
        <v>266107</v>
      </c>
      <c r="AZ29" s="160">
        <v>251199.6</v>
      </c>
      <c r="BA29" s="160">
        <v>251199.6</v>
      </c>
      <c r="BB29" s="160">
        <v>251199.6</v>
      </c>
      <c r="BC29" s="160">
        <v>251199.6</v>
      </c>
      <c r="BD29" s="160">
        <v>251199.6</v>
      </c>
      <c r="BE29" s="161">
        <v>251199.6</v>
      </c>
      <c r="BF29" s="160">
        <v>268609</v>
      </c>
      <c r="BG29" s="160">
        <v>250633</v>
      </c>
      <c r="BH29" s="160">
        <v>250633</v>
      </c>
      <c r="BI29" s="160">
        <v>250633</v>
      </c>
      <c r="BJ29" s="160">
        <v>250633</v>
      </c>
      <c r="BK29" s="160">
        <v>250633</v>
      </c>
      <c r="BL29" s="161">
        <v>250633</v>
      </c>
      <c r="BM29" s="160">
        <v>26795</v>
      </c>
      <c r="BN29" s="160">
        <v>26308.18</v>
      </c>
      <c r="BO29" s="160">
        <v>26308.18</v>
      </c>
      <c r="BP29" s="160">
        <v>26308.18</v>
      </c>
      <c r="BQ29" s="160">
        <v>26308.18</v>
      </c>
      <c r="BR29" s="160">
        <v>26308.18</v>
      </c>
      <c r="BS29" s="162">
        <v>26308.18</v>
      </c>
      <c r="BT29" s="160">
        <v>8778.9860000000335</v>
      </c>
      <c r="BU29" s="160">
        <v>19674.36</v>
      </c>
      <c r="BV29" s="160">
        <v>19674.34</v>
      </c>
      <c r="BW29" s="160">
        <v>19674.36</v>
      </c>
      <c r="BX29" s="160">
        <v>19674.34</v>
      </c>
      <c r="BY29" s="160">
        <v>19674.34</v>
      </c>
      <c r="BZ29" s="161">
        <v>19674.34</v>
      </c>
      <c r="CA29" s="163">
        <v>5.9477217526803638E-3</v>
      </c>
      <c r="CB29" s="163">
        <v>1.4121391212225396E-2</v>
      </c>
      <c r="CC29" s="163">
        <v>1.4121376857104099E-2</v>
      </c>
      <c r="CD29" s="163">
        <v>1.4121391212225396E-2</v>
      </c>
      <c r="CE29" s="163">
        <v>1.4121376857104099E-2</v>
      </c>
      <c r="CF29" s="163">
        <v>1.4121376857104099E-2</v>
      </c>
      <c r="CG29" s="163">
        <v>1.4121376857104099E-2</v>
      </c>
      <c r="CH29" s="160">
        <v>16257</v>
      </c>
      <c r="CI29" s="160">
        <v>25224.959999999999</v>
      </c>
      <c r="CJ29" s="160">
        <v>25225</v>
      </c>
      <c r="CK29" s="160">
        <v>25224.959999999999</v>
      </c>
      <c r="CL29" s="160">
        <v>25225</v>
      </c>
      <c r="CM29" s="160">
        <v>25225</v>
      </c>
      <c r="CN29" s="161">
        <v>25225</v>
      </c>
      <c r="CO29" s="163">
        <v>1.1014041090089938E-2</v>
      </c>
      <c r="CP29" s="163">
        <v>1.8105368025833474E-2</v>
      </c>
      <c r="CQ29" s="163">
        <v>1.8105396736076071E-2</v>
      </c>
      <c r="CR29" s="163">
        <v>1.8105368025833474E-2</v>
      </c>
      <c r="CS29" s="163">
        <v>1.8105396736076071E-2</v>
      </c>
      <c r="CT29" s="163">
        <v>1.8105396736076071E-2</v>
      </c>
      <c r="CU29" s="163">
        <v>1.8105396736076071E-2</v>
      </c>
      <c r="CV29" s="164">
        <v>0.24798722000000001</v>
      </c>
      <c r="CW29" s="164">
        <v>0.24726500000000001</v>
      </c>
      <c r="CX29" s="164">
        <v>0.24726500000000001</v>
      </c>
      <c r="CY29" s="164">
        <v>0.24726500000000001</v>
      </c>
      <c r="CZ29" s="164">
        <v>0.24726500000000001</v>
      </c>
      <c r="DA29" s="164">
        <v>0.24726500000000001</v>
      </c>
      <c r="DB29" s="165">
        <v>0.24726500000000001</v>
      </c>
      <c r="DC29" s="160">
        <v>428817</v>
      </c>
      <c r="DD29" s="160">
        <v>417809.2</v>
      </c>
      <c r="DE29" s="160">
        <v>417809.2</v>
      </c>
      <c r="DF29" s="160">
        <v>417809.2</v>
      </c>
      <c r="DG29" s="160">
        <v>417809.2</v>
      </c>
      <c r="DH29" s="160">
        <v>417809.2</v>
      </c>
      <c r="DI29" s="161">
        <v>417809.2</v>
      </c>
      <c r="DJ29" s="160">
        <v>1146885</v>
      </c>
      <c r="DK29" s="160">
        <v>1121579</v>
      </c>
      <c r="DL29" s="160">
        <v>1121579</v>
      </c>
      <c r="DM29" s="160">
        <v>1121579</v>
      </c>
      <c r="DN29" s="160">
        <v>1121579</v>
      </c>
      <c r="DO29" s="160">
        <v>1121579</v>
      </c>
      <c r="DP29" s="161">
        <v>1121579</v>
      </c>
      <c r="DQ29" s="166">
        <v>6.2554665360528992</v>
      </c>
      <c r="DR29" s="166">
        <v>7.9586420000000002</v>
      </c>
      <c r="DS29" s="166">
        <v>7.9586439999999996</v>
      </c>
      <c r="DT29" s="166">
        <v>7.9586420000000002</v>
      </c>
      <c r="DU29" s="166">
        <v>7.9586439999999996</v>
      </c>
      <c r="DV29" s="166">
        <v>7.9586439999999996</v>
      </c>
      <c r="DW29" s="167">
        <v>7.9586439999999996</v>
      </c>
      <c r="DX29" s="166">
        <v>14.872</v>
      </c>
      <c r="DY29" s="166">
        <v>14.6059</v>
      </c>
      <c r="DZ29" s="166">
        <v>14.6059</v>
      </c>
      <c r="EA29" s="166">
        <v>14.6059</v>
      </c>
      <c r="EB29" s="166">
        <v>14.6059</v>
      </c>
      <c r="EC29" s="166">
        <v>14.6059</v>
      </c>
      <c r="ED29" s="168">
        <v>14.6059</v>
      </c>
      <c r="EE29" s="160">
        <v>1476025</v>
      </c>
      <c r="EF29" s="160">
        <v>1393231</v>
      </c>
      <c r="EG29" s="160">
        <v>1393231</v>
      </c>
      <c r="EH29" s="160">
        <v>1393231</v>
      </c>
      <c r="EI29" s="160">
        <v>1393231</v>
      </c>
      <c r="EJ29" s="160">
        <v>1393231</v>
      </c>
      <c r="EK29" s="161">
        <v>1393231</v>
      </c>
      <c r="EL29" s="163">
        <v>0.18499446090079882</v>
      </c>
      <c r="EM29" s="163">
        <v>0.18530908915473782</v>
      </c>
      <c r="EN29" s="163"/>
      <c r="EO29" s="163"/>
      <c r="EP29" s="163"/>
      <c r="EQ29" s="163"/>
      <c r="ER29" s="163"/>
      <c r="ES29" s="169">
        <v>55.085836909871247</v>
      </c>
      <c r="ET29" s="169">
        <v>52.958091361698145</v>
      </c>
      <c r="EU29" s="169">
        <v>52.958091361698145</v>
      </c>
      <c r="EV29" s="169">
        <v>52.958091361698145</v>
      </c>
      <c r="EW29" s="169">
        <v>52.958091361698145</v>
      </c>
      <c r="EX29" s="169">
        <v>52.958091361698145</v>
      </c>
      <c r="EY29" s="169">
        <v>52.958091361698145</v>
      </c>
    </row>
    <row r="30" spans="1:155">
      <c r="A30">
        <v>1999</v>
      </c>
      <c r="B30" s="160">
        <v>955469</v>
      </c>
      <c r="C30" s="160">
        <v>920659.8</v>
      </c>
      <c r="D30" s="160">
        <v>920659.7</v>
      </c>
      <c r="E30" s="160">
        <v>920659.8</v>
      </c>
      <c r="F30" s="160">
        <v>920659.7</v>
      </c>
      <c r="G30" s="160">
        <v>920659.7</v>
      </c>
      <c r="H30" s="161">
        <v>920659.7</v>
      </c>
      <c r="I30" s="160">
        <v>735067.9</v>
      </c>
      <c r="J30" s="160">
        <v>715400.1</v>
      </c>
      <c r="K30" s="160">
        <v>715400</v>
      </c>
      <c r="L30" s="160">
        <v>715400.1</v>
      </c>
      <c r="M30" s="160">
        <v>715400</v>
      </c>
      <c r="N30" s="160">
        <v>715400</v>
      </c>
      <c r="O30" s="161">
        <v>715400</v>
      </c>
      <c r="P30" s="160">
        <v>563256.97</v>
      </c>
      <c r="Q30" s="160">
        <v>579848.6</v>
      </c>
      <c r="R30" s="160">
        <v>579848.6</v>
      </c>
      <c r="S30" s="160">
        <v>579848.6</v>
      </c>
      <c r="T30" s="160">
        <v>579848.6</v>
      </c>
      <c r="U30" s="160">
        <v>579848.6</v>
      </c>
      <c r="V30" s="161">
        <v>579848.6</v>
      </c>
      <c r="W30" s="160">
        <v>58.74</v>
      </c>
      <c r="X30" s="160">
        <v>59.325749999999999</v>
      </c>
      <c r="Y30" s="160">
        <v>59.325740000000003</v>
      </c>
      <c r="Z30" s="160">
        <v>59.325749999999999</v>
      </c>
      <c r="AA30" s="160">
        <v>59.325740000000003</v>
      </c>
      <c r="AB30" s="160">
        <v>59.325740000000003</v>
      </c>
      <c r="AC30" s="161">
        <v>59.325740000000003</v>
      </c>
      <c r="AD30" s="160">
        <v>5021689.6463748729</v>
      </c>
      <c r="AE30" s="160">
        <v>4983839</v>
      </c>
      <c r="AF30" s="160"/>
      <c r="AG30" s="160"/>
      <c r="AH30" s="160"/>
      <c r="AI30" s="160"/>
      <c r="AJ30" s="162"/>
      <c r="AK30" s="160">
        <v>1779474</v>
      </c>
      <c r="AL30" s="160">
        <v>1757599</v>
      </c>
      <c r="AM30" s="160"/>
      <c r="AN30" s="160"/>
      <c r="AO30" s="160"/>
      <c r="AP30" s="160"/>
      <c r="AQ30" s="161"/>
      <c r="AR30" s="160">
        <v>6311391</v>
      </c>
      <c r="AS30" s="160">
        <v>6254670</v>
      </c>
      <c r="AT30" s="160"/>
      <c r="AU30" s="160"/>
      <c r="AV30" s="160"/>
      <c r="AW30" s="160"/>
      <c r="AX30" s="161"/>
      <c r="AY30" s="160">
        <v>276418</v>
      </c>
      <c r="AZ30" s="160">
        <v>269489</v>
      </c>
      <c r="BA30" s="160">
        <v>269488.90000000002</v>
      </c>
      <c r="BB30" s="160">
        <v>269489</v>
      </c>
      <c r="BC30" s="160">
        <v>269488.90000000002</v>
      </c>
      <c r="BD30" s="160">
        <v>269488.90000000002</v>
      </c>
      <c r="BE30" s="161">
        <v>269488.90000000002</v>
      </c>
      <c r="BF30" s="160">
        <v>274788</v>
      </c>
      <c r="BG30" s="160">
        <v>273093.8</v>
      </c>
      <c r="BH30" s="160">
        <v>273093.8</v>
      </c>
      <c r="BI30" s="160">
        <v>273093.8</v>
      </c>
      <c r="BJ30" s="160">
        <v>273093.8</v>
      </c>
      <c r="BK30" s="160">
        <v>273093.8</v>
      </c>
      <c r="BL30" s="161">
        <v>273093.8</v>
      </c>
      <c r="BM30" s="160">
        <v>27168</v>
      </c>
      <c r="BN30" s="160">
        <v>26678.67</v>
      </c>
      <c r="BO30" s="160">
        <v>26678.67</v>
      </c>
      <c r="BP30" s="160">
        <v>26678.67</v>
      </c>
      <c r="BQ30" s="160">
        <v>26678.67</v>
      </c>
      <c r="BR30" s="160">
        <v>26678.67</v>
      </c>
      <c r="BS30" s="162">
        <v>26678.67</v>
      </c>
      <c r="BT30" s="160">
        <v>11851.858000000007</v>
      </c>
      <c r="BU30" s="160">
        <v>14953.27</v>
      </c>
      <c r="BV30" s="160">
        <v>14953.26</v>
      </c>
      <c r="BW30" s="160">
        <v>14953.27</v>
      </c>
      <c r="BX30" s="160">
        <v>14953.26</v>
      </c>
      <c r="BY30" s="160">
        <v>14953.26</v>
      </c>
      <c r="BZ30" s="161">
        <v>14953.26</v>
      </c>
      <c r="CA30" s="163">
        <v>7.7734330625410797E-3</v>
      </c>
      <c r="CB30" s="163">
        <v>1.0059881891194045E-2</v>
      </c>
      <c r="CC30" s="163">
        <v>1.0059875163647569E-2</v>
      </c>
      <c r="CD30" s="163">
        <v>1.0059881891194045E-2</v>
      </c>
      <c r="CE30" s="163">
        <v>1.0059875163647569E-2</v>
      </c>
      <c r="CF30" s="163">
        <v>1.0059875163647569E-2</v>
      </c>
      <c r="CG30" s="163">
        <v>1.0059875163647569E-2</v>
      </c>
      <c r="CH30" s="160">
        <v>3720</v>
      </c>
      <c r="CI30" s="160">
        <v>15830.11</v>
      </c>
      <c r="CJ30" s="160">
        <v>15830.14</v>
      </c>
      <c r="CK30" s="160">
        <v>15830.11</v>
      </c>
      <c r="CL30" s="160">
        <v>15830.14</v>
      </c>
      <c r="CM30" s="160">
        <v>15830.14</v>
      </c>
      <c r="CN30" s="161">
        <v>15830.14</v>
      </c>
      <c r="CO30" s="163">
        <v>2.4398850368147168E-3</v>
      </c>
      <c r="CP30" s="163">
        <v>1.0649780076505659E-2</v>
      </c>
      <c r="CQ30" s="163">
        <v>1.064980025914509E-2</v>
      </c>
      <c r="CR30" s="163">
        <v>1.0649780076505659E-2</v>
      </c>
      <c r="CS30" s="163">
        <v>1.064980025914509E-2</v>
      </c>
      <c r="CT30" s="163">
        <v>1.064980025914509E-2</v>
      </c>
      <c r="CU30" s="163">
        <v>1.064980025914509E-2</v>
      </c>
      <c r="CV30" s="164">
        <v>0.24820171999999999</v>
      </c>
      <c r="CW30" s="164">
        <v>0.2476583</v>
      </c>
      <c r="CX30" s="164">
        <v>0.2476583</v>
      </c>
      <c r="CY30" s="164">
        <v>0.2476583</v>
      </c>
      <c r="CZ30" s="164">
        <v>0.2476583</v>
      </c>
      <c r="DA30" s="164">
        <v>0.2476583</v>
      </c>
      <c r="DB30" s="165">
        <v>0.2476583</v>
      </c>
      <c r="DC30" s="160">
        <v>441668</v>
      </c>
      <c r="DD30" s="160">
        <v>435283.9</v>
      </c>
      <c r="DE30" s="160">
        <v>435283.9</v>
      </c>
      <c r="DF30" s="160">
        <v>435283.9</v>
      </c>
      <c r="DG30" s="160">
        <v>435283.9</v>
      </c>
      <c r="DH30" s="160">
        <v>435283.9</v>
      </c>
      <c r="DI30" s="161">
        <v>435283.9</v>
      </c>
      <c r="DJ30" s="160">
        <v>1202030</v>
      </c>
      <c r="DK30" s="160">
        <v>1192509</v>
      </c>
      <c r="DL30" s="160">
        <v>1192509</v>
      </c>
      <c r="DM30" s="160">
        <v>1192509</v>
      </c>
      <c r="DN30" s="160">
        <v>1192509</v>
      </c>
      <c r="DO30" s="160">
        <v>1192509</v>
      </c>
      <c r="DP30" s="161">
        <v>1192509</v>
      </c>
      <c r="DQ30" s="166">
        <v>5.9768125973351793</v>
      </c>
      <c r="DR30" s="166">
        <v>7.6702760000000003</v>
      </c>
      <c r="DS30" s="166">
        <v>7.6702779999999997</v>
      </c>
      <c r="DT30" s="166">
        <v>7.6702760000000003</v>
      </c>
      <c r="DU30" s="166">
        <v>7.6702779999999997</v>
      </c>
      <c r="DV30" s="166">
        <v>7.6702779999999997</v>
      </c>
      <c r="DW30" s="167">
        <v>7.6702779999999997</v>
      </c>
      <c r="DX30" s="166">
        <v>15.79</v>
      </c>
      <c r="DY30" s="166">
        <v>15.593680000000001</v>
      </c>
      <c r="DZ30" s="166">
        <v>15.593680000000001</v>
      </c>
      <c r="EA30" s="166">
        <v>15.593680000000001</v>
      </c>
      <c r="EB30" s="166">
        <v>15.593680000000001</v>
      </c>
      <c r="EC30" s="166">
        <v>15.593680000000001</v>
      </c>
      <c r="ED30" s="168">
        <v>15.593680000000001</v>
      </c>
      <c r="EE30" s="160">
        <v>1524662</v>
      </c>
      <c r="EF30" s="160">
        <v>1486426</v>
      </c>
      <c r="EG30" s="160">
        <v>1486426</v>
      </c>
      <c r="EH30" s="160">
        <v>1486426</v>
      </c>
      <c r="EI30" s="160">
        <v>1486426</v>
      </c>
      <c r="EJ30" s="160">
        <v>1486426</v>
      </c>
      <c r="EK30" s="161">
        <v>1486426</v>
      </c>
      <c r="EL30" s="163">
        <v>0.19045405363096662</v>
      </c>
      <c r="EM30" s="163">
        <v>0.19065897961043507</v>
      </c>
      <c r="EN30" s="163"/>
      <c r="EO30" s="163"/>
      <c r="EP30" s="163"/>
      <c r="EQ30" s="163"/>
      <c r="ER30" s="163"/>
      <c r="ES30" s="169">
        <v>56.119773262661958</v>
      </c>
      <c r="ET30" s="169">
        <v>55.715895882365956</v>
      </c>
      <c r="EU30" s="169">
        <v>55.715895882365956</v>
      </c>
      <c r="EV30" s="169">
        <v>55.715895882365956</v>
      </c>
      <c r="EW30" s="169">
        <v>55.715895882365956</v>
      </c>
      <c r="EX30" s="169">
        <v>55.715895882365956</v>
      </c>
      <c r="EY30" s="169">
        <v>55.715895882365956</v>
      </c>
    </row>
    <row r="31" spans="1:155">
      <c r="A31">
        <v>2000</v>
      </c>
      <c r="B31" s="160">
        <v>997169</v>
      </c>
      <c r="C31" s="160">
        <v>950224.9</v>
      </c>
      <c r="D31" s="160">
        <v>950224.9</v>
      </c>
      <c r="E31" s="160">
        <v>950224.9</v>
      </c>
      <c r="F31" s="160">
        <v>950224.9</v>
      </c>
      <c r="G31" s="160">
        <v>950224.9</v>
      </c>
      <c r="H31" s="161">
        <v>950224.9</v>
      </c>
      <c r="I31" s="160">
        <v>723730.35499999998</v>
      </c>
      <c r="J31" s="160">
        <v>695232.5</v>
      </c>
      <c r="K31" s="160">
        <v>695232.5</v>
      </c>
      <c r="L31" s="160">
        <v>695232.5</v>
      </c>
      <c r="M31" s="160">
        <v>695232.5</v>
      </c>
      <c r="N31" s="160">
        <v>695232.5</v>
      </c>
      <c r="O31" s="161">
        <v>695232.5</v>
      </c>
      <c r="P31" s="160">
        <v>569389.34699999995</v>
      </c>
      <c r="Q31" s="160">
        <v>580417.69999999995</v>
      </c>
      <c r="R31" s="160">
        <v>580417.69999999995</v>
      </c>
      <c r="S31" s="160">
        <v>580417.69999999995</v>
      </c>
      <c r="T31" s="160">
        <v>580417.69999999995</v>
      </c>
      <c r="U31" s="160">
        <v>580417.69999999995</v>
      </c>
      <c r="V31" s="161">
        <v>580417.69999999995</v>
      </c>
      <c r="W31" s="160">
        <v>60.48</v>
      </c>
      <c r="X31" s="160">
        <v>60.73818</v>
      </c>
      <c r="Y31" s="160">
        <v>60.738169999999997</v>
      </c>
      <c r="Z31" s="160">
        <v>60.73818</v>
      </c>
      <c r="AA31" s="160">
        <v>60.738169999999997</v>
      </c>
      <c r="AB31" s="160">
        <v>60.738169999999997</v>
      </c>
      <c r="AC31" s="161">
        <v>60.738169999999997</v>
      </c>
      <c r="AD31" s="160">
        <v>4996859.9928732915</v>
      </c>
      <c r="AE31" s="160">
        <v>4942747</v>
      </c>
      <c r="AF31" s="160"/>
      <c r="AG31" s="160"/>
      <c r="AH31" s="160"/>
      <c r="AI31" s="160"/>
      <c r="AJ31" s="162"/>
      <c r="AK31" s="160">
        <v>1753013</v>
      </c>
      <c r="AL31" s="160">
        <v>1725989</v>
      </c>
      <c r="AM31" s="160"/>
      <c r="AN31" s="160"/>
      <c r="AO31" s="160"/>
      <c r="AP31" s="160"/>
      <c r="AQ31" s="161"/>
      <c r="AR31" s="160">
        <v>6311096</v>
      </c>
      <c r="AS31" s="160">
        <v>6242260</v>
      </c>
      <c r="AT31" s="160"/>
      <c r="AU31" s="160"/>
      <c r="AV31" s="160"/>
      <c r="AW31" s="160"/>
      <c r="AX31" s="161"/>
      <c r="AY31" s="160">
        <v>285334</v>
      </c>
      <c r="AZ31" s="160">
        <v>273926</v>
      </c>
      <c r="BA31" s="160">
        <v>273926.09999999998</v>
      </c>
      <c r="BB31" s="160">
        <v>273926</v>
      </c>
      <c r="BC31" s="160">
        <v>273926.09999999998</v>
      </c>
      <c r="BD31" s="160">
        <v>273926.09999999998</v>
      </c>
      <c r="BE31" s="161">
        <v>273926.09999999998</v>
      </c>
      <c r="BF31" s="160">
        <v>283890</v>
      </c>
      <c r="BG31" s="160">
        <v>276594.7</v>
      </c>
      <c r="BH31" s="160">
        <v>276594.8</v>
      </c>
      <c r="BI31" s="160">
        <v>276594.7</v>
      </c>
      <c r="BJ31" s="160">
        <v>276594.8</v>
      </c>
      <c r="BK31" s="160">
        <v>276594.8</v>
      </c>
      <c r="BL31" s="161">
        <v>276594.8</v>
      </c>
      <c r="BM31" s="160">
        <v>27484</v>
      </c>
      <c r="BN31" s="160">
        <v>26985.9</v>
      </c>
      <c r="BO31" s="160">
        <v>26985.9</v>
      </c>
      <c r="BP31" s="160">
        <v>26985.9</v>
      </c>
      <c r="BQ31" s="160">
        <v>26985.9</v>
      </c>
      <c r="BR31" s="160">
        <v>26985.9</v>
      </c>
      <c r="BS31" s="162">
        <v>26985.9</v>
      </c>
      <c r="BT31" s="160">
        <v>28917.113000000012</v>
      </c>
      <c r="BU31" s="160">
        <v>22970</v>
      </c>
      <c r="BV31" s="160">
        <v>22969.96</v>
      </c>
      <c r="BW31" s="160">
        <v>22970</v>
      </c>
      <c r="BX31" s="160">
        <v>22969.96</v>
      </c>
      <c r="BY31" s="160">
        <v>22969.96</v>
      </c>
      <c r="BZ31" s="161">
        <v>22969.96</v>
      </c>
      <c r="CA31" s="163">
        <v>1.8323761612702709E-2</v>
      </c>
      <c r="CB31" s="163">
        <v>1.516093560859573E-2</v>
      </c>
      <c r="CC31" s="163">
        <v>1.5160909207314738E-2</v>
      </c>
      <c r="CD31" s="163">
        <v>1.516093560859573E-2</v>
      </c>
      <c r="CE31" s="163">
        <v>1.5160909207314738E-2</v>
      </c>
      <c r="CF31" s="163">
        <v>1.5160909207314738E-2</v>
      </c>
      <c r="CG31" s="163">
        <v>1.5160909207314738E-2</v>
      </c>
      <c r="CH31" s="160">
        <v>-199</v>
      </c>
      <c r="CI31" s="160">
        <v>12424.04</v>
      </c>
      <c r="CJ31" s="160">
        <v>12424.06</v>
      </c>
      <c r="CK31" s="160">
        <v>12424.04</v>
      </c>
      <c r="CL31" s="160">
        <v>12424.06</v>
      </c>
      <c r="CM31" s="160">
        <v>12424.06</v>
      </c>
      <c r="CN31" s="161">
        <v>12424.06</v>
      </c>
      <c r="CO31" s="163">
        <v>-1.2609932951909264E-4</v>
      </c>
      <c r="CP31" s="163">
        <v>8.2002642768227128E-3</v>
      </c>
      <c r="CQ31" s="163">
        <v>8.2002774774632067E-3</v>
      </c>
      <c r="CR31" s="163">
        <v>8.2002642768227128E-3</v>
      </c>
      <c r="CS31" s="163">
        <v>8.2002774774632067E-3</v>
      </c>
      <c r="CT31" s="163">
        <v>8.2002774774632067E-3</v>
      </c>
      <c r="CU31" s="163">
        <v>8.2002774774632067E-3</v>
      </c>
      <c r="CV31" s="164">
        <v>0.24991484</v>
      </c>
      <c r="CW31" s="164">
        <v>0.24827469999999999</v>
      </c>
      <c r="CX31" s="164">
        <v>0.24827469999999999</v>
      </c>
      <c r="CY31" s="164">
        <v>0.24827469999999999</v>
      </c>
      <c r="CZ31" s="164">
        <v>0.24827469999999999</v>
      </c>
      <c r="DA31" s="164">
        <v>0.24827469999999999</v>
      </c>
      <c r="DB31" s="165">
        <v>0.24827469999999999</v>
      </c>
      <c r="DC31" s="160">
        <v>438104</v>
      </c>
      <c r="DD31" s="160">
        <v>428519.3</v>
      </c>
      <c r="DE31" s="160">
        <v>428519.3</v>
      </c>
      <c r="DF31" s="160">
        <v>428519.3</v>
      </c>
      <c r="DG31" s="160">
        <v>428519.3</v>
      </c>
      <c r="DH31" s="160">
        <v>428519.3</v>
      </c>
      <c r="DI31" s="161">
        <v>428519.3</v>
      </c>
      <c r="DJ31" s="160">
        <v>1208714</v>
      </c>
      <c r="DK31" s="160">
        <v>1190181</v>
      </c>
      <c r="DL31" s="160">
        <v>1190181</v>
      </c>
      <c r="DM31" s="160">
        <v>1190181</v>
      </c>
      <c r="DN31" s="160">
        <v>1190181</v>
      </c>
      <c r="DO31" s="160">
        <v>1190181</v>
      </c>
      <c r="DP31" s="161">
        <v>1190181</v>
      </c>
      <c r="DQ31" s="166">
        <v>5.4557963536291707</v>
      </c>
      <c r="DR31" s="166">
        <v>7.1692429999999998</v>
      </c>
      <c r="DS31" s="166">
        <v>7.169244</v>
      </c>
      <c r="DT31" s="166">
        <v>7.1692429999999998</v>
      </c>
      <c r="DU31" s="166">
        <v>7.169244</v>
      </c>
      <c r="DV31" s="166">
        <v>7.169244</v>
      </c>
      <c r="DW31" s="167">
        <v>7.169244</v>
      </c>
      <c r="DX31" s="166">
        <v>16.567</v>
      </c>
      <c r="DY31" s="166">
        <v>16.187480000000001</v>
      </c>
      <c r="DZ31" s="166">
        <v>16.187480000000001</v>
      </c>
      <c r="EA31" s="166">
        <v>16.187480000000001</v>
      </c>
      <c r="EB31" s="166">
        <v>16.187480000000001</v>
      </c>
      <c r="EC31" s="166">
        <v>16.187480000000001</v>
      </c>
      <c r="ED31" s="168">
        <v>16.187480000000001</v>
      </c>
      <c r="EE31" s="160">
        <v>1578121</v>
      </c>
      <c r="EF31" s="160">
        <v>1515078</v>
      </c>
      <c r="EG31" s="160">
        <v>1515078</v>
      </c>
      <c r="EH31" s="160">
        <v>1515078</v>
      </c>
      <c r="EI31" s="160">
        <v>1515078</v>
      </c>
      <c r="EJ31" s="160">
        <v>1515078</v>
      </c>
      <c r="EK31" s="161">
        <v>1515078</v>
      </c>
      <c r="EL31" s="163">
        <v>0.19152204308094822</v>
      </c>
      <c r="EM31" s="163">
        <v>0.19066507963461951</v>
      </c>
      <c r="EN31" s="163"/>
      <c r="EO31" s="163"/>
      <c r="EP31" s="163"/>
      <c r="EQ31" s="163"/>
      <c r="ER31" s="163"/>
      <c r="ES31" s="169">
        <v>57.419625964197351</v>
      </c>
      <c r="ET31" s="169">
        <v>56.143319288962012</v>
      </c>
      <c r="EU31" s="169">
        <v>56.143319288962012</v>
      </c>
      <c r="EV31" s="169">
        <v>56.143319288962012</v>
      </c>
      <c r="EW31" s="169">
        <v>56.143319288962012</v>
      </c>
      <c r="EX31" s="169">
        <v>56.143319288962012</v>
      </c>
      <c r="EY31" s="169">
        <v>56.143319288962012</v>
      </c>
    </row>
    <row r="32" spans="1:155">
      <c r="A32">
        <v>2001</v>
      </c>
      <c r="B32" s="160">
        <v>1032721</v>
      </c>
      <c r="C32" s="160">
        <v>998931</v>
      </c>
      <c r="D32" s="160">
        <v>998930.9</v>
      </c>
      <c r="E32" s="160">
        <v>998931</v>
      </c>
      <c r="F32" s="160">
        <v>998930.9</v>
      </c>
      <c r="G32" s="160">
        <v>998930.9</v>
      </c>
      <c r="H32" s="161">
        <v>998930.9</v>
      </c>
      <c r="I32" s="160">
        <v>742952.19</v>
      </c>
      <c r="J32" s="160">
        <v>709608.4</v>
      </c>
      <c r="K32" s="160">
        <v>709608.3</v>
      </c>
      <c r="L32" s="160">
        <v>709608.4</v>
      </c>
      <c r="M32" s="160">
        <v>709608.3</v>
      </c>
      <c r="N32" s="160">
        <v>709608.3</v>
      </c>
      <c r="O32" s="161">
        <v>709608.3</v>
      </c>
      <c r="P32" s="160">
        <v>577559.446</v>
      </c>
      <c r="Q32" s="160">
        <v>589232.9</v>
      </c>
      <c r="R32" s="160">
        <v>589232.9</v>
      </c>
      <c r="S32" s="160">
        <v>589232.9</v>
      </c>
      <c r="T32" s="160">
        <v>589232.9</v>
      </c>
      <c r="U32" s="160">
        <v>589232.9</v>
      </c>
      <c r="V32" s="161">
        <v>589232.9</v>
      </c>
      <c r="W32" s="160">
        <v>61.54</v>
      </c>
      <c r="X32" s="160">
        <v>61.78443</v>
      </c>
      <c r="Y32" s="160">
        <v>61.78443</v>
      </c>
      <c r="Z32" s="160">
        <v>61.78443</v>
      </c>
      <c r="AA32" s="160">
        <v>61.78443</v>
      </c>
      <c r="AB32" s="160">
        <v>61.78443</v>
      </c>
      <c r="AC32" s="161">
        <v>61.78443</v>
      </c>
      <c r="AD32" s="160">
        <v>4998661.8695238195</v>
      </c>
      <c r="AE32" s="160">
        <v>4969390</v>
      </c>
      <c r="AF32" s="160"/>
      <c r="AG32" s="160"/>
      <c r="AH32" s="160"/>
      <c r="AI32" s="160"/>
      <c r="AJ32" s="162"/>
      <c r="AK32" s="160">
        <v>1737941</v>
      </c>
      <c r="AL32" s="160">
        <v>1735177</v>
      </c>
      <c r="AM32" s="160"/>
      <c r="AN32" s="160"/>
      <c r="AO32" s="160"/>
      <c r="AP32" s="160"/>
      <c r="AQ32" s="161"/>
      <c r="AR32" s="160">
        <v>6315117</v>
      </c>
      <c r="AS32" s="160">
        <v>6275182</v>
      </c>
      <c r="AT32" s="160"/>
      <c r="AU32" s="160"/>
      <c r="AV32" s="160"/>
      <c r="AW32" s="160"/>
      <c r="AX32" s="161"/>
      <c r="AY32" s="160">
        <v>297698</v>
      </c>
      <c r="AZ32" s="160">
        <v>293025.90000000002</v>
      </c>
      <c r="BA32" s="160">
        <v>293025.90000000002</v>
      </c>
      <c r="BB32" s="160">
        <v>293025.90000000002</v>
      </c>
      <c r="BC32" s="160">
        <v>293025.90000000002</v>
      </c>
      <c r="BD32" s="160">
        <v>293025.90000000002</v>
      </c>
      <c r="BE32" s="161">
        <v>293025.90000000002</v>
      </c>
      <c r="BF32" s="160">
        <v>288505</v>
      </c>
      <c r="BG32" s="160">
        <v>296293.8</v>
      </c>
      <c r="BH32" s="160">
        <v>296293.7</v>
      </c>
      <c r="BI32" s="160">
        <v>296293.8</v>
      </c>
      <c r="BJ32" s="160">
        <v>296293.7</v>
      </c>
      <c r="BK32" s="160">
        <v>296293.7</v>
      </c>
      <c r="BL32" s="161">
        <v>296293.7</v>
      </c>
      <c r="BM32" s="160">
        <v>27712</v>
      </c>
      <c r="BN32" s="160">
        <v>27346.880000000001</v>
      </c>
      <c r="BO32" s="160">
        <v>27346.880000000001</v>
      </c>
      <c r="BP32" s="160">
        <v>27346.880000000001</v>
      </c>
      <c r="BQ32" s="160">
        <v>27346.880000000001</v>
      </c>
      <c r="BR32" s="160">
        <v>27346.880000000001</v>
      </c>
      <c r="BS32" s="162">
        <v>27346.880000000001</v>
      </c>
      <c r="BT32" s="160">
        <v>29872.191000000108</v>
      </c>
      <c r="BU32" s="160">
        <v>25914.15</v>
      </c>
      <c r="BV32" s="160">
        <v>25914.16</v>
      </c>
      <c r="BW32" s="160">
        <v>25914.15</v>
      </c>
      <c r="BX32" s="160">
        <v>25914.16</v>
      </c>
      <c r="BY32" s="160">
        <v>25914.16</v>
      </c>
      <c r="BZ32" s="161">
        <v>25914.16</v>
      </c>
      <c r="CA32" s="163">
        <v>1.8425884278883468E-2</v>
      </c>
      <c r="CB32" s="163">
        <v>1.6236915743213357E-2</v>
      </c>
      <c r="CC32" s="163">
        <v>1.6236922008869663E-2</v>
      </c>
      <c r="CD32" s="163">
        <v>1.6236915743213357E-2</v>
      </c>
      <c r="CE32" s="163">
        <v>1.6236922008869663E-2</v>
      </c>
      <c r="CF32" s="163">
        <v>1.6236922008869663E-2</v>
      </c>
      <c r="CG32" s="163">
        <v>1.6236922008869663E-2</v>
      </c>
      <c r="CH32" s="160">
        <v>-10348</v>
      </c>
      <c r="CI32" s="160">
        <v>-459.90719999999999</v>
      </c>
      <c r="CJ32" s="160">
        <v>-459.8809</v>
      </c>
      <c r="CK32" s="160">
        <v>-459.90719999999999</v>
      </c>
      <c r="CL32" s="160">
        <v>-459.8809</v>
      </c>
      <c r="CM32" s="160">
        <v>-459.8809</v>
      </c>
      <c r="CN32" s="161">
        <v>-459.8809</v>
      </c>
      <c r="CO32" s="163">
        <v>-6.3828947303492213E-3</v>
      </c>
      <c r="CP32" s="163">
        <v>-2.8816204490971815E-4</v>
      </c>
      <c r="CQ32" s="163">
        <v>-2.881455662336263E-4</v>
      </c>
      <c r="CR32" s="163">
        <v>-2.8816204490971815E-4</v>
      </c>
      <c r="CS32" s="163">
        <v>-2.881455662336263E-4</v>
      </c>
      <c r="CT32" s="163">
        <v>-2.881455662336263E-4</v>
      </c>
      <c r="CU32" s="163">
        <v>-2.881455662336263E-4</v>
      </c>
      <c r="CV32" s="164">
        <v>0.25220727999999998</v>
      </c>
      <c r="CW32" s="164">
        <v>0.24928230000000001</v>
      </c>
      <c r="CX32" s="164">
        <v>0.24928230000000001</v>
      </c>
      <c r="CY32" s="164">
        <v>0.24928230000000001</v>
      </c>
      <c r="CZ32" s="164">
        <v>0.24928230000000001</v>
      </c>
      <c r="DA32" s="164">
        <v>0.24928230000000001</v>
      </c>
      <c r="DB32" s="165">
        <v>0.24928230000000001</v>
      </c>
      <c r="DC32" s="160">
        <v>438321</v>
      </c>
      <c r="DD32" s="160">
        <v>432548.9</v>
      </c>
      <c r="DE32" s="160">
        <v>432548.9</v>
      </c>
      <c r="DF32" s="160">
        <v>432548.9</v>
      </c>
      <c r="DG32" s="160">
        <v>432548.9</v>
      </c>
      <c r="DH32" s="160">
        <v>432548.9</v>
      </c>
      <c r="DI32" s="161">
        <v>432548.9</v>
      </c>
      <c r="DJ32" s="160">
        <v>1213500</v>
      </c>
      <c r="DK32" s="160">
        <v>1204162</v>
      </c>
      <c r="DL32" s="160">
        <v>1204162</v>
      </c>
      <c r="DM32" s="160">
        <v>1204162</v>
      </c>
      <c r="DN32" s="160">
        <v>1204162</v>
      </c>
      <c r="DO32" s="160">
        <v>1204162</v>
      </c>
      <c r="DP32" s="161">
        <v>1204162</v>
      </c>
      <c r="DQ32" s="166">
        <v>5.0991404403958764</v>
      </c>
      <c r="DR32" s="166">
        <v>6.3494950000000001</v>
      </c>
      <c r="DS32" s="166">
        <v>6.3494960000000003</v>
      </c>
      <c r="DT32" s="166">
        <v>6.3494950000000001</v>
      </c>
      <c r="DU32" s="166">
        <v>6.3494960000000003</v>
      </c>
      <c r="DV32" s="166">
        <v>6.3494960000000003</v>
      </c>
      <c r="DW32" s="167">
        <v>6.3494960000000003</v>
      </c>
      <c r="DX32" s="166">
        <v>17.202000000000002</v>
      </c>
      <c r="DY32" s="166">
        <v>16.92229</v>
      </c>
      <c r="DZ32" s="166">
        <v>16.92229</v>
      </c>
      <c r="EA32" s="166">
        <v>16.92229</v>
      </c>
      <c r="EB32" s="166">
        <v>16.92229</v>
      </c>
      <c r="EC32" s="166">
        <v>16.92229</v>
      </c>
      <c r="ED32" s="168">
        <v>16.92229</v>
      </c>
      <c r="EE32" s="160">
        <v>1621208</v>
      </c>
      <c r="EF32" s="160">
        <v>1596002</v>
      </c>
      <c r="EG32" s="160">
        <v>1596002</v>
      </c>
      <c r="EH32" s="160">
        <v>1596002</v>
      </c>
      <c r="EI32" s="160">
        <v>1596002</v>
      </c>
      <c r="EJ32" s="160">
        <v>1596002</v>
      </c>
      <c r="EK32" s="161">
        <v>1596002</v>
      </c>
      <c r="EL32" s="163">
        <v>0.19215796001879301</v>
      </c>
      <c r="EM32" s="163">
        <v>0.19189276103864397</v>
      </c>
      <c r="EN32" s="163"/>
      <c r="EO32" s="163"/>
      <c r="EP32" s="163"/>
      <c r="EQ32" s="163"/>
      <c r="ER32" s="163"/>
      <c r="ES32" s="169">
        <v>58.502020785219401</v>
      </c>
      <c r="ET32" s="169">
        <v>58.361392597619911</v>
      </c>
      <c r="EU32" s="169">
        <v>58.361392597619911</v>
      </c>
      <c r="EV32" s="169">
        <v>58.361392597619911</v>
      </c>
      <c r="EW32" s="169">
        <v>58.361392597619911</v>
      </c>
      <c r="EX32" s="169">
        <v>58.361392597619911</v>
      </c>
      <c r="EY32" s="169">
        <v>58.361392597619911</v>
      </c>
    </row>
    <row r="33" spans="1:155">
      <c r="A33">
        <v>2002</v>
      </c>
      <c r="B33" s="160">
        <v>1066959</v>
      </c>
      <c r="C33" s="160">
        <v>1043863</v>
      </c>
      <c r="D33" s="160">
        <v>1043863</v>
      </c>
      <c r="E33" s="160">
        <v>1043863</v>
      </c>
      <c r="F33" s="160">
        <v>1043863</v>
      </c>
      <c r="G33" s="160">
        <v>1043863</v>
      </c>
      <c r="H33" s="161">
        <v>1043863</v>
      </c>
      <c r="I33" s="160">
        <v>728204.98400000005</v>
      </c>
      <c r="J33" s="160">
        <v>718884.6</v>
      </c>
      <c r="K33" s="160">
        <v>718884.6</v>
      </c>
      <c r="L33" s="160">
        <v>718884.6</v>
      </c>
      <c r="M33" s="160">
        <v>718884.6</v>
      </c>
      <c r="N33" s="160">
        <v>718884.6</v>
      </c>
      <c r="O33" s="161">
        <v>718884.6</v>
      </c>
      <c r="P33" s="160">
        <v>560263.93000000005</v>
      </c>
      <c r="Q33" s="160">
        <v>586316.19999999995</v>
      </c>
      <c r="R33" s="160">
        <v>586316.19999999995</v>
      </c>
      <c r="S33" s="160">
        <v>586316.19999999995</v>
      </c>
      <c r="T33" s="160">
        <v>586316.19999999995</v>
      </c>
      <c r="U33" s="160">
        <v>586316.19999999995</v>
      </c>
      <c r="V33" s="161">
        <v>586316.19999999995</v>
      </c>
      <c r="W33" s="160">
        <v>62.57</v>
      </c>
      <c r="X33" s="160">
        <v>62.767969999999998</v>
      </c>
      <c r="Y33" s="160">
        <v>62.767969999999998</v>
      </c>
      <c r="Z33" s="160">
        <v>62.767969999999998</v>
      </c>
      <c r="AA33" s="160">
        <v>62.767969999999998</v>
      </c>
      <c r="AB33" s="160">
        <v>62.767969999999998</v>
      </c>
      <c r="AC33" s="161">
        <v>62.767969999999998</v>
      </c>
      <c r="AD33" s="160">
        <v>4882492.2846040027</v>
      </c>
      <c r="AE33" s="160">
        <v>4889419</v>
      </c>
      <c r="AF33" s="160"/>
      <c r="AG33" s="160"/>
      <c r="AH33" s="160"/>
      <c r="AI33" s="160"/>
      <c r="AJ33" s="162"/>
      <c r="AK33" s="160">
        <v>1753683</v>
      </c>
      <c r="AL33" s="160">
        <v>1756280</v>
      </c>
      <c r="AM33" s="160"/>
      <c r="AN33" s="160"/>
      <c r="AO33" s="160"/>
      <c r="AP33" s="160"/>
      <c r="AQ33" s="161"/>
      <c r="AR33" s="160">
        <v>6194286</v>
      </c>
      <c r="AS33" s="160">
        <v>6196156</v>
      </c>
      <c r="AT33" s="160"/>
      <c r="AU33" s="160"/>
      <c r="AV33" s="160"/>
      <c r="AW33" s="160"/>
      <c r="AX33" s="161"/>
      <c r="AY33" s="160">
        <v>310652</v>
      </c>
      <c r="AZ33" s="160">
        <v>312788.40000000002</v>
      </c>
      <c r="BA33" s="160">
        <v>312788.40000000002</v>
      </c>
      <c r="BB33" s="160">
        <v>312788.40000000002</v>
      </c>
      <c r="BC33" s="160">
        <v>312788.40000000002</v>
      </c>
      <c r="BD33" s="160">
        <v>312788.40000000002</v>
      </c>
      <c r="BE33" s="161">
        <v>312788.40000000002</v>
      </c>
      <c r="BF33" s="160">
        <v>293535</v>
      </c>
      <c r="BG33" s="160">
        <v>311258.2</v>
      </c>
      <c r="BH33" s="160">
        <v>311258.2</v>
      </c>
      <c r="BI33" s="160">
        <v>311258.2</v>
      </c>
      <c r="BJ33" s="160">
        <v>311258.2</v>
      </c>
      <c r="BK33" s="160">
        <v>311258.2</v>
      </c>
      <c r="BL33" s="161">
        <v>311258.2</v>
      </c>
      <c r="BM33" s="160">
        <v>27944</v>
      </c>
      <c r="BN33" s="160">
        <v>27788.63</v>
      </c>
      <c r="BO33" s="160">
        <v>27788.63</v>
      </c>
      <c r="BP33" s="160">
        <v>27788.63</v>
      </c>
      <c r="BQ33" s="160">
        <v>27788.63</v>
      </c>
      <c r="BR33" s="160">
        <v>27788.63</v>
      </c>
      <c r="BS33" s="162">
        <v>27788.63</v>
      </c>
      <c r="BT33" s="160">
        <v>30748.513000000035</v>
      </c>
      <c r="BU33" s="160">
        <v>29055.51</v>
      </c>
      <c r="BV33" s="160">
        <v>29055.51</v>
      </c>
      <c r="BW33" s="160">
        <v>29055.51</v>
      </c>
      <c r="BX33" s="160">
        <v>29055.51</v>
      </c>
      <c r="BY33" s="160">
        <v>29055.51</v>
      </c>
      <c r="BZ33" s="161">
        <v>29055.51</v>
      </c>
      <c r="CA33" s="163">
        <v>1.8561990690183303E-2</v>
      </c>
      <c r="CB33" s="163">
        <v>1.7417229896805247E-2</v>
      </c>
      <c r="CC33" s="163">
        <v>1.7417229896805247E-2</v>
      </c>
      <c r="CD33" s="163">
        <v>1.7417229896805247E-2</v>
      </c>
      <c r="CE33" s="163">
        <v>1.7417229896805247E-2</v>
      </c>
      <c r="CF33" s="163">
        <v>1.7417229896805247E-2</v>
      </c>
      <c r="CG33" s="163">
        <v>1.7417229896805247E-2</v>
      </c>
      <c r="CH33" s="160">
        <v>-23306</v>
      </c>
      <c r="CI33" s="160">
        <v>-8969.2090000000007</v>
      </c>
      <c r="CJ33" s="160">
        <v>-8969.19</v>
      </c>
      <c r="CK33" s="160">
        <v>-8969.2090000000007</v>
      </c>
      <c r="CL33" s="160">
        <v>-8969.19</v>
      </c>
      <c r="CM33" s="160">
        <v>-8969.19</v>
      </c>
      <c r="CN33" s="161">
        <v>-8969.19</v>
      </c>
      <c r="CO33" s="163">
        <v>-1.4069160190784235E-2</v>
      </c>
      <c r="CP33" s="163">
        <v>-5.376562832505598E-3</v>
      </c>
      <c r="CQ33" s="163">
        <v>-5.3765514430180947E-3</v>
      </c>
      <c r="CR33" s="163">
        <v>-5.376562832505598E-3</v>
      </c>
      <c r="CS33" s="163">
        <v>-5.3765514430180947E-3</v>
      </c>
      <c r="CT33" s="163">
        <v>-5.3765514430180947E-3</v>
      </c>
      <c r="CU33" s="163">
        <v>-5.3765514430180947E-3</v>
      </c>
      <c r="CV33" s="164">
        <v>0.25232059000000001</v>
      </c>
      <c r="CW33" s="164">
        <v>0.25009740000000003</v>
      </c>
      <c r="CX33" s="164">
        <v>0.25009740000000003</v>
      </c>
      <c r="CY33" s="164">
        <v>0.25009740000000003</v>
      </c>
      <c r="CZ33" s="164">
        <v>0.25009740000000003</v>
      </c>
      <c r="DA33" s="164">
        <v>0.25009740000000003</v>
      </c>
      <c r="DB33" s="165">
        <v>0.25009740000000003</v>
      </c>
      <c r="DC33" s="160">
        <v>442490</v>
      </c>
      <c r="DD33" s="160">
        <v>439241.1</v>
      </c>
      <c r="DE33" s="160">
        <v>439241.1</v>
      </c>
      <c r="DF33" s="160">
        <v>439241.1</v>
      </c>
      <c r="DG33" s="160">
        <v>439241.1</v>
      </c>
      <c r="DH33" s="160">
        <v>439241.1</v>
      </c>
      <c r="DI33" s="161">
        <v>439241.1</v>
      </c>
      <c r="DJ33" s="160">
        <v>1186547</v>
      </c>
      <c r="DK33" s="160">
        <v>1177716</v>
      </c>
      <c r="DL33" s="160">
        <v>1177716</v>
      </c>
      <c r="DM33" s="160">
        <v>1177716</v>
      </c>
      <c r="DN33" s="160">
        <v>1177716</v>
      </c>
      <c r="DO33" s="160">
        <v>1177716</v>
      </c>
      <c r="DP33" s="161">
        <v>1177716</v>
      </c>
      <c r="DQ33" s="166">
        <v>5.1877990024768428</v>
      </c>
      <c r="DR33" s="166">
        <v>5.714969</v>
      </c>
      <c r="DS33" s="166">
        <v>5.7149700000000001</v>
      </c>
      <c r="DT33" s="166">
        <v>5.714969</v>
      </c>
      <c r="DU33" s="166">
        <v>5.7149700000000001</v>
      </c>
      <c r="DV33" s="166">
        <v>5.7149700000000001</v>
      </c>
      <c r="DW33" s="167">
        <v>5.7149700000000001</v>
      </c>
      <c r="DX33" s="166">
        <v>17.393000000000001</v>
      </c>
      <c r="DY33" s="166">
        <v>17.580829999999999</v>
      </c>
      <c r="DZ33" s="166">
        <v>17.580829999999999</v>
      </c>
      <c r="EA33" s="166">
        <v>17.580829999999999</v>
      </c>
      <c r="EB33" s="166">
        <v>17.580829999999999</v>
      </c>
      <c r="EC33" s="166">
        <v>17.580829999999999</v>
      </c>
      <c r="ED33" s="168">
        <v>17.580829999999999</v>
      </c>
      <c r="EE33" s="160">
        <v>1656531</v>
      </c>
      <c r="EF33" s="160">
        <v>1668205</v>
      </c>
      <c r="EG33" s="160">
        <v>1668205</v>
      </c>
      <c r="EH33" s="160">
        <v>1668205</v>
      </c>
      <c r="EI33" s="160">
        <v>1668205</v>
      </c>
      <c r="EJ33" s="160">
        <v>1668205</v>
      </c>
      <c r="EK33" s="161">
        <v>1668205</v>
      </c>
      <c r="EL33" s="163">
        <v>0.19155508802790183</v>
      </c>
      <c r="EM33" s="163">
        <v>0.19007203821207858</v>
      </c>
      <c r="EN33" s="163"/>
      <c r="EO33" s="163"/>
      <c r="EP33" s="163"/>
      <c r="EQ33" s="163"/>
      <c r="ER33" s="163"/>
      <c r="ES33" s="169">
        <v>59.28038219295734</v>
      </c>
      <c r="ET33" s="169">
        <v>60.031926726866345</v>
      </c>
      <c r="EU33" s="169">
        <v>60.031926726866345</v>
      </c>
      <c r="EV33" s="169">
        <v>60.031926726866345</v>
      </c>
      <c r="EW33" s="169">
        <v>60.031926726866345</v>
      </c>
      <c r="EX33" s="169">
        <v>60.031926726866345</v>
      </c>
      <c r="EY33" s="169">
        <v>60.031926726866345</v>
      </c>
    </row>
    <row r="34" spans="1:155">
      <c r="A34">
        <v>2003</v>
      </c>
      <c r="B34" s="160">
        <v>1102631</v>
      </c>
      <c r="C34" s="160">
        <v>1090516</v>
      </c>
      <c r="D34" s="160">
        <v>1090516</v>
      </c>
      <c r="E34" s="160">
        <v>1090516</v>
      </c>
      <c r="F34" s="160">
        <v>1090516</v>
      </c>
      <c r="G34" s="160">
        <v>1090516</v>
      </c>
      <c r="H34" s="161">
        <v>1090516</v>
      </c>
      <c r="I34" s="160">
        <v>731357.46200000006</v>
      </c>
      <c r="J34" s="160">
        <v>739740.2</v>
      </c>
      <c r="K34" s="160">
        <v>739740.2</v>
      </c>
      <c r="L34" s="160">
        <v>739740.2</v>
      </c>
      <c r="M34" s="160">
        <v>739740.2</v>
      </c>
      <c r="N34" s="160">
        <v>739740.2</v>
      </c>
      <c r="O34" s="161">
        <v>739740.2</v>
      </c>
      <c r="P34" s="160">
        <v>571334.60100000002</v>
      </c>
      <c r="Q34" s="160">
        <v>595170.6</v>
      </c>
      <c r="R34" s="160">
        <v>595170.5</v>
      </c>
      <c r="S34" s="160">
        <v>595170.6</v>
      </c>
      <c r="T34" s="160">
        <v>595170.5</v>
      </c>
      <c r="U34" s="160">
        <v>595170.5</v>
      </c>
      <c r="V34" s="161">
        <v>595170.5</v>
      </c>
      <c r="W34" s="160">
        <v>64.38</v>
      </c>
      <c r="X34" s="160">
        <v>63.97878</v>
      </c>
      <c r="Y34" s="160">
        <v>63.97878</v>
      </c>
      <c r="Z34" s="160">
        <v>63.97878</v>
      </c>
      <c r="AA34" s="160">
        <v>63.97878</v>
      </c>
      <c r="AB34" s="160">
        <v>63.97878</v>
      </c>
      <c r="AC34" s="161">
        <v>63.97878</v>
      </c>
      <c r="AD34" s="160">
        <v>4958637.6523705218</v>
      </c>
      <c r="AE34" s="160">
        <v>4963407</v>
      </c>
      <c r="AF34" s="160"/>
      <c r="AG34" s="160"/>
      <c r="AH34" s="160"/>
      <c r="AI34" s="160"/>
      <c r="AJ34" s="162"/>
      <c r="AK34" s="160">
        <v>1769844</v>
      </c>
      <c r="AL34" s="160">
        <v>1770696</v>
      </c>
      <c r="AM34" s="160"/>
      <c r="AN34" s="160"/>
      <c r="AO34" s="160"/>
      <c r="AP34" s="160"/>
      <c r="AQ34" s="161"/>
      <c r="AR34" s="160">
        <v>6270865</v>
      </c>
      <c r="AS34" s="160">
        <v>6270838</v>
      </c>
      <c r="AT34" s="160"/>
      <c r="AU34" s="160"/>
      <c r="AV34" s="160"/>
      <c r="AW34" s="160"/>
      <c r="AX34" s="161"/>
      <c r="AY34" s="160">
        <v>322252</v>
      </c>
      <c r="AZ34" s="160">
        <v>325258.90000000002</v>
      </c>
      <c r="BA34" s="160">
        <v>325258.8</v>
      </c>
      <c r="BB34" s="160">
        <v>325258.90000000002</v>
      </c>
      <c r="BC34" s="160">
        <v>325258.8</v>
      </c>
      <c r="BD34" s="160">
        <v>325258.8</v>
      </c>
      <c r="BE34" s="161">
        <v>325258.8</v>
      </c>
      <c r="BF34" s="160">
        <v>300420</v>
      </c>
      <c r="BG34" s="160">
        <v>318106.3</v>
      </c>
      <c r="BH34" s="160">
        <v>318106.3</v>
      </c>
      <c r="BI34" s="160">
        <v>318106.3</v>
      </c>
      <c r="BJ34" s="160">
        <v>318106.3</v>
      </c>
      <c r="BK34" s="160">
        <v>318106.3</v>
      </c>
      <c r="BL34" s="161">
        <v>318106.3</v>
      </c>
      <c r="BM34" s="160">
        <v>28221</v>
      </c>
      <c r="BN34" s="160">
        <v>28218.98</v>
      </c>
      <c r="BO34" s="160">
        <v>28218.98</v>
      </c>
      <c r="BP34" s="160">
        <v>28218.98</v>
      </c>
      <c r="BQ34" s="160">
        <v>28218.98</v>
      </c>
      <c r="BR34" s="160">
        <v>28218.98</v>
      </c>
      <c r="BS34" s="162">
        <v>28218.98</v>
      </c>
      <c r="BT34" s="160">
        <v>15111.307999999961</v>
      </c>
      <c r="BU34" s="160">
        <v>32204.28</v>
      </c>
      <c r="BV34" s="160">
        <v>32204.29</v>
      </c>
      <c r="BW34" s="160">
        <v>32204.28</v>
      </c>
      <c r="BX34" s="160">
        <v>32204.29</v>
      </c>
      <c r="BY34" s="160">
        <v>32204.29</v>
      </c>
      <c r="BZ34" s="161">
        <v>32204.29</v>
      </c>
      <c r="CA34" s="163">
        <v>8.8289728837860453E-3</v>
      </c>
      <c r="CB34" s="163">
        <v>1.8643813855259865E-2</v>
      </c>
      <c r="CC34" s="163">
        <v>1.8643819644494668E-2</v>
      </c>
      <c r="CD34" s="163">
        <v>1.8643813855259865E-2</v>
      </c>
      <c r="CE34" s="163">
        <v>1.8643819644494668E-2</v>
      </c>
      <c r="CF34" s="163">
        <v>1.8643819644494668E-2</v>
      </c>
      <c r="CG34" s="163">
        <v>1.8643819644494668E-2</v>
      </c>
      <c r="CH34" s="160">
        <v>-24338</v>
      </c>
      <c r="CI34" s="160">
        <v>-15149.51</v>
      </c>
      <c r="CJ34" s="160">
        <v>-15149.49</v>
      </c>
      <c r="CK34" s="160">
        <v>-15149.51</v>
      </c>
      <c r="CL34" s="160">
        <v>-15149.49</v>
      </c>
      <c r="CM34" s="160">
        <v>-15149.49</v>
      </c>
      <c r="CN34" s="161">
        <v>-15149.49</v>
      </c>
      <c r="CO34" s="163">
        <v>-1.421978441876675E-2</v>
      </c>
      <c r="CP34" s="163">
        <v>-8.770407052677405E-3</v>
      </c>
      <c r="CQ34" s="163">
        <v>-8.7703954742078018E-3</v>
      </c>
      <c r="CR34" s="163">
        <v>-8.770407052677405E-3</v>
      </c>
      <c r="CS34" s="163">
        <v>-8.7703954742078018E-3</v>
      </c>
      <c r="CT34" s="163">
        <v>-8.7703954742078018E-3</v>
      </c>
      <c r="CU34" s="163">
        <v>-8.7703954742078018E-3</v>
      </c>
      <c r="CV34" s="164">
        <v>0.25551000000000001</v>
      </c>
      <c r="CW34" s="164">
        <v>0.25362820000000003</v>
      </c>
      <c r="CX34" s="164">
        <v>0.25362820000000003</v>
      </c>
      <c r="CY34" s="164">
        <v>0.25362820000000003</v>
      </c>
      <c r="CZ34" s="164">
        <v>0.25362820000000003</v>
      </c>
      <c r="DA34" s="164">
        <v>0.25362820000000003</v>
      </c>
      <c r="DB34" s="165">
        <v>0.25362820000000003</v>
      </c>
      <c r="DC34" s="160">
        <v>452213</v>
      </c>
      <c r="DD34" s="160">
        <v>449098.4</v>
      </c>
      <c r="DE34" s="160">
        <v>449098.4</v>
      </c>
      <c r="DF34" s="160">
        <v>449098.4</v>
      </c>
      <c r="DG34" s="160">
        <v>449098.4</v>
      </c>
      <c r="DH34" s="160">
        <v>449098.4</v>
      </c>
      <c r="DI34" s="161">
        <v>449098.4</v>
      </c>
      <c r="DJ34" s="160">
        <v>1199950</v>
      </c>
      <c r="DK34" s="160">
        <v>1185210</v>
      </c>
      <c r="DL34" s="160">
        <v>1185210</v>
      </c>
      <c r="DM34" s="160">
        <v>1185210</v>
      </c>
      <c r="DN34" s="160">
        <v>1185210</v>
      </c>
      <c r="DO34" s="160">
        <v>1185210</v>
      </c>
      <c r="DP34" s="161">
        <v>1185210</v>
      </c>
      <c r="DQ34" s="166">
        <v>5.014977617717344</v>
      </c>
      <c r="DR34" s="166">
        <v>5.0217850000000004</v>
      </c>
      <c r="DS34" s="166">
        <v>5.0217850000000004</v>
      </c>
      <c r="DT34" s="166">
        <v>5.0217850000000004</v>
      </c>
      <c r="DU34" s="166">
        <v>5.0217850000000004</v>
      </c>
      <c r="DV34" s="166">
        <v>5.0217850000000004</v>
      </c>
      <c r="DW34" s="167">
        <v>5.0217850000000004</v>
      </c>
      <c r="DX34" s="166">
        <v>17.803999999999998</v>
      </c>
      <c r="DY34" s="166">
        <v>18.114989999999999</v>
      </c>
      <c r="DZ34" s="166">
        <v>18.114989999999999</v>
      </c>
      <c r="EA34" s="166">
        <v>18.114989999999999</v>
      </c>
      <c r="EB34" s="166">
        <v>18.114989999999999</v>
      </c>
      <c r="EC34" s="166">
        <v>18.114989999999999</v>
      </c>
      <c r="ED34" s="168">
        <v>18.114989999999999</v>
      </c>
      <c r="EE34" s="160">
        <v>1711559</v>
      </c>
      <c r="EF34" s="160">
        <v>1727344</v>
      </c>
      <c r="EG34" s="160">
        <v>1727344</v>
      </c>
      <c r="EH34" s="160">
        <v>1727344</v>
      </c>
      <c r="EI34" s="160">
        <v>1727344</v>
      </c>
      <c r="EJ34" s="160">
        <v>1727344</v>
      </c>
      <c r="EK34" s="161">
        <v>1727344</v>
      </c>
      <c r="EL34" s="163">
        <v>0.19135318652211458</v>
      </c>
      <c r="EM34" s="163">
        <v>0.18900344738613883</v>
      </c>
      <c r="EN34" s="163"/>
      <c r="EO34" s="163"/>
      <c r="EP34" s="163"/>
      <c r="EQ34" s="163"/>
      <c r="ER34" s="163"/>
      <c r="ES34" s="169">
        <v>60.648417844867296</v>
      </c>
      <c r="ET34" s="169">
        <v>61.212134527895763</v>
      </c>
      <c r="EU34" s="169">
        <v>61.212134527895763</v>
      </c>
      <c r="EV34" s="169">
        <v>61.212134527895763</v>
      </c>
      <c r="EW34" s="169">
        <v>61.212134527895763</v>
      </c>
      <c r="EX34" s="169">
        <v>61.212134527895763</v>
      </c>
      <c r="EY34" s="169">
        <v>61.212134527895763</v>
      </c>
    </row>
    <row r="35" spans="1:155">
      <c r="A35">
        <v>2004</v>
      </c>
      <c r="B35" s="160">
        <v>1137859</v>
      </c>
      <c r="C35" s="160">
        <v>1126605</v>
      </c>
      <c r="D35" s="160">
        <v>1126604</v>
      </c>
      <c r="E35" s="160">
        <v>1126605</v>
      </c>
      <c r="F35" s="160">
        <v>1126604</v>
      </c>
      <c r="G35" s="160">
        <v>1126604</v>
      </c>
      <c r="H35" s="161">
        <v>1126604</v>
      </c>
      <c r="I35" s="160">
        <v>764779.88699999999</v>
      </c>
      <c r="J35" s="160">
        <v>748502.7</v>
      </c>
      <c r="K35" s="160">
        <v>748502.7</v>
      </c>
      <c r="L35" s="160">
        <v>748502.7</v>
      </c>
      <c r="M35" s="160">
        <v>748502.7</v>
      </c>
      <c r="N35" s="160">
        <v>748502.7</v>
      </c>
      <c r="O35" s="161">
        <v>748502.7</v>
      </c>
      <c r="P35" s="160">
        <v>571884.75399999996</v>
      </c>
      <c r="Q35" s="160">
        <v>588491.80000000005</v>
      </c>
      <c r="R35" s="160">
        <v>588491.80000000005</v>
      </c>
      <c r="S35" s="160">
        <v>588491.80000000005</v>
      </c>
      <c r="T35" s="160">
        <v>588491.80000000005</v>
      </c>
      <c r="U35" s="160">
        <v>588491.80000000005</v>
      </c>
      <c r="V35" s="161">
        <v>588491.80000000005</v>
      </c>
      <c r="W35" s="160">
        <v>66.3</v>
      </c>
      <c r="X35" s="160">
        <v>65.525689999999997</v>
      </c>
      <c r="Y35" s="160">
        <v>65.525689999999997</v>
      </c>
      <c r="Z35" s="160">
        <v>65.525689999999997</v>
      </c>
      <c r="AA35" s="160">
        <v>65.525689999999997</v>
      </c>
      <c r="AB35" s="160">
        <v>65.525689999999997</v>
      </c>
      <c r="AC35" s="161">
        <v>65.525689999999997</v>
      </c>
      <c r="AD35" s="160">
        <v>4994223.6203158069</v>
      </c>
      <c r="AE35" s="160">
        <v>5014618</v>
      </c>
      <c r="AF35" s="160"/>
      <c r="AG35" s="160"/>
      <c r="AH35" s="160"/>
      <c r="AI35" s="160"/>
      <c r="AJ35" s="162"/>
      <c r="AK35" s="160">
        <v>1772356</v>
      </c>
      <c r="AL35" s="160">
        <v>1784886</v>
      </c>
      <c r="AM35" s="160"/>
      <c r="AN35" s="160"/>
      <c r="AO35" s="160"/>
      <c r="AP35" s="160"/>
      <c r="AQ35" s="161"/>
      <c r="AR35" s="160">
        <v>6293513</v>
      </c>
      <c r="AS35" s="160">
        <v>6318932</v>
      </c>
      <c r="AT35" s="160"/>
      <c r="AU35" s="160"/>
      <c r="AV35" s="160"/>
      <c r="AW35" s="160"/>
      <c r="AX35" s="161"/>
      <c r="AY35" s="160">
        <v>334529</v>
      </c>
      <c r="AZ35" s="160">
        <v>341242.8</v>
      </c>
      <c r="BA35" s="160">
        <v>341242.7</v>
      </c>
      <c r="BB35" s="160">
        <v>341242.8</v>
      </c>
      <c r="BC35" s="160">
        <v>341242.7</v>
      </c>
      <c r="BD35" s="160">
        <v>341242.7</v>
      </c>
      <c r="BE35" s="161">
        <v>341242.7</v>
      </c>
      <c r="BF35" s="160">
        <v>302125</v>
      </c>
      <c r="BG35" s="160">
        <v>337141.6</v>
      </c>
      <c r="BH35" s="160">
        <v>337141.7</v>
      </c>
      <c r="BI35" s="160">
        <v>337141.6</v>
      </c>
      <c r="BJ35" s="160">
        <v>337141.7</v>
      </c>
      <c r="BK35" s="160">
        <v>337141.7</v>
      </c>
      <c r="BL35" s="161">
        <v>337141.7</v>
      </c>
      <c r="BM35" s="160">
        <v>28530</v>
      </c>
      <c r="BN35" s="160">
        <v>28605.26</v>
      </c>
      <c r="BO35" s="160">
        <v>28605.26</v>
      </c>
      <c r="BP35" s="160">
        <v>28605.26</v>
      </c>
      <c r="BQ35" s="160">
        <v>28605.26</v>
      </c>
      <c r="BR35" s="160">
        <v>28605.26</v>
      </c>
      <c r="BS35" s="162">
        <v>28605.26</v>
      </c>
      <c r="BT35" s="160">
        <v>11982.445000000065</v>
      </c>
      <c r="BU35" s="160">
        <v>42639.33</v>
      </c>
      <c r="BV35" s="160">
        <v>42639.34</v>
      </c>
      <c r="BW35" s="160">
        <v>42639.33</v>
      </c>
      <c r="BX35" s="160">
        <v>42639.34</v>
      </c>
      <c r="BY35" s="160">
        <v>42639.34</v>
      </c>
      <c r="BZ35" s="161">
        <v>42639.34</v>
      </c>
      <c r="CA35" s="163">
        <v>6.8444127743918486E-3</v>
      </c>
      <c r="CB35" s="163">
        <v>2.3878536755828045E-2</v>
      </c>
      <c r="CC35" s="163">
        <v>2.387854235594811E-2</v>
      </c>
      <c r="CD35" s="163">
        <v>2.3878536755828045E-2</v>
      </c>
      <c r="CE35" s="163">
        <v>2.387854235594811E-2</v>
      </c>
      <c r="CF35" s="163">
        <v>2.387854235594811E-2</v>
      </c>
      <c r="CG35" s="163">
        <v>2.387854235594811E-2</v>
      </c>
      <c r="CH35" s="160">
        <v>-31197</v>
      </c>
      <c r="CI35" s="160">
        <v>-26042.53</v>
      </c>
      <c r="CJ35" s="160">
        <v>-26042.51</v>
      </c>
      <c r="CK35" s="160">
        <v>-26042.53</v>
      </c>
      <c r="CL35" s="160">
        <v>-26042.51</v>
      </c>
      <c r="CM35" s="160">
        <v>-26042.51</v>
      </c>
      <c r="CN35" s="161">
        <v>-26042.51</v>
      </c>
      <c r="CO35" s="163">
        <v>-1.7819831038047854E-2</v>
      </c>
      <c r="CP35" s="163">
        <v>-1.4584129483736131E-2</v>
      </c>
      <c r="CQ35" s="163">
        <v>-1.4584118283495998E-2</v>
      </c>
      <c r="CR35" s="163">
        <v>-1.4584129483736131E-2</v>
      </c>
      <c r="CS35" s="163">
        <v>-1.4584118283495998E-2</v>
      </c>
      <c r="CT35" s="163">
        <v>-1.4584118283495998E-2</v>
      </c>
      <c r="CU35" s="163">
        <v>-1.4584118283495998E-2</v>
      </c>
      <c r="CV35" s="164">
        <v>0.25384194999999998</v>
      </c>
      <c r="CW35" s="164">
        <v>0.25287379999999998</v>
      </c>
      <c r="CX35" s="164">
        <v>0.25287379999999998</v>
      </c>
      <c r="CY35" s="164">
        <v>0.25287379999999998</v>
      </c>
      <c r="CZ35" s="164">
        <v>0.25287379999999998</v>
      </c>
      <c r="DA35" s="164">
        <v>0.25287379999999998</v>
      </c>
      <c r="DB35" s="165">
        <v>0.25287379999999998</v>
      </c>
      <c r="DC35" s="160">
        <v>449898</v>
      </c>
      <c r="DD35" s="160">
        <v>451350.9</v>
      </c>
      <c r="DE35" s="160">
        <v>451350.9</v>
      </c>
      <c r="DF35" s="160">
        <v>451350.9</v>
      </c>
      <c r="DG35" s="160">
        <v>451350.9</v>
      </c>
      <c r="DH35" s="160">
        <v>451350.9</v>
      </c>
      <c r="DI35" s="161">
        <v>451350.9</v>
      </c>
      <c r="DJ35" s="160">
        <v>1191069</v>
      </c>
      <c r="DK35" s="160">
        <v>1198862</v>
      </c>
      <c r="DL35" s="160">
        <v>1198862</v>
      </c>
      <c r="DM35" s="160">
        <v>1198862</v>
      </c>
      <c r="DN35" s="160">
        <v>1198862</v>
      </c>
      <c r="DO35" s="160">
        <v>1198862</v>
      </c>
      <c r="DP35" s="161">
        <v>1198862</v>
      </c>
      <c r="DQ35" s="166">
        <v>4.7539560659678184</v>
      </c>
      <c r="DR35" s="166">
        <v>4.5027100000000004</v>
      </c>
      <c r="DS35" s="166">
        <v>4.5027100000000004</v>
      </c>
      <c r="DT35" s="166">
        <v>4.5027100000000004</v>
      </c>
      <c r="DU35" s="166">
        <v>4.5027100000000004</v>
      </c>
      <c r="DV35" s="166">
        <v>4.5027100000000004</v>
      </c>
      <c r="DW35" s="167">
        <v>4.5027100000000004</v>
      </c>
      <c r="DX35" s="166">
        <v>18.329999999999998</v>
      </c>
      <c r="DY35" s="166">
        <v>18.58342</v>
      </c>
      <c r="DZ35" s="166">
        <v>18.58342</v>
      </c>
      <c r="EA35" s="166">
        <v>18.58342</v>
      </c>
      <c r="EB35" s="166">
        <v>18.58342</v>
      </c>
      <c r="EC35" s="166">
        <v>18.58342</v>
      </c>
      <c r="ED35" s="168">
        <v>18.58342</v>
      </c>
      <c r="EE35" s="160">
        <v>1750690</v>
      </c>
      <c r="EF35" s="160">
        <v>1785676</v>
      </c>
      <c r="EG35" s="160">
        <v>1785676</v>
      </c>
      <c r="EH35" s="160">
        <v>1785676</v>
      </c>
      <c r="EI35" s="160">
        <v>1785676</v>
      </c>
      <c r="EJ35" s="160">
        <v>1785676</v>
      </c>
      <c r="EK35" s="161">
        <v>1785676</v>
      </c>
      <c r="EL35" s="163">
        <v>0.18925344239377911</v>
      </c>
      <c r="EM35" s="163">
        <v>0.18972541562403267</v>
      </c>
      <c r="EN35" s="163"/>
      <c r="EO35" s="163"/>
      <c r="EP35" s="163"/>
      <c r="EQ35" s="163"/>
      <c r="ER35" s="163"/>
      <c r="ES35" s="169">
        <v>61.363126533473533</v>
      </c>
      <c r="ET35" s="169">
        <v>62.424742861977137</v>
      </c>
      <c r="EU35" s="169">
        <v>62.424742861977137</v>
      </c>
      <c r="EV35" s="169">
        <v>62.424742861977137</v>
      </c>
      <c r="EW35" s="169">
        <v>62.424742861977137</v>
      </c>
      <c r="EX35" s="169">
        <v>62.424742861977137</v>
      </c>
      <c r="EY35" s="169">
        <v>62.424742861977137</v>
      </c>
    </row>
    <row r="36" spans="1:155">
      <c r="A36">
        <v>2005</v>
      </c>
      <c r="B36" s="160">
        <v>1166131</v>
      </c>
      <c r="C36" s="160">
        <v>1162616</v>
      </c>
      <c r="D36" s="160">
        <v>1162616</v>
      </c>
      <c r="E36" s="160">
        <v>1162616</v>
      </c>
      <c r="F36" s="160">
        <v>1162616</v>
      </c>
      <c r="G36" s="160">
        <v>1162616</v>
      </c>
      <c r="H36" s="161">
        <v>1162616</v>
      </c>
      <c r="I36" s="160">
        <v>764233.74800000002</v>
      </c>
      <c r="J36" s="160">
        <v>752873.1</v>
      </c>
      <c r="K36" s="160">
        <v>752873.1</v>
      </c>
      <c r="L36" s="160">
        <v>752873.1</v>
      </c>
      <c r="M36" s="160">
        <v>752873.1</v>
      </c>
      <c r="N36" s="160">
        <v>752873.1</v>
      </c>
      <c r="O36" s="161">
        <v>752873.1</v>
      </c>
      <c r="P36" s="160">
        <v>568304.74800000002</v>
      </c>
      <c r="Q36" s="160">
        <v>580473</v>
      </c>
      <c r="R36" s="160">
        <v>580473</v>
      </c>
      <c r="S36" s="160">
        <v>580473</v>
      </c>
      <c r="T36" s="160">
        <v>580473</v>
      </c>
      <c r="U36" s="160">
        <v>580473</v>
      </c>
      <c r="V36" s="161">
        <v>580473</v>
      </c>
      <c r="W36" s="160">
        <v>68.180000000000007</v>
      </c>
      <c r="X36" s="160">
        <v>67.726799999999997</v>
      </c>
      <c r="Y36" s="160">
        <v>67.726799999999997</v>
      </c>
      <c r="Z36" s="160">
        <v>67.726799999999997</v>
      </c>
      <c r="AA36" s="160">
        <v>67.726799999999997</v>
      </c>
      <c r="AB36" s="160">
        <v>67.726799999999997</v>
      </c>
      <c r="AC36" s="161">
        <v>67.726799999999997</v>
      </c>
      <c r="AD36" s="160">
        <v>4884712.540578898</v>
      </c>
      <c r="AE36" s="160">
        <v>4928686</v>
      </c>
      <c r="AF36" s="160"/>
      <c r="AG36" s="160"/>
      <c r="AH36" s="160"/>
      <c r="AI36" s="160"/>
      <c r="AJ36" s="162"/>
      <c r="AK36" s="160">
        <v>1788852</v>
      </c>
      <c r="AL36" s="160">
        <v>1784846</v>
      </c>
      <c r="AM36" s="160"/>
      <c r="AN36" s="160"/>
      <c r="AO36" s="160"/>
      <c r="AP36" s="160"/>
      <c r="AQ36" s="161"/>
      <c r="AR36" s="160">
        <v>6226651</v>
      </c>
      <c r="AS36" s="160">
        <v>6275075</v>
      </c>
      <c r="AT36" s="160"/>
      <c r="AU36" s="160"/>
      <c r="AV36" s="160"/>
      <c r="AW36" s="160"/>
      <c r="AX36" s="161"/>
      <c r="AY36" s="160">
        <v>347130</v>
      </c>
      <c r="AZ36" s="160">
        <v>348898.4</v>
      </c>
      <c r="BA36" s="160">
        <v>348898.4</v>
      </c>
      <c r="BB36" s="160">
        <v>348898.4</v>
      </c>
      <c r="BC36" s="160">
        <v>348898.4</v>
      </c>
      <c r="BD36" s="160">
        <v>348898.4</v>
      </c>
      <c r="BE36" s="161">
        <v>348898.4</v>
      </c>
      <c r="BF36" s="160">
        <v>318962</v>
      </c>
      <c r="BG36" s="160">
        <v>330807.5</v>
      </c>
      <c r="BH36" s="160">
        <v>330807.5</v>
      </c>
      <c r="BI36" s="160">
        <v>330807.5</v>
      </c>
      <c r="BJ36" s="160">
        <v>330807.5</v>
      </c>
      <c r="BK36" s="160">
        <v>330807.5</v>
      </c>
      <c r="BL36" s="161">
        <v>330807.5</v>
      </c>
      <c r="BM36" s="160">
        <v>28850</v>
      </c>
      <c r="BN36" s="160">
        <v>29047.61</v>
      </c>
      <c r="BO36" s="160">
        <v>29047.61</v>
      </c>
      <c r="BP36" s="160">
        <v>29047.61</v>
      </c>
      <c r="BQ36" s="160">
        <v>29047.61</v>
      </c>
      <c r="BR36" s="160">
        <v>29047.61</v>
      </c>
      <c r="BS36" s="162">
        <v>29047.61</v>
      </c>
      <c r="BT36" s="160">
        <v>11823.867000000086</v>
      </c>
      <c r="BU36" s="160">
        <v>53312.58</v>
      </c>
      <c r="BV36" s="160">
        <v>53312.59</v>
      </c>
      <c r="BW36" s="160">
        <v>53312.58</v>
      </c>
      <c r="BX36" s="160">
        <v>53312.59</v>
      </c>
      <c r="BY36" s="160">
        <v>53312.59</v>
      </c>
      <c r="BZ36" s="161">
        <v>53312.59</v>
      </c>
      <c r="CA36" s="163">
        <v>6.5599408577841009E-3</v>
      </c>
      <c r="CB36" s="163">
        <v>2.9429782094354019E-2</v>
      </c>
      <c r="CC36" s="163">
        <v>2.9429787614586218E-2</v>
      </c>
      <c r="CD36" s="163">
        <v>2.9429782094354019E-2</v>
      </c>
      <c r="CE36" s="163">
        <v>2.9429787614586218E-2</v>
      </c>
      <c r="CF36" s="163">
        <v>2.9429787614586218E-2</v>
      </c>
      <c r="CG36" s="163">
        <v>2.9429787614586218E-2</v>
      </c>
      <c r="CH36" s="160">
        <v>-30390</v>
      </c>
      <c r="CI36" s="160">
        <v>-29194.98</v>
      </c>
      <c r="CJ36" s="160">
        <v>-29194.959999999999</v>
      </c>
      <c r="CK36" s="160">
        <v>-29194.98</v>
      </c>
      <c r="CL36" s="160">
        <v>-29194.959999999999</v>
      </c>
      <c r="CM36" s="160">
        <v>-29194.959999999999</v>
      </c>
      <c r="CN36" s="161">
        <v>-29194.959999999999</v>
      </c>
      <c r="CO36" s="163">
        <v>-1.6860524790075649E-2</v>
      </c>
      <c r="CP36" s="163">
        <v>-1.6116306876332444E-2</v>
      </c>
      <c r="CQ36" s="163">
        <v>-1.6116295835868041E-2</v>
      </c>
      <c r="CR36" s="163">
        <v>-1.6116306876332444E-2</v>
      </c>
      <c r="CS36" s="163">
        <v>-1.6116295835868041E-2</v>
      </c>
      <c r="CT36" s="163">
        <v>-1.6116295835868041E-2</v>
      </c>
      <c r="CU36" s="163">
        <v>-1.6116295835868041E-2</v>
      </c>
      <c r="CV36" s="164">
        <v>0.25397133999999999</v>
      </c>
      <c r="CW36" s="164">
        <v>0.25441530000000001</v>
      </c>
      <c r="CX36" s="164">
        <v>0.25441530000000001</v>
      </c>
      <c r="CY36" s="164">
        <v>0.25441530000000001</v>
      </c>
      <c r="CZ36" s="164">
        <v>0.25441530000000001</v>
      </c>
      <c r="DA36" s="164">
        <v>0.25441530000000001</v>
      </c>
      <c r="DB36" s="165">
        <v>0.25441530000000001</v>
      </c>
      <c r="DC36" s="160">
        <v>454317</v>
      </c>
      <c r="DD36" s="160">
        <v>454092.2</v>
      </c>
      <c r="DE36" s="160">
        <v>454092.2</v>
      </c>
      <c r="DF36" s="160">
        <v>454092.2</v>
      </c>
      <c r="DG36" s="160">
        <v>454092.2</v>
      </c>
      <c r="DH36" s="160">
        <v>454092.2</v>
      </c>
      <c r="DI36" s="161">
        <v>454092.2</v>
      </c>
      <c r="DJ36" s="160">
        <v>1178204</v>
      </c>
      <c r="DK36" s="160">
        <v>1185018</v>
      </c>
      <c r="DL36" s="160">
        <v>1185018</v>
      </c>
      <c r="DM36" s="160">
        <v>1185018</v>
      </c>
      <c r="DN36" s="160">
        <v>1185018</v>
      </c>
      <c r="DO36" s="160">
        <v>1185018</v>
      </c>
      <c r="DP36" s="161">
        <v>1185018</v>
      </c>
      <c r="DQ36" s="166">
        <v>4.8294517384706737</v>
      </c>
      <c r="DR36" s="166">
        <v>4.1775580000000003</v>
      </c>
      <c r="DS36" s="166">
        <v>4.1775580000000003</v>
      </c>
      <c r="DT36" s="166">
        <v>4.1775580000000003</v>
      </c>
      <c r="DU36" s="166">
        <v>4.1775580000000003</v>
      </c>
      <c r="DV36" s="166">
        <v>4.1775580000000003</v>
      </c>
      <c r="DW36" s="167">
        <v>4.1775580000000003</v>
      </c>
      <c r="DX36" s="166">
        <v>18.579000000000001</v>
      </c>
      <c r="DY36" s="166">
        <v>18.751850000000001</v>
      </c>
      <c r="DZ36" s="166">
        <v>18.751850000000001</v>
      </c>
      <c r="EA36" s="166">
        <v>18.751850000000001</v>
      </c>
      <c r="EB36" s="166">
        <v>18.751850000000001</v>
      </c>
      <c r="EC36" s="166">
        <v>18.751850000000001</v>
      </c>
      <c r="ED36" s="168">
        <v>18.751850000000001</v>
      </c>
      <c r="EE36" s="160">
        <v>1802435</v>
      </c>
      <c r="EF36" s="160">
        <v>1811518</v>
      </c>
      <c r="EG36" s="160">
        <v>1811518</v>
      </c>
      <c r="EH36" s="160">
        <v>1811518</v>
      </c>
      <c r="EI36" s="160">
        <v>1811518</v>
      </c>
      <c r="EJ36" s="160">
        <v>1811518</v>
      </c>
      <c r="EK36" s="161">
        <v>1811518</v>
      </c>
      <c r="EL36" s="163">
        <v>0.18921953390353818</v>
      </c>
      <c r="EM36" s="163">
        <v>0.18884523292550287</v>
      </c>
      <c r="EN36" s="163"/>
      <c r="EO36" s="163"/>
      <c r="EP36" s="163"/>
      <c r="EQ36" s="163"/>
      <c r="ER36" s="163"/>
      <c r="ES36" s="169">
        <v>62.476083188908149</v>
      </c>
      <c r="ET36" s="169">
        <v>62.363753851005299</v>
      </c>
      <c r="EU36" s="169">
        <v>62.363753851005299</v>
      </c>
      <c r="EV36" s="169">
        <v>62.363753851005299</v>
      </c>
      <c r="EW36" s="169">
        <v>62.363753851005299</v>
      </c>
      <c r="EX36" s="169">
        <v>62.363753851005299</v>
      </c>
      <c r="EY36" s="169">
        <v>62.363753851005299</v>
      </c>
    </row>
    <row r="37" spans="1:155">
      <c r="A37">
        <v>2006</v>
      </c>
      <c r="B37" s="160">
        <v>1184606</v>
      </c>
      <c r="C37" s="160">
        <v>1201407</v>
      </c>
      <c r="D37" s="160">
        <v>1201407</v>
      </c>
      <c r="E37" s="160">
        <v>1201407</v>
      </c>
      <c r="F37" s="160">
        <v>1201407</v>
      </c>
      <c r="G37" s="160">
        <v>1201407</v>
      </c>
      <c r="H37" s="161">
        <v>1201407</v>
      </c>
      <c r="I37" s="160">
        <v>760914.23100000003</v>
      </c>
      <c r="J37" s="160">
        <v>755286.3</v>
      </c>
      <c r="K37" s="160">
        <v>755286.3</v>
      </c>
      <c r="L37" s="160">
        <v>755286.3</v>
      </c>
      <c r="M37" s="160">
        <v>755286.3</v>
      </c>
      <c r="N37" s="160">
        <v>755286.3</v>
      </c>
      <c r="O37" s="161">
        <v>755286.3</v>
      </c>
      <c r="P37" s="160">
        <v>565230.72499999998</v>
      </c>
      <c r="Q37" s="160">
        <v>569998.6</v>
      </c>
      <c r="R37" s="160">
        <v>569998.6</v>
      </c>
      <c r="S37" s="160">
        <v>569998.6</v>
      </c>
      <c r="T37" s="160">
        <v>569998.6</v>
      </c>
      <c r="U37" s="160">
        <v>569998.6</v>
      </c>
      <c r="V37" s="161">
        <v>569998.6</v>
      </c>
      <c r="W37" s="160">
        <v>70.349999999999994</v>
      </c>
      <c r="X37" s="160">
        <v>70.315070000000006</v>
      </c>
      <c r="Y37" s="160">
        <v>70.315070000000006</v>
      </c>
      <c r="Z37" s="160">
        <v>70.315070000000006</v>
      </c>
      <c r="AA37" s="160">
        <v>70.315070000000006</v>
      </c>
      <c r="AB37" s="160">
        <v>70.315070000000006</v>
      </c>
      <c r="AC37" s="161">
        <v>70.315070000000006</v>
      </c>
      <c r="AD37" s="160">
        <v>4783098.5326715996</v>
      </c>
      <c r="AE37" s="160">
        <v>4833826</v>
      </c>
      <c r="AF37" s="160"/>
      <c r="AG37" s="160"/>
      <c r="AH37" s="160"/>
      <c r="AI37" s="160"/>
      <c r="AJ37" s="162"/>
      <c r="AK37" s="160">
        <v>1813596</v>
      </c>
      <c r="AL37" s="160">
        <v>1828403</v>
      </c>
      <c r="AM37" s="160"/>
      <c r="AN37" s="160"/>
      <c r="AO37" s="160"/>
      <c r="AP37" s="160"/>
      <c r="AQ37" s="161"/>
      <c r="AR37" s="160">
        <v>6112895</v>
      </c>
      <c r="AS37" s="160">
        <v>6188130</v>
      </c>
      <c r="AT37" s="160"/>
      <c r="AU37" s="160"/>
      <c r="AV37" s="160"/>
      <c r="AW37" s="160"/>
      <c r="AX37" s="161"/>
      <c r="AY37" s="160">
        <v>352936</v>
      </c>
      <c r="AZ37" s="160">
        <v>363550.2</v>
      </c>
      <c r="BA37" s="160">
        <v>363550.2</v>
      </c>
      <c r="BB37" s="160">
        <v>363550.2</v>
      </c>
      <c r="BC37" s="160">
        <v>363550.2</v>
      </c>
      <c r="BD37" s="160">
        <v>363550.2</v>
      </c>
      <c r="BE37" s="161">
        <v>363550.2</v>
      </c>
      <c r="BF37" s="160">
        <v>329465</v>
      </c>
      <c r="BG37" s="160">
        <v>345615.5</v>
      </c>
      <c r="BH37" s="160">
        <v>345615.6</v>
      </c>
      <c r="BI37" s="160">
        <v>345615.5</v>
      </c>
      <c r="BJ37" s="160">
        <v>345615.6</v>
      </c>
      <c r="BK37" s="160">
        <v>345615.6</v>
      </c>
      <c r="BL37" s="161">
        <v>345615.6</v>
      </c>
      <c r="BM37" s="160">
        <v>29138</v>
      </c>
      <c r="BN37" s="160">
        <v>29572.65</v>
      </c>
      <c r="BO37" s="160">
        <v>29572.65</v>
      </c>
      <c r="BP37" s="160">
        <v>29572.65</v>
      </c>
      <c r="BQ37" s="160">
        <v>29572.65</v>
      </c>
      <c r="BR37" s="160">
        <v>29572.65</v>
      </c>
      <c r="BS37" s="162">
        <v>29572.65</v>
      </c>
      <c r="BT37" s="160">
        <v>15957.337000000058</v>
      </c>
      <c r="BU37" s="160">
        <v>42872.91</v>
      </c>
      <c r="BV37" s="160">
        <v>42872.91</v>
      </c>
      <c r="BW37" s="160">
        <v>42872.91</v>
      </c>
      <c r="BX37" s="160">
        <v>42872.91</v>
      </c>
      <c r="BY37" s="160">
        <v>42872.91</v>
      </c>
      <c r="BZ37" s="161">
        <v>42872.91</v>
      </c>
      <c r="CA37" s="163">
        <v>8.6209788388802184E-3</v>
      </c>
      <c r="CB37" s="163">
        <v>2.2488960857071819E-2</v>
      </c>
      <c r="CC37" s="163">
        <v>2.2488960857071819E-2</v>
      </c>
      <c r="CD37" s="163">
        <v>2.2488960857071819E-2</v>
      </c>
      <c r="CE37" s="163">
        <v>2.2488960857071819E-2</v>
      </c>
      <c r="CF37" s="163">
        <v>2.2488960857071819E-2</v>
      </c>
      <c r="CG37" s="163">
        <v>2.2488960857071819E-2</v>
      </c>
      <c r="CH37" s="160">
        <v>-23365</v>
      </c>
      <c r="CI37" s="160">
        <v>-7461.3339999999998</v>
      </c>
      <c r="CJ37" s="160">
        <v>-7461.3239999999996</v>
      </c>
      <c r="CK37" s="160">
        <v>-7461.3339999999998</v>
      </c>
      <c r="CL37" s="160">
        <v>-7461.3239999999996</v>
      </c>
      <c r="CM37" s="160">
        <v>-7461.3239999999996</v>
      </c>
      <c r="CN37" s="161">
        <v>-7461.3239999999996</v>
      </c>
      <c r="CO37" s="163">
        <v>-1.262298155202435E-2</v>
      </c>
      <c r="CP37" s="163">
        <v>-3.9138385583702877E-3</v>
      </c>
      <c r="CQ37" s="163">
        <v>-3.9138333128759051E-3</v>
      </c>
      <c r="CR37" s="163">
        <v>-3.9138385583702877E-3</v>
      </c>
      <c r="CS37" s="163">
        <v>-3.9138333128759051E-3</v>
      </c>
      <c r="CT37" s="163">
        <v>-3.9138333128759051E-3</v>
      </c>
      <c r="CU37" s="163">
        <v>-3.9138333128759051E-3</v>
      </c>
      <c r="CV37" s="164">
        <v>0.25681250999999999</v>
      </c>
      <c r="CW37" s="164">
        <v>0.25678800000000002</v>
      </c>
      <c r="CX37" s="164">
        <v>0.25678800000000002</v>
      </c>
      <c r="CY37" s="164">
        <v>0.25678800000000002</v>
      </c>
      <c r="CZ37" s="164">
        <v>0.25678800000000002</v>
      </c>
      <c r="DA37" s="164">
        <v>0.25678800000000002</v>
      </c>
      <c r="DB37" s="165">
        <v>0.25678800000000002</v>
      </c>
      <c r="DC37" s="160">
        <v>465754</v>
      </c>
      <c r="DD37" s="160">
        <v>469511.9</v>
      </c>
      <c r="DE37" s="160">
        <v>469511.9</v>
      </c>
      <c r="DF37" s="160">
        <v>469511.9</v>
      </c>
      <c r="DG37" s="160">
        <v>469511.9</v>
      </c>
      <c r="DH37" s="160">
        <v>469511.9</v>
      </c>
      <c r="DI37" s="161">
        <v>469511.9</v>
      </c>
      <c r="DJ37" s="160">
        <v>1175247</v>
      </c>
      <c r="DK37" s="160">
        <v>1191247</v>
      </c>
      <c r="DL37" s="160">
        <v>1191247</v>
      </c>
      <c r="DM37" s="160">
        <v>1191247</v>
      </c>
      <c r="DN37" s="160">
        <v>1191247</v>
      </c>
      <c r="DO37" s="160">
        <v>1191247</v>
      </c>
      <c r="DP37" s="161">
        <v>1191247</v>
      </c>
      <c r="DQ37" s="166">
        <v>5.4237398162874486</v>
      </c>
      <c r="DR37" s="166">
        <v>4.0129650000000003</v>
      </c>
      <c r="DS37" s="166">
        <v>4.0129640000000002</v>
      </c>
      <c r="DT37" s="166">
        <v>4.0129650000000003</v>
      </c>
      <c r="DU37" s="166">
        <v>4.0129640000000002</v>
      </c>
      <c r="DV37" s="166">
        <v>4.0129640000000002</v>
      </c>
      <c r="DW37" s="167">
        <v>4.0129640000000002</v>
      </c>
      <c r="DX37" s="166">
        <v>19.149000000000001</v>
      </c>
      <c r="DY37" s="166">
        <v>19.3734</v>
      </c>
      <c r="DZ37" s="166">
        <v>19.3734</v>
      </c>
      <c r="EA37" s="166">
        <v>19.3734</v>
      </c>
      <c r="EB37" s="166">
        <v>19.3734</v>
      </c>
      <c r="EC37" s="166">
        <v>19.3734</v>
      </c>
      <c r="ED37" s="168">
        <v>19.3734</v>
      </c>
      <c r="EE37" s="160">
        <v>1850989</v>
      </c>
      <c r="EF37" s="160">
        <v>1906398</v>
      </c>
      <c r="EG37" s="160">
        <v>1906398</v>
      </c>
      <c r="EH37" s="160">
        <v>1906398</v>
      </c>
      <c r="EI37" s="160">
        <v>1906398</v>
      </c>
      <c r="EJ37" s="160">
        <v>1906398</v>
      </c>
      <c r="EK37" s="161">
        <v>1906398</v>
      </c>
      <c r="EL37" s="163">
        <v>0.19225702388148333</v>
      </c>
      <c r="EM37" s="163">
        <v>0.1925051671506578</v>
      </c>
      <c r="EN37" s="163"/>
      <c r="EO37" s="163"/>
      <c r="EP37" s="163"/>
      <c r="EQ37" s="163"/>
      <c r="ER37" s="163"/>
      <c r="ES37" s="169">
        <v>63.524915917358776</v>
      </c>
      <c r="ET37" s="169">
        <v>64.464902536634355</v>
      </c>
      <c r="EU37" s="169">
        <v>64.464902536634355</v>
      </c>
      <c r="EV37" s="169">
        <v>64.464902536634355</v>
      </c>
      <c r="EW37" s="169">
        <v>64.464902536634355</v>
      </c>
      <c r="EX37" s="169">
        <v>64.464902536634355</v>
      </c>
      <c r="EY37" s="169">
        <v>64.464902536634355</v>
      </c>
    </row>
    <row r="38" spans="1:155">
      <c r="A38">
        <v>2007</v>
      </c>
      <c r="B38" s="160">
        <v>1212218</v>
      </c>
      <c r="C38" s="160">
        <v>1221004</v>
      </c>
      <c r="D38" s="160">
        <v>1221004</v>
      </c>
      <c r="E38" s="160">
        <v>1221004</v>
      </c>
      <c r="F38" s="160">
        <v>1221004</v>
      </c>
      <c r="G38" s="160">
        <v>1221004</v>
      </c>
      <c r="H38" s="161">
        <v>1221004</v>
      </c>
      <c r="I38" s="160">
        <v>761117.70400000003</v>
      </c>
      <c r="J38" s="160">
        <v>750880.8</v>
      </c>
      <c r="K38" s="160">
        <v>750880.8</v>
      </c>
      <c r="L38" s="160">
        <v>750880.8</v>
      </c>
      <c r="M38" s="160">
        <v>750880.8</v>
      </c>
      <c r="N38" s="160">
        <v>750880.8</v>
      </c>
      <c r="O38" s="161">
        <v>750880.8</v>
      </c>
      <c r="P38" s="160">
        <v>556214.37899999996</v>
      </c>
      <c r="Q38" s="160">
        <v>553137.19999999995</v>
      </c>
      <c r="R38" s="160">
        <v>553137.19999999995</v>
      </c>
      <c r="S38" s="160">
        <v>553137.19999999995</v>
      </c>
      <c r="T38" s="160">
        <v>553137.19999999995</v>
      </c>
      <c r="U38" s="160">
        <v>553137.19999999995</v>
      </c>
      <c r="V38" s="161">
        <v>553137.19999999995</v>
      </c>
      <c r="W38" s="160">
        <v>73.37</v>
      </c>
      <c r="X38" s="160">
        <v>72.808000000000007</v>
      </c>
      <c r="Y38" s="160">
        <v>72.808000000000007</v>
      </c>
      <c r="Z38" s="160">
        <v>72.808000000000007</v>
      </c>
      <c r="AA38" s="160">
        <v>72.808000000000007</v>
      </c>
      <c r="AB38" s="160">
        <v>72.808000000000007</v>
      </c>
      <c r="AC38" s="161">
        <v>72.808000000000007</v>
      </c>
      <c r="AD38" s="160">
        <v>4626714.1388951531</v>
      </c>
      <c r="AE38" s="160">
        <v>4667920</v>
      </c>
      <c r="AF38" s="160"/>
      <c r="AG38" s="160"/>
      <c r="AH38" s="160"/>
      <c r="AI38" s="160"/>
      <c r="AJ38" s="162"/>
      <c r="AK38" s="160">
        <v>1828292</v>
      </c>
      <c r="AL38" s="160">
        <v>1828979</v>
      </c>
      <c r="AM38" s="160"/>
      <c r="AN38" s="160"/>
      <c r="AO38" s="160"/>
      <c r="AP38" s="160"/>
      <c r="AQ38" s="161"/>
      <c r="AR38" s="160">
        <v>5954763</v>
      </c>
      <c r="AS38" s="160">
        <v>6019171</v>
      </c>
      <c r="AT38" s="160"/>
      <c r="AU38" s="160"/>
      <c r="AV38" s="160"/>
      <c r="AW38" s="160"/>
      <c r="AX38" s="161"/>
      <c r="AY38" s="160">
        <v>356085</v>
      </c>
      <c r="AZ38" s="160">
        <v>356793.2</v>
      </c>
      <c r="BA38" s="160">
        <v>356793.1</v>
      </c>
      <c r="BB38" s="160">
        <v>356793.2</v>
      </c>
      <c r="BC38" s="160">
        <v>356793.1</v>
      </c>
      <c r="BD38" s="160">
        <v>356793.1</v>
      </c>
      <c r="BE38" s="161">
        <v>356793.1</v>
      </c>
      <c r="BF38" s="160">
        <v>340399</v>
      </c>
      <c r="BG38" s="160">
        <v>342293.8</v>
      </c>
      <c r="BH38" s="160">
        <v>342293.7</v>
      </c>
      <c r="BI38" s="160">
        <v>342293.8</v>
      </c>
      <c r="BJ38" s="160">
        <v>342293.7</v>
      </c>
      <c r="BK38" s="160">
        <v>342293.7</v>
      </c>
      <c r="BL38" s="161">
        <v>342293.7</v>
      </c>
      <c r="BM38" s="160">
        <v>29378</v>
      </c>
      <c r="BN38" s="160">
        <v>29816.3</v>
      </c>
      <c r="BO38" s="160">
        <v>29816.3</v>
      </c>
      <c r="BP38" s="160">
        <v>29816.3</v>
      </c>
      <c r="BQ38" s="160">
        <v>29816.3</v>
      </c>
      <c r="BR38" s="160">
        <v>29816.3</v>
      </c>
      <c r="BS38" s="162">
        <v>29816.3</v>
      </c>
      <c r="BT38" s="160">
        <v>26341.260000000009</v>
      </c>
      <c r="BU38" s="160">
        <v>28714.01</v>
      </c>
      <c r="BV38" s="160">
        <v>28714.06</v>
      </c>
      <c r="BW38" s="160">
        <v>28714.01</v>
      </c>
      <c r="BX38" s="160">
        <v>28714.06</v>
      </c>
      <c r="BY38" s="160">
        <v>28714.06</v>
      </c>
      <c r="BZ38" s="161">
        <v>28714.06</v>
      </c>
      <c r="CA38" s="163">
        <v>1.390273407358069E-2</v>
      </c>
      <c r="CB38" s="163">
        <v>1.5121821358867438E-2</v>
      </c>
      <c r="CC38" s="163">
        <v>1.5121847690650007E-2</v>
      </c>
      <c r="CD38" s="163">
        <v>1.5121821358867438E-2</v>
      </c>
      <c r="CE38" s="163">
        <v>1.5121847690650007E-2</v>
      </c>
      <c r="CF38" s="163">
        <v>1.5121847690650007E-2</v>
      </c>
      <c r="CG38" s="163">
        <v>1.5121847690650007E-2</v>
      </c>
      <c r="CH38" s="160">
        <v>-16326</v>
      </c>
      <c r="CI38" s="160">
        <v>-19765.099999999999</v>
      </c>
      <c r="CJ38" s="160">
        <v>-19765.07</v>
      </c>
      <c r="CK38" s="160">
        <v>-19765.099999999999</v>
      </c>
      <c r="CL38" s="160">
        <v>-19765.07</v>
      </c>
      <c r="CM38" s="160">
        <v>-19765.07</v>
      </c>
      <c r="CN38" s="161">
        <v>-19765.07</v>
      </c>
      <c r="CO38" s="163">
        <v>-8.6167494070245026E-3</v>
      </c>
      <c r="CP38" s="163">
        <v>-1.0409006312254917E-2</v>
      </c>
      <c r="CQ38" s="163">
        <v>-1.0408990513185376E-2</v>
      </c>
      <c r="CR38" s="163">
        <v>-1.0409006312254917E-2</v>
      </c>
      <c r="CS38" s="163">
        <v>-1.0408990513185376E-2</v>
      </c>
      <c r="CT38" s="163">
        <v>-1.0408990513185376E-2</v>
      </c>
      <c r="CU38" s="163">
        <v>-1.0408990513185376E-2</v>
      </c>
      <c r="CV38" s="164">
        <v>0.25712696000000002</v>
      </c>
      <c r="CW38" s="164">
        <v>0.25672139999999999</v>
      </c>
      <c r="CX38" s="164">
        <v>0.25672139999999999</v>
      </c>
      <c r="CY38" s="164">
        <v>0.25672139999999999</v>
      </c>
      <c r="CZ38" s="164">
        <v>0.25672139999999999</v>
      </c>
      <c r="DA38" s="164">
        <v>0.25672139999999999</v>
      </c>
      <c r="DB38" s="165">
        <v>0.25672139999999999</v>
      </c>
      <c r="DC38" s="160">
        <v>470103</v>
      </c>
      <c r="DD38" s="160">
        <v>469538</v>
      </c>
      <c r="DE38" s="160">
        <v>469537.9</v>
      </c>
      <c r="DF38" s="160">
        <v>469538</v>
      </c>
      <c r="DG38" s="160">
        <v>469537.9</v>
      </c>
      <c r="DH38" s="160">
        <v>469537.9</v>
      </c>
      <c r="DI38" s="161">
        <v>469537.9</v>
      </c>
      <c r="DJ38" s="160">
        <v>1170606</v>
      </c>
      <c r="DK38" s="160">
        <v>1173800</v>
      </c>
      <c r="DL38" s="160">
        <v>1173800</v>
      </c>
      <c r="DM38" s="160">
        <v>1173800</v>
      </c>
      <c r="DN38" s="160">
        <v>1173800</v>
      </c>
      <c r="DO38" s="160">
        <v>1173800</v>
      </c>
      <c r="DP38" s="161">
        <v>1173800</v>
      </c>
      <c r="DQ38" s="166">
        <v>5.3330325782231807</v>
      </c>
      <c r="DR38" s="166">
        <v>3.9206780000000001</v>
      </c>
      <c r="DS38" s="166">
        <v>3.9206780000000001</v>
      </c>
      <c r="DT38" s="166">
        <v>3.9206780000000001</v>
      </c>
      <c r="DU38" s="166">
        <v>3.9206780000000001</v>
      </c>
      <c r="DV38" s="166">
        <v>3.9206780000000001</v>
      </c>
      <c r="DW38" s="167">
        <v>3.9206780000000001</v>
      </c>
      <c r="DX38" s="166">
        <v>19.628</v>
      </c>
      <c r="DY38" s="166">
        <v>19.460100000000001</v>
      </c>
      <c r="DZ38" s="166">
        <v>19.460100000000001</v>
      </c>
      <c r="EA38" s="166">
        <v>19.460100000000001</v>
      </c>
      <c r="EB38" s="166">
        <v>19.460100000000001</v>
      </c>
      <c r="EC38" s="166">
        <v>19.460100000000001</v>
      </c>
      <c r="ED38" s="168">
        <v>19.460100000000001</v>
      </c>
      <c r="EE38" s="160">
        <v>1894682</v>
      </c>
      <c r="EF38" s="160">
        <v>1898846</v>
      </c>
      <c r="EG38" s="160">
        <v>1898846</v>
      </c>
      <c r="EH38" s="160">
        <v>1898846</v>
      </c>
      <c r="EI38" s="160">
        <v>1898846</v>
      </c>
      <c r="EJ38" s="160">
        <v>1898846</v>
      </c>
      <c r="EK38" s="161">
        <v>1898846</v>
      </c>
      <c r="EL38" s="163">
        <v>0.1965831385732732</v>
      </c>
      <c r="EM38" s="163">
        <v>0.19501024310490597</v>
      </c>
      <c r="EN38" s="163"/>
      <c r="EO38" s="163"/>
      <c r="EP38" s="163"/>
      <c r="EQ38" s="163"/>
      <c r="ER38" s="163"/>
      <c r="ES38" s="169">
        <v>64.493226223704809</v>
      </c>
      <c r="ET38" s="169">
        <v>63.684830109705096</v>
      </c>
      <c r="EU38" s="169">
        <v>63.684830109705096</v>
      </c>
      <c r="EV38" s="169">
        <v>63.684830109705096</v>
      </c>
      <c r="EW38" s="169">
        <v>63.684830109705096</v>
      </c>
      <c r="EX38" s="169">
        <v>63.684830109705096</v>
      </c>
      <c r="EY38" s="169">
        <v>63.684830109705096</v>
      </c>
    </row>
    <row r="39" spans="1:155">
      <c r="A39">
        <v>2008</v>
      </c>
      <c r="B39" s="160">
        <v>1207639</v>
      </c>
      <c r="C39" s="160">
        <v>1228560</v>
      </c>
      <c r="D39" s="160">
        <v>1228560</v>
      </c>
      <c r="E39" s="160">
        <v>1228560</v>
      </c>
      <c r="F39" s="160">
        <v>1228560</v>
      </c>
      <c r="G39" s="160">
        <v>1228560</v>
      </c>
      <c r="H39" s="161">
        <v>1228560</v>
      </c>
      <c r="I39" s="160">
        <v>720680.98100000003</v>
      </c>
      <c r="J39" s="160">
        <v>734555.3</v>
      </c>
      <c r="K39" s="160">
        <v>734555.2</v>
      </c>
      <c r="L39" s="160">
        <v>734555.3</v>
      </c>
      <c r="M39" s="160">
        <v>734555.2</v>
      </c>
      <c r="N39" s="160">
        <v>734555.2</v>
      </c>
      <c r="O39" s="161">
        <v>734555.2</v>
      </c>
      <c r="P39" s="160">
        <v>541037.44400000002</v>
      </c>
      <c r="Q39" s="160">
        <v>546815</v>
      </c>
      <c r="R39" s="160">
        <v>546815</v>
      </c>
      <c r="S39" s="160">
        <v>546815</v>
      </c>
      <c r="T39" s="160">
        <v>546815</v>
      </c>
      <c r="U39" s="160">
        <v>546815</v>
      </c>
      <c r="V39" s="161">
        <v>546815</v>
      </c>
      <c r="W39" s="160">
        <v>76.28</v>
      </c>
      <c r="X39" s="160">
        <v>75.593909999999994</v>
      </c>
      <c r="Y39" s="160">
        <v>75.593909999999994</v>
      </c>
      <c r="Z39" s="160">
        <v>75.593909999999994</v>
      </c>
      <c r="AA39" s="160">
        <v>75.593909999999994</v>
      </c>
      <c r="AB39" s="160">
        <v>75.593909999999994</v>
      </c>
      <c r="AC39" s="161">
        <v>75.593909999999994</v>
      </c>
      <c r="AD39" s="160">
        <v>4553287.2383618467</v>
      </c>
      <c r="AE39" s="160">
        <v>4643857</v>
      </c>
      <c r="AF39" s="160"/>
      <c r="AG39" s="160"/>
      <c r="AH39" s="160"/>
      <c r="AI39" s="160"/>
      <c r="AJ39" s="162"/>
      <c r="AK39" s="160">
        <v>1752846</v>
      </c>
      <c r="AL39" s="160">
        <v>1764864</v>
      </c>
      <c r="AM39" s="160"/>
      <c r="AN39" s="160"/>
      <c r="AO39" s="160"/>
      <c r="AP39" s="160"/>
      <c r="AQ39" s="161"/>
      <c r="AR39" s="160">
        <v>5934748</v>
      </c>
      <c r="AS39" s="160">
        <v>6050737</v>
      </c>
      <c r="AT39" s="160"/>
      <c r="AU39" s="160"/>
      <c r="AV39" s="160"/>
      <c r="AW39" s="160"/>
      <c r="AX39" s="161"/>
      <c r="AY39" s="160">
        <v>364138</v>
      </c>
      <c r="AZ39" s="160">
        <v>370820.4</v>
      </c>
      <c r="BA39" s="160">
        <v>370820.4</v>
      </c>
      <c r="BB39" s="160">
        <v>370820.4</v>
      </c>
      <c r="BC39" s="160">
        <v>370820.4</v>
      </c>
      <c r="BD39" s="160">
        <v>370820.4</v>
      </c>
      <c r="BE39" s="161">
        <v>370820.4</v>
      </c>
      <c r="BF39" s="160">
        <v>315429</v>
      </c>
      <c r="BG39" s="160">
        <v>327813.2</v>
      </c>
      <c r="BH39" s="160">
        <v>327813.09999999998</v>
      </c>
      <c r="BI39" s="160">
        <v>327813.2</v>
      </c>
      <c r="BJ39" s="160">
        <v>327813.09999999998</v>
      </c>
      <c r="BK39" s="160">
        <v>327813.09999999998</v>
      </c>
      <c r="BL39" s="161">
        <v>327813.09999999998</v>
      </c>
      <c r="BM39" s="160">
        <v>29628</v>
      </c>
      <c r="BN39" s="160">
        <v>30116.47</v>
      </c>
      <c r="BO39" s="160">
        <v>30116.47</v>
      </c>
      <c r="BP39" s="160">
        <v>30116.47</v>
      </c>
      <c r="BQ39" s="160">
        <v>30116.47</v>
      </c>
      <c r="BR39" s="160">
        <v>30116.47</v>
      </c>
      <c r="BS39" s="162">
        <v>30116.47</v>
      </c>
      <c r="BT39" s="160">
        <v>30344.631999999983</v>
      </c>
      <c r="BU39" s="160">
        <v>45506.06</v>
      </c>
      <c r="BV39" s="160">
        <v>45506.080000000002</v>
      </c>
      <c r="BW39" s="160">
        <v>45506.06</v>
      </c>
      <c r="BX39" s="160">
        <v>45506.080000000002</v>
      </c>
      <c r="BY39" s="160">
        <v>45506.080000000002</v>
      </c>
      <c r="BZ39" s="161">
        <v>45506.080000000002</v>
      </c>
      <c r="CA39" s="163">
        <v>1.6060450904810564E-2</v>
      </c>
      <c r="CB39" s="163">
        <v>2.3647607154864962E-2</v>
      </c>
      <c r="CC39" s="163">
        <v>2.3647629836723243E-2</v>
      </c>
      <c r="CD39" s="163">
        <v>2.3647607154864962E-2</v>
      </c>
      <c r="CE39" s="163">
        <v>2.3647629836723243E-2</v>
      </c>
      <c r="CF39" s="163">
        <v>2.3647629836723243E-2</v>
      </c>
      <c r="CG39" s="163">
        <v>2.3647629836723243E-2</v>
      </c>
      <c r="CH39" s="160">
        <v>-5033</v>
      </c>
      <c r="CI39" s="160">
        <v>-2368.0830000000001</v>
      </c>
      <c r="CJ39" s="160">
        <v>-2368.0520000000001</v>
      </c>
      <c r="CK39" s="160">
        <v>-2368.0830000000001</v>
      </c>
      <c r="CL39" s="160">
        <v>-2368.0520000000001</v>
      </c>
      <c r="CM39" s="160">
        <v>-2368.0520000000001</v>
      </c>
      <c r="CN39" s="161">
        <v>-2368.0520000000001</v>
      </c>
      <c r="CO39" s="163">
        <v>-2.6638072066226281E-3</v>
      </c>
      <c r="CP39" s="163">
        <v>-1.2305942657772195E-3</v>
      </c>
      <c r="CQ39" s="163">
        <v>-1.2305787958468879E-3</v>
      </c>
      <c r="CR39" s="163">
        <v>-1.2305942657772195E-3</v>
      </c>
      <c r="CS39" s="163">
        <v>-1.2305787958468879E-3</v>
      </c>
      <c r="CT39" s="163">
        <v>-1.2305787958468879E-3</v>
      </c>
      <c r="CU39" s="163">
        <v>-1.2305787958468879E-3</v>
      </c>
      <c r="CV39" s="164">
        <v>0.26012143999999998</v>
      </c>
      <c r="CW39" s="164">
        <v>0.26147969999999998</v>
      </c>
      <c r="CX39" s="164">
        <v>0.26147969999999998</v>
      </c>
      <c r="CY39" s="164">
        <v>0.26147969999999998</v>
      </c>
      <c r="CZ39" s="164">
        <v>0.26147969999999998</v>
      </c>
      <c r="DA39" s="164">
        <v>0.26147969999999998</v>
      </c>
      <c r="DB39" s="165">
        <v>0.26147969999999998</v>
      </c>
      <c r="DC39" s="160">
        <v>455953</v>
      </c>
      <c r="DD39" s="160">
        <v>461476.1</v>
      </c>
      <c r="DE39" s="160">
        <v>461476</v>
      </c>
      <c r="DF39" s="160">
        <v>461476.1</v>
      </c>
      <c r="DG39" s="160">
        <v>461476</v>
      </c>
      <c r="DH39" s="160">
        <v>461476</v>
      </c>
      <c r="DI39" s="161">
        <v>461476</v>
      </c>
      <c r="DJ39" s="160">
        <v>1160157</v>
      </c>
      <c r="DK39" s="160">
        <v>1176509</v>
      </c>
      <c r="DL39" s="160">
        <v>1176509</v>
      </c>
      <c r="DM39" s="160">
        <v>1176509</v>
      </c>
      <c r="DN39" s="160">
        <v>1176509</v>
      </c>
      <c r="DO39" s="160">
        <v>1176509</v>
      </c>
      <c r="DP39" s="161">
        <v>1176509</v>
      </c>
      <c r="DQ39" s="166">
        <v>5.6883654305268188</v>
      </c>
      <c r="DR39" s="166">
        <v>4.1334669999999996</v>
      </c>
      <c r="DS39" s="166">
        <v>4.1334669999999996</v>
      </c>
      <c r="DT39" s="166">
        <v>4.1334669999999996</v>
      </c>
      <c r="DU39" s="166">
        <v>4.1334669999999996</v>
      </c>
      <c r="DV39" s="166">
        <v>4.1334669999999996</v>
      </c>
      <c r="DW39" s="167">
        <v>4.1334669999999996</v>
      </c>
      <c r="DX39" s="166">
        <v>19.212</v>
      </c>
      <c r="DY39" s="166">
        <v>19.55612</v>
      </c>
      <c r="DZ39" s="166">
        <v>19.55612</v>
      </c>
      <c r="EA39" s="166">
        <v>19.55612</v>
      </c>
      <c r="EB39" s="166">
        <v>19.55612</v>
      </c>
      <c r="EC39" s="166">
        <v>19.55612</v>
      </c>
      <c r="ED39" s="168">
        <v>19.55612</v>
      </c>
      <c r="EE39" s="160">
        <v>1889401</v>
      </c>
      <c r="EF39" s="160">
        <v>1924341</v>
      </c>
      <c r="EG39" s="160">
        <v>1924340</v>
      </c>
      <c r="EH39" s="160">
        <v>1924341</v>
      </c>
      <c r="EI39" s="160">
        <v>1924340</v>
      </c>
      <c r="EJ39" s="160">
        <v>1924340</v>
      </c>
      <c r="EK39" s="161">
        <v>1924340</v>
      </c>
      <c r="EL39" s="163">
        <v>0.19548546964420394</v>
      </c>
      <c r="EM39" s="163">
        <v>0.19444061111894304</v>
      </c>
      <c r="EN39" s="163"/>
      <c r="EO39" s="163"/>
      <c r="EP39" s="163"/>
      <c r="EQ39" s="163"/>
      <c r="ER39" s="163"/>
      <c r="ES39" s="169">
        <v>63.770791143512895</v>
      </c>
      <c r="ET39" s="169">
        <v>63.896631975792644</v>
      </c>
      <c r="EU39" s="169">
        <v>63.896598771369952</v>
      </c>
      <c r="EV39" s="169">
        <v>63.896631975792644</v>
      </c>
      <c r="EW39" s="169">
        <v>63.896598771369952</v>
      </c>
      <c r="EX39" s="169">
        <v>63.896598771369952</v>
      </c>
      <c r="EY39" s="169">
        <v>63.896598771369952</v>
      </c>
    </row>
    <row r="40" spans="1:155">
      <c r="A40">
        <v>2009</v>
      </c>
      <c r="B40" s="160">
        <v>1174684</v>
      </c>
      <c r="C40" s="160">
        <v>1195243</v>
      </c>
      <c r="D40" s="160">
        <v>1195243</v>
      </c>
      <c r="E40" s="160">
        <v>1195243</v>
      </c>
      <c r="F40" s="160">
        <v>1195243</v>
      </c>
      <c r="G40" s="160">
        <v>1195243</v>
      </c>
      <c r="H40" s="161">
        <v>1195243</v>
      </c>
      <c r="I40" s="160">
        <v>645862.18299999996</v>
      </c>
      <c r="J40" s="160">
        <v>679926.7</v>
      </c>
      <c r="K40" s="160">
        <v>679926.7</v>
      </c>
      <c r="L40" s="160">
        <v>679926.7</v>
      </c>
      <c r="M40" s="160">
        <v>679926.7</v>
      </c>
      <c r="N40" s="160">
        <v>679926.7</v>
      </c>
      <c r="O40" s="161">
        <v>679926.7</v>
      </c>
      <c r="P40" s="160">
        <v>490404.51</v>
      </c>
      <c r="Q40" s="160">
        <v>503949.8</v>
      </c>
      <c r="R40" s="160">
        <v>503949.7</v>
      </c>
      <c r="S40" s="160">
        <v>503949.8</v>
      </c>
      <c r="T40" s="160">
        <v>503949.7</v>
      </c>
      <c r="U40" s="160">
        <v>503949.7</v>
      </c>
      <c r="V40" s="161">
        <v>503949.7</v>
      </c>
      <c r="W40" s="160">
        <v>75.89</v>
      </c>
      <c r="X40" s="160">
        <v>75.047730000000001</v>
      </c>
      <c r="Y40" s="160">
        <v>75.047730000000001</v>
      </c>
      <c r="Z40" s="160">
        <v>75.047730000000001</v>
      </c>
      <c r="AA40" s="160">
        <v>75.047730000000001</v>
      </c>
      <c r="AB40" s="160">
        <v>75.047730000000001</v>
      </c>
      <c r="AC40" s="161">
        <v>75.047730000000001</v>
      </c>
      <c r="AD40" s="160">
        <v>4235588.159620164</v>
      </c>
      <c r="AE40" s="160">
        <v>4349319</v>
      </c>
      <c r="AF40" s="160"/>
      <c r="AG40" s="160"/>
      <c r="AH40" s="160"/>
      <c r="AI40" s="160"/>
      <c r="AJ40" s="162"/>
      <c r="AK40" s="160">
        <v>1698627</v>
      </c>
      <c r="AL40" s="160">
        <v>1720600</v>
      </c>
      <c r="AM40" s="160"/>
      <c r="AN40" s="160"/>
      <c r="AO40" s="160"/>
      <c r="AP40" s="160"/>
      <c r="AQ40" s="161"/>
      <c r="AR40" s="160">
        <v>5541272</v>
      </c>
      <c r="AS40" s="160">
        <v>5690858</v>
      </c>
      <c r="AT40" s="160"/>
      <c r="AU40" s="160"/>
      <c r="AV40" s="160"/>
      <c r="AW40" s="160"/>
      <c r="AX40" s="161"/>
      <c r="AY40" s="160">
        <v>367812</v>
      </c>
      <c r="AZ40" s="160">
        <v>379764.5</v>
      </c>
      <c r="BA40" s="160">
        <v>379764.5</v>
      </c>
      <c r="BB40" s="160">
        <v>379764.5</v>
      </c>
      <c r="BC40" s="160">
        <v>379764.5</v>
      </c>
      <c r="BD40" s="160">
        <v>379764.5</v>
      </c>
      <c r="BE40" s="161">
        <v>379764.5</v>
      </c>
      <c r="BF40" s="160">
        <v>260193</v>
      </c>
      <c r="BG40" s="160">
        <v>278031.40000000002</v>
      </c>
      <c r="BH40" s="160">
        <v>278031.40000000002</v>
      </c>
      <c r="BI40" s="160">
        <v>278031.40000000002</v>
      </c>
      <c r="BJ40" s="160">
        <v>278031.40000000002</v>
      </c>
      <c r="BK40" s="160">
        <v>278031.40000000002</v>
      </c>
      <c r="BL40" s="161">
        <v>278031.40000000002</v>
      </c>
      <c r="BM40" s="160">
        <v>29156</v>
      </c>
      <c r="BN40" s="160">
        <v>29719.71</v>
      </c>
      <c r="BO40" s="160">
        <v>29719.71</v>
      </c>
      <c r="BP40" s="160">
        <v>29719.71</v>
      </c>
      <c r="BQ40" s="160">
        <v>29719.71</v>
      </c>
      <c r="BR40" s="160">
        <v>29719.71</v>
      </c>
      <c r="BS40" s="162">
        <v>29719.71</v>
      </c>
      <c r="BT40" s="160">
        <v>85315.304000000004</v>
      </c>
      <c r="BU40" s="160">
        <v>88075.93</v>
      </c>
      <c r="BV40" s="160">
        <v>88075.93</v>
      </c>
      <c r="BW40" s="160">
        <v>88075.93</v>
      </c>
      <c r="BX40" s="160">
        <v>88075.93</v>
      </c>
      <c r="BY40" s="160">
        <v>88075.93</v>
      </c>
      <c r="BZ40" s="161">
        <v>88075.93</v>
      </c>
      <c r="CA40" s="163">
        <v>4.7092025488057444E-2</v>
      </c>
      <c r="CB40" s="163">
        <v>4.7080268404141409E-2</v>
      </c>
      <c r="CC40" s="163">
        <v>4.7080268404141409E-2</v>
      </c>
      <c r="CD40" s="163">
        <v>4.7080268404141409E-2</v>
      </c>
      <c r="CE40" s="163">
        <v>4.7080268404141409E-2</v>
      </c>
      <c r="CF40" s="163">
        <v>4.7080268404141409E-2</v>
      </c>
      <c r="CG40" s="163">
        <v>4.7080268404141409E-2</v>
      </c>
      <c r="CH40" s="160">
        <v>-3453</v>
      </c>
      <c r="CI40" s="160">
        <v>9141.3829999999998</v>
      </c>
      <c r="CJ40" s="160">
        <v>9141.41</v>
      </c>
      <c r="CK40" s="160">
        <v>9141.3829999999998</v>
      </c>
      <c r="CL40" s="160">
        <v>9141.41</v>
      </c>
      <c r="CM40" s="160">
        <v>9141.41</v>
      </c>
      <c r="CN40" s="161">
        <v>9141.41</v>
      </c>
      <c r="CO40" s="163">
        <v>-1.905974149846109E-3</v>
      </c>
      <c r="CP40" s="163">
        <v>4.886451556345252E-3</v>
      </c>
      <c r="CQ40" s="163">
        <v>4.8864659889745398E-3</v>
      </c>
      <c r="CR40" s="163">
        <v>4.886451556345252E-3</v>
      </c>
      <c r="CS40" s="163">
        <v>4.8864659889745398E-3</v>
      </c>
      <c r="CT40" s="163">
        <v>4.8864659889745398E-3</v>
      </c>
      <c r="CU40" s="163">
        <v>4.8864659889745398E-3</v>
      </c>
      <c r="CV40" s="164">
        <v>0.26312965999999999</v>
      </c>
      <c r="CW40" s="164">
        <v>0.26340930000000001</v>
      </c>
      <c r="CX40" s="164">
        <v>0.26340930000000001</v>
      </c>
      <c r="CY40" s="164">
        <v>0.26340930000000001</v>
      </c>
      <c r="CZ40" s="164">
        <v>0.26340930000000001</v>
      </c>
      <c r="DA40" s="164">
        <v>0.26340930000000001</v>
      </c>
      <c r="DB40" s="165">
        <v>0.26340930000000001</v>
      </c>
      <c r="DC40" s="160">
        <v>446959</v>
      </c>
      <c r="DD40" s="160">
        <v>453222.1</v>
      </c>
      <c r="DE40" s="160">
        <v>453222.1</v>
      </c>
      <c r="DF40" s="160">
        <v>453222.1</v>
      </c>
      <c r="DG40" s="160">
        <v>453222.1</v>
      </c>
      <c r="DH40" s="160">
        <v>453222.1</v>
      </c>
      <c r="DI40" s="161">
        <v>453222.1</v>
      </c>
      <c r="DJ40" s="160">
        <v>1083073</v>
      </c>
      <c r="DK40" s="160">
        <v>1105513</v>
      </c>
      <c r="DL40" s="160">
        <v>1105513</v>
      </c>
      <c r="DM40" s="160">
        <v>1105513</v>
      </c>
      <c r="DN40" s="160">
        <v>1105513</v>
      </c>
      <c r="DO40" s="160">
        <v>1105513</v>
      </c>
      <c r="DP40" s="161">
        <v>1105513</v>
      </c>
      <c r="DQ40" s="166">
        <v>7.614309705630725</v>
      </c>
      <c r="DR40" s="166">
        <v>5.8281150000000004</v>
      </c>
      <c r="DS40" s="166">
        <v>5.8281150000000004</v>
      </c>
      <c r="DT40" s="166">
        <v>5.8281150000000004</v>
      </c>
      <c r="DU40" s="166">
        <v>5.8281150000000004</v>
      </c>
      <c r="DV40" s="166">
        <v>5.8281150000000004</v>
      </c>
      <c r="DW40" s="167">
        <v>5.8281150000000004</v>
      </c>
      <c r="DX40" s="166">
        <v>19.282</v>
      </c>
      <c r="DY40" s="166">
        <v>19.49794</v>
      </c>
      <c r="DZ40" s="166">
        <v>19.49794</v>
      </c>
      <c r="EA40" s="166">
        <v>19.49794</v>
      </c>
      <c r="EB40" s="166">
        <v>19.49794</v>
      </c>
      <c r="EC40" s="166">
        <v>19.49794</v>
      </c>
      <c r="ED40" s="168">
        <v>19.49794</v>
      </c>
      <c r="EE40" s="160">
        <v>1811672</v>
      </c>
      <c r="EF40" s="160">
        <v>1870761</v>
      </c>
      <c r="EG40" s="160">
        <v>1870761</v>
      </c>
      <c r="EH40" s="160">
        <v>1870761</v>
      </c>
      <c r="EI40" s="160">
        <v>1870761</v>
      </c>
      <c r="EJ40" s="160">
        <v>1870761</v>
      </c>
      <c r="EK40" s="161">
        <v>1870761</v>
      </c>
      <c r="EL40" s="163">
        <v>0.19545566433122213</v>
      </c>
      <c r="EM40" s="163">
        <v>0.19426121684990208</v>
      </c>
      <c r="EN40" s="163"/>
      <c r="EO40" s="163"/>
      <c r="EP40" s="163"/>
      <c r="EQ40" s="163"/>
      <c r="ER40" s="163"/>
      <c r="ES40" s="169">
        <v>62.137193030594048</v>
      </c>
      <c r="ET40" s="169">
        <v>62.946812065124462</v>
      </c>
      <c r="EU40" s="169">
        <v>62.946812065124462</v>
      </c>
      <c r="EV40" s="169">
        <v>62.946812065124462</v>
      </c>
      <c r="EW40" s="169">
        <v>62.946812065124462</v>
      </c>
      <c r="EX40" s="169">
        <v>62.946812065124462</v>
      </c>
      <c r="EY40" s="169">
        <v>62.946812065124462</v>
      </c>
    </row>
    <row r="41" spans="1:155">
      <c r="A41">
        <v>2010</v>
      </c>
      <c r="B41" s="160">
        <v>1188206</v>
      </c>
      <c r="C41" s="160">
        <v>1204053</v>
      </c>
      <c r="D41" s="160">
        <v>1204053</v>
      </c>
      <c r="E41" s="160">
        <v>1204053</v>
      </c>
      <c r="F41" s="160">
        <v>1204053</v>
      </c>
      <c r="G41" s="160">
        <v>1204053</v>
      </c>
      <c r="H41" s="161">
        <v>1204053</v>
      </c>
      <c r="I41" s="160">
        <v>646953.201</v>
      </c>
      <c r="J41" s="160">
        <v>676009.2</v>
      </c>
      <c r="K41" s="160">
        <v>676009.1</v>
      </c>
      <c r="L41" s="160">
        <v>676009.2</v>
      </c>
      <c r="M41" s="160">
        <v>676009.1</v>
      </c>
      <c r="N41" s="160">
        <v>676009.1</v>
      </c>
      <c r="O41" s="161">
        <v>676009.1</v>
      </c>
      <c r="P41" s="160">
        <v>507962.87300000002</v>
      </c>
      <c r="Q41" s="160">
        <v>508347.6</v>
      </c>
      <c r="R41" s="160">
        <v>508347.6</v>
      </c>
      <c r="S41" s="160">
        <v>508347.6</v>
      </c>
      <c r="T41" s="160">
        <v>508347.6</v>
      </c>
      <c r="U41" s="160">
        <v>508347.6</v>
      </c>
      <c r="V41" s="161">
        <v>508347.6</v>
      </c>
      <c r="W41" s="160">
        <v>79.400000000000006</v>
      </c>
      <c r="X41" s="160">
        <v>77.476290000000006</v>
      </c>
      <c r="Y41" s="160">
        <v>77.476290000000006</v>
      </c>
      <c r="Z41" s="160">
        <v>77.476290000000006</v>
      </c>
      <c r="AA41" s="160">
        <v>77.476290000000006</v>
      </c>
      <c r="AB41" s="160">
        <v>77.476290000000006</v>
      </c>
      <c r="AC41" s="161">
        <v>77.476290000000006</v>
      </c>
      <c r="AD41" s="160">
        <v>4418447.6634516465</v>
      </c>
      <c r="AE41" s="160">
        <v>4439305</v>
      </c>
      <c r="AF41" s="160"/>
      <c r="AG41" s="160"/>
      <c r="AH41" s="160"/>
      <c r="AI41" s="160"/>
      <c r="AJ41" s="162"/>
      <c r="AK41" s="160">
        <v>1682801</v>
      </c>
      <c r="AL41" s="160">
        <v>1682678</v>
      </c>
      <c r="AM41" s="160"/>
      <c r="AN41" s="160"/>
      <c r="AO41" s="160"/>
      <c r="AP41" s="160"/>
      <c r="AQ41" s="161"/>
      <c r="AR41" s="160">
        <v>5777199</v>
      </c>
      <c r="AS41" s="160">
        <v>5811446</v>
      </c>
      <c r="AT41" s="160"/>
      <c r="AU41" s="160"/>
      <c r="AV41" s="160"/>
      <c r="AW41" s="160"/>
      <c r="AX41" s="161"/>
      <c r="AY41" s="160">
        <v>370367</v>
      </c>
      <c r="AZ41" s="160">
        <v>377954.4</v>
      </c>
      <c r="BA41" s="160">
        <v>377954.4</v>
      </c>
      <c r="BB41" s="160">
        <v>377954.4</v>
      </c>
      <c r="BC41" s="160">
        <v>377954.4</v>
      </c>
      <c r="BD41" s="160">
        <v>377954.4</v>
      </c>
      <c r="BE41" s="161">
        <v>377954.4</v>
      </c>
      <c r="BF41" s="160">
        <v>296876</v>
      </c>
      <c r="BG41" s="160">
        <v>298603.7</v>
      </c>
      <c r="BH41" s="160">
        <v>298603.7</v>
      </c>
      <c r="BI41" s="160">
        <v>298603.7</v>
      </c>
      <c r="BJ41" s="160">
        <v>298603.7</v>
      </c>
      <c r="BK41" s="160">
        <v>298603.7</v>
      </c>
      <c r="BL41" s="161">
        <v>298603.7</v>
      </c>
      <c r="BM41" s="160">
        <v>29228</v>
      </c>
      <c r="BN41" s="160">
        <v>29799.27</v>
      </c>
      <c r="BO41" s="160">
        <v>29799.27</v>
      </c>
      <c r="BP41" s="160">
        <v>29799.27</v>
      </c>
      <c r="BQ41" s="160">
        <v>29799.27</v>
      </c>
      <c r="BR41" s="160">
        <v>29799.27</v>
      </c>
      <c r="BS41" s="162">
        <v>29799.27</v>
      </c>
      <c r="BT41" s="160">
        <v>75641.510000000009</v>
      </c>
      <c r="BU41" s="160">
        <v>58326.35</v>
      </c>
      <c r="BV41" s="160">
        <v>58326.34</v>
      </c>
      <c r="BW41" s="160">
        <v>58326.35</v>
      </c>
      <c r="BX41" s="160">
        <v>58326.34</v>
      </c>
      <c r="BY41" s="160">
        <v>58326.34</v>
      </c>
      <c r="BZ41" s="161">
        <v>58326.34</v>
      </c>
      <c r="CA41" s="163">
        <v>4.0903951716563559E-2</v>
      </c>
      <c r="CB41" s="163">
        <v>3.0910515532538891E-2</v>
      </c>
      <c r="CC41" s="163">
        <v>3.091052661423966E-2</v>
      </c>
      <c r="CD41" s="163">
        <v>3.0910515532538891E-2</v>
      </c>
      <c r="CE41" s="163">
        <v>3.091052661423966E-2</v>
      </c>
      <c r="CF41" s="163">
        <v>3.091052661423966E-2</v>
      </c>
      <c r="CG41" s="163">
        <v>3.091052661423966E-2</v>
      </c>
      <c r="CH41" s="160">
        <v>-14779</v>
      </c>
      <c r="CI41" s="160">
        <v>2483.0549999999998</v>
      </c>
      <c r="CJ41" s="160">
        <v>2483.08</v>
      </c>
      <c r="CK41" s="160">
        <v>2483.0549999999998</v>
      </c>
      <c r="CL41" s="160">
        <v>2483.08</v>
      </c>
      <c r="CM41" s="160">
        <v>2483.08</v>
      </c>
      <c r="CN41" s="161">
        <v>2483.08</v>
      </c>
      <c r="CO41" s="163">
        <v>-7.9919015685844027E-3</v>
      </c>
      <c r="CP41" s="163">
        <v>1.3159148505889422E-3</v>
      </c>
      <c r="CQ41" s="163">
        <v>1.3159287969258179E-3</v>
      </c>
      <c r="CR41" s="163">
        <v>1.3159148505889422E-3</v>
      </c>
      <c r="CS41" s="163">
        <v>1.3159287969258179E-3</v>
      </c>
      <c r="CT41" s="163">
        <v>1.3159287969258179E-3</v>
      </c>
      <c r="CU41" s="163">
        <v>1.3159287969258179E-3</v>
      </c>
      <c r="CV41" s="164">
        <v>0.26600768000000002</v>
      </c>
      <c r="CW41" s="164">
        <v>0.26546049999999999</v>
      </c>
      <c r="CX41" s="164">
        <v>0.26546049999999999</v>
      </c>
      <c r="CY41" s="164">
        <v>0.26546049999999999</v>
      </c>
      <c r="CZ41" s="164">
        <v>0.26546049999999999</v>
      </c>
      <c r="DA41" s="164">
        <v>0.26546049999999999</v>
      </c>
      <c r="DB41" s="165">
        <v>0.26546049999999999</v>
      </c>
      <c r="DC41" s="160">
        <v>447638</v>
      </c>
      <c r="DD41" s="160">
        <v>446684.6</v>
      </c>
      <c r="DE41" s="160">
        <v>446684.6</v>
      </c>
      <c r="DF41" s="160">
        <v>446684.6</v>
      </c>
      <c r="DG41" s="160">
        <v>446684.6</v>
      </c>
      <c r="DH41" s="160">
        <v>446684.6</v>
      </c>
      <c r="DI41" s="161">
        <v>446684.6</v>
      </c>
      <c r="DJ41" s="160">
        <v>1115345</v>
      </c>
      <c r="DK41" s="160">
        <v>1113303</v>
      </c>
      <c r="DL41" s="160">
        <v>1113303</v>
      </c>
      <c r="DM41" s="160">
        <v>1113303</v>
      </c>
      <c r="DN41" s="160">
        <v>1113303</v>
      </c>
      <c r="DO41" s="160">
        <v>1113303</v>
      </c>
      <c r="DP41" s="161">
        <v>1113303</v>
      </c>
      <c r="DQ41" s="166">
        <v>7.8736682846876382</v>
      </c>
      <c r="DR41" s="166">
        <v>6.0730440000000003</v>
      </c>
      <c r="DS41" s="166">
        <v>6.0730440000000003</v>
      </c>
      <c r="DT41" s="166">
        <v>6.0730440000000003</v>
      </c>
      <c r="DU41" s="166">
        <v>6.0730440000000003</v>
      </c>
      <c r="DV41" s="166">
        <v>6.0730440000000003</v>
      </c>
      <c r="DW41" s="167">
        <v>6.0730440000000003</v>
      </c>
      <c r="DX41" s="166">
        <v>19.402999999999999</v>
      </c>
      <c r="DY41" s="166">
        <v>19.593810000000001</v>
      </c>
      <c r="DZ41" s="166">
        <v>19.593810000000001</v>
      </c>
      <c r="EA41" s="166">
        <v>19.593810000000001</v>
      </c>
      <c r="EB41" s="166">
        <v>19.593810000000001</v>
      </c>
      <c r="EC41" s="166">
        <v>19.593810000000001</v>
      </c>
      <c r="ED41" s="168">
        <v>19.593810000000001</v>
      </c>
      <c r="EE41" s="160">
        <v>1849247</v>
      </c>
      <c r="EF41" s="160">
        <v>1886942</v>
      </c>
      <c r="EG41" s="160">
        <v>1886941</v>
      </c>
      <c r="EH41" s="160">
        <v>1886942</v>
      </c>
      <c r="EI41" s="160">
        <v>1886941</v>
      </c>
      <c r="EJ41" s="160">
        <v>1886941</v>
      </c>
      <c r="EK41" s="161">
        <v>1886941</v>
      </c>
      <c r="EL41" s="163">
        <v>0.19305982016544695</v>
      </c>
      <c r="EM41" s="163">
        <v>0.19157073816051978</v>
      </c>
      <c r="EN41" s="163"/>
      <c r="EO41" s="163"/>
      <c r="EP41" s="163"/>
      <c r="EQ41" s="163"/>
      <c r="ER41" s="163"/>
      <c r="ES41" s="169">
        <v>63.269707130149172</v>
      </c>
      <c r="ET41" s="169">
        <v>63.32175251272934</v>
      </c>
      <c r="EU41" s="169">
        <v>63.321718954860302</v>
      </c>
      <c r="EV41" s="169">
        <v>63.32175251272934</v>
      </c>
      <c r="EW41" s="169">
        <v>63.321718954860302</v>
      </c>
      <c r="EX41" s="169">
        <v>63.321718954860302</v>
      </c>
      <c r="EY41" s="169">
        <v>63.321718954860302</v>
      </c>
    </row>
    <row r="42" spans="1:155">
      <c r="A42">
        <v>2011</v>
      </c>
      <c r="B42" s="160">
        <v>1186989</v>
      </c>
      <c r="C42" s="160">
        <v>1195828</v>
      </c>
      <c r="D42" s="160">
        <v>1195828</v>
      </c>
      <c r="E42" s="160">
        <v>1195828</v>
      </c>
      <c r="F42" s="160">
        <v>1195828</v>
      </c>
      <c r="G42" s="160">
        <v>1195828</v>
      </c>
      <c r="H42" s="161">
        <v>1195828</v>
      </c>
      <c r="I42" s="160">
        <v>620729.79500000004</v>
      </c>
      <c r="J42" s="160">
        <v>635670.30000000005</v>
      </c>
      <c r="K42" s="160">
        <v>635670.30000000005</v>
      </c>
      <c r="L42" s="160">
        <v>635670.30000000005</v>
      </c>
      <c r="M42" s="160">
        <v>635670.30000000005</v>
      </c>
      <c r="N42" s="160">
        <v>635670.30000000005</v>
      </c>
      <c r="O42" s="161">
        <v>635670.30000000005</v>
      </c>
      <c r="P42" s="160">
        <v>465241.74400000001</v>
      </c>
      <c r="Q42" s="160">
        <v>462527.4</v>
      </c>
      <c r="R42" s="160">
        <v>462527.4</v>
      </c>
      <c r="S42" s="160">
        <v>462527.4</v>
      </c>
      <c r="T42" s="160">
        <v>462527.4</v>
      </c>
      <c r="U42" s="160">
        <v>462527.4</v>
      </c>
      <c r="V42" s="161">
        <v>462527.4</v>
      </c>
      <c r="W42" s="160">
        <v>83.52</v>
      </c>
      <c r="X42" s="160">
        <v>81.438829999999996</v>
      </c>
      <c r="Y42" s="160">
        <v>81.438829999999996</v>
      </c>
      <c r="Z42" s="160">
        <v>81.438829999999996</v>
      </c>
      <c r="AA42" s="160">
        <v>81.438829999999996</v>
      </c>
      <c r="AB42" s="160">
        <v>81.438829999999996</v>
      </c>
      <c r="AC42" s="161">
        <v>81.438829999999996</v>
      </c>
      <c r="AD42" s="160">
        <v>3982401.4326580744</v>
      </c>
      <c r="AE42" s="160">
        <v>4028601</v>
      </c>
      <c r="AF42" s="160"/>
      <c r="AG42" s="160"/>
      <c r="AH42" s="160"/>
      <c r="AI42" s="160"/>
      <c r="AJ42" s="162"/>
      <c r="AK42" s="160">
        <v>1658098</v>
      </c>
      <c r="AL42" s="160">
        <v>1658928</v>
      </c>
      <c r="AM42" s="160"/>
      <c r="AN42" s="160"/>
      <c r="AO42" s="160"/>
      <c r="AP42" s="160"/>
      <c r="AQ42" s="161"/>
      <c r="AR42" s="160">
        <v>5290275</v>
      </c>
      <c r="AS42" s="160">
        <v>5365035</v>
      </c>
      <c r="AT42" s="160"/>
      <c r="AU42" s="160"/>
      <c r="AV42" s="160"/>
      <c r="AW42" s="160"/>
      <c r="AX42" s="161"/>
      <c r="AY42" s="160">
        <v>373938</v>
      </c>
      <c r="AZ42" s="160">
        <v>375647.9</v>
      </c>
      <c r="BA42" s="160">
        <v>375647.9</v>
      </c>
      <c r="BB42" s="160">
        <v>375647.9</v>
      </c>
      <c r="BC42" s="160">
        <v>375647.9</v>
      </c>
      <c r="BD42" s="160">
        <v>375647.9</v>
      </c>
      <c r="BE42" s="161">
        <v>375647.9</v>
      </c>
      <c r="BF42" s="160">
        <v>293569</v>
      </c>
      <c r="BG42" s="160">
        <v>291901.2</v>
      </c>
      <c r="BH42" s="160">
        <v>291901.2</v>
      </c>
      <c r="BI42" s="160">
        <v>291901.2</v>
      </c>
      <c r="BJ42" s="160">
        <v>291901.2</v>
      </c>
      <c r="BK42" s="160">
        <v>291901.2</v>
      </c>
      <c r="BL42" s="161">
        <v>291901.2</v>
      </c>
      <c r="BM42" s="160">
        <v>29378</v>
      </c>
      <c r="BN42" s="160">
        <v>29978.02</v>
      </c>
      <c r="BO42" s="160">
        <v>29978.03</v>
      </c>
      <c r="BP42" s="160">
        <v>29978.02</v>
      </c>
      <c r="BQ42" s="160">
        <v>29978.03</v>
      </c>
      <c r="BR42" s="160">
        <v>29978.03</v>
      </c>
      <c r="BS42" s="162">
        <v>29978.03</v>
      </c>
      <c r="BT42" s="160">
        <v>54153.235000000102</v>
      </c>
      <c r="BU42" s="160">
        <v>53040.82</v>
      </c>
      <c r="BV42" s="160">
        <v>53040.82</v>
      </c>
      <c r="BW42" s="160">
        <v>53040.82</v>
      </c>
      <c r="BX42" s="160">
        <v>53040.82</v>
      </c>
      <c r="BY42" s="160">
        <v>53040.82</v>
      </c>
      <c r="BZ42" s="161">
        <v>53040.82</v>
      </c>
      <c r="CA42" s="163">
        <v>2.8915066332485834E-2</v>
      </c>
      <c r="CB42" s="163">
        <v>2.8197288657837251E-2</v>
      </c>
      <c r="CC42" s="163">
        <v>2.8197288657837251E-2</v>
      </c>
      <c r="CD42" s="163">
        <v>2.8197288657837251E-2</v>
      </c>
      <c r="CE42" s="163">
        <v>2.8197288657837251E-2</v>
      </c>
      <c r="CF42" s="163">
        <v>2.8197288657837251E-2</v>
      </c>
      <c r="CG42" s="163">
        <v>2.8197288657837251E-2</v>
      </c>
      <c r="CH42" s="160">
        <v>12000</v>
      </c>
      <c r="CI42" s="160">
        <v>18696.849999999999</v>
      </c>
      <c r="CJ42" s="160">
        <v>18696.88</v>
      </c>
      <c r="CK42" s="160">
        <v>18696.849999999999</v>
      </c>
      <c r="CL42" s="160">
        <v>18696.88</v>
      </c>
      <c r="CM42" s="160">
        <v>18696.88</v>
      </c>
      <c r="CN42" s="161">
        <v>18696.88</v>
      </c>
      <c r="CO42" s="163">
        <v>6.4073881456911917E-3</v>
      </c>
      <c r="CP42" s="163">
        <v>9.9395234923269366E-3</v>
      </c>
      <c r="CQ42" s="163">
        <v>9.9395394407730542E-3</v>
      </c>
      <c r="CR42" s="163">
        <v>9.9395234923269366E-3</v>
      </c>
      <c r="CS42" s="163">
        <v>9.9395394407730542E-3</v>
      </c>
      <c r="CT42" s="163">
        <v>9.9395394407730542E-3</v>
      </c>
      <c r="CU42" s="163">
        <v>9.9395394407730542E-3</v>
      </c>
      <c r="CV42" s="164">
        <v>0.26879756999999999</v>
      </c>
      <c r="CW42" s="164">
        <v>0.26732080000000003</v>
      </c>
      <c r="CX42" s="164">
        <v>0.26732080000000003</v>
      </c>
      <c r="CY42" s="164">
        <v>0.26732080000000003</v>
      </c>
      <c r="CZ42" s="164">
        <v>0.26732080000000003</v>
      </c>
      <c r="DA42" s="164">
        <v>0.26732080000000003</v>
      </c>
      <c r="DB42" s="165">
        <v>0.26732080000000003</v>
      </c>
      <c r="DC42" s="160">
        <v>445693</v>
      </c>
      <c r="DD42" s="160">
        <v>443465.9</v>
      </c>
      <c r="DE42" s="160">
        <v>443465.9</v>
      </c>
      <c r="DF42" s="160">
        <v>443465.9</v>
      </c>
      <c r="DG42" s="160">
        <v>443465.9</v>
      </c>
      <c r="DH42" s="160">
        <v>443465.9</v>
      </c>
      <c r="DI42" s="161">
        <v>443465.9</v>
      </c>
      <c r="DJ42" s="160">
        <v>1062025</v>
      </c>
      <c r="DK42" s="160">
        <v>1067844</v>
      </c>
      <c r="DL42" s="160">
        <v>1067844</v>
      </c>
      <c r="DM42" s="160">
        <v>1067844</v>
      </c>
      <c r="DN42" s="160">
        <v>1067844</v>
      </c>
      <c r="DO42" s="160">
        <v>1067844</v>
      </c>
      <c r="DP42" s="161">
        <v>1067844</v>
      </c>
      <c r="DQ42" s="166">
        <v>8.1104751180757564</v>
      </c>
      <c r="DR42" s="166">
        <v>6.2336960000000001</v>
      </c>
      <c r="DS42" s="166">
        <v>6.2336960000000001</v>
      </c>
      <c r="DT42" s="166">
        <v>6.2336960000000001</v>
      </c>
      <c r="DU42" s="166">
        <v>6.2336960000000001</v>
      </c>
      <c r="DV42" s="166">
        <v>6.2336960000000001</v>
      </c>
      <c r="DW42" s="167">
        <v>6.2336960000000001</v>
      </c>
      <c r="DX42" s="166">
        <v>19.331</v>
      </c>
      <c r="DY42" s="166">
        <v>19.23208</v>
      </c>
      <c r="DZ42" s="166">
        <v>19.23208</v>
      </c>
      <c r="EA42" s="166">
        <v>19.23208</v>
      </c>
      <c r="EB42" s="166">
        <v>19.23208</v>
      </c>
      <c r="EC42" s="166">
        <v>19.23208</v>
      </c>
      <c r="ED42" s="168">
        <v>19.23208</v>
      </c>
      <c r="EE42" s="160">
        <v>1872838</v>
      </c>
      <c r="EF42" s="160">
        <v>1881061</v>
      </c>
      <c r="EG42" s="160">
        <v>1881061</v>
      </c>
      <c r="EH42" s="160">
        <v>1881061</v>
      </c>
      <c r="EI42" s="160">
        <v>1881061</v>
      </c>
      <c r="EJ42" s="160">
        <v>1881061</v>
      </c>
      <c r="EK42" s="161">
        <v>1881061</v>
      </c>
      <c r="EL42" s="163">
        <v>0.20075043357859468</v>
      </c>
      <c r="EM42" s="163">
        <v>0.19903765772264301</v>
      </c>
      <c r="EN42" s="163"/>
      <c r="EO42" s="163"/>
      <c r="EP42" s="163"/>
      <c r="EQ42" s="163"/>
      <c r="ER42" s="163"/>
      <c r="ES42" s="169">
        <v>63.749676628769826</v>
      </c>
      <c r="ET42" s="169">
        <v>62.748006706246777</v>
      </c>
      <c r="EU42" s="169">
        <v>62.747985774915833</v>
      </c>
      <c r="EV42" s="169">
        <v>62.748006706246777</v>
      </c>
      <c r="EW42" s="169">
        <v>62.747985774915833</v>
      </c>
      <c r="EX42" s="169">
        <v>62.747985774915833</v>
      </c>
      <c r="EY42" s="169">
        <v>62.747985774915833</v>
      </c>
    </row>
    <row r="43" spans="1:155">
      <c r="A43">
        <v>2012</v>
      </c>
      <c r="B43" s="160">
        <v>1207372</v>
      </c>
      <c r="C43" s="160">
        <v>1230025</v>
      </c>
      <c r="D43" s="160">
        <v>1230025</v>
      </c>
      <c r="E43" s="160">
        <v>1230025</v>
      </c>
      <c r="F43" s="160">
        <v>1230025</v>
      </c>
      <c r="G43" s="160">
        <v>1230025</v>
      </c>
      <c r="H43" s="161">
        <v>1230025</v>
      </c>
      <c r="I43" s="160">
        <v>643275.755</v>
      </c>
      <c r="J43" s="160">
        <v>636439.69999999995</v>
      </c>
      <c r="K43" s="160">
        <v>636439.6</v>
      </c>
      <c r="L43" s="160">
        <v>636439.69999999995</v>
      </c>
      <c r="M43" s="160">
        <v>636439.6</v>
      </c>
      <c r="N43" s="160">
        <v>636439.6</v>
      </c>
      <c r="O43" s="161">
        <v>636439.6</v>
      </c>
      <c r="P43" s="160">
        <v>483339.25</v>
      </c>
      <c r="Q43" s="160">
        <v>470383</v>
      </c>
      <c r="R43" s="160">
        <v>470383</v>
      </c>
      <c r="S43" s="160">
        <v>470383</v>
      </c>
      <c r="T43" s="160">
        <v>470383</v>
      </c>
      <c r="U43" s="160">
        <v>470383</v>
      </c>
      <c r="V43" s="161">
        <v>470383</v>
      </c>
      <c r="W43" s="160">
        <v>86.19</v>
      </c>
      <c r="X43" s="160">
        <v>85.247069999999994</v>
      </c>
      <c r="Y43" s="160">
        <v>85.247060000000005</v>
      </c>
      <c r="Z43" s="160">
        <v>85.247069999999994</v>
      </c>
      <c r="AA43" s="160">
        <v>85.247060000000005</v>
      </c>
      <c r="AB43" s="160">
        <v>85.247060000000005</v>
      </c>
      <c r="AC43" s="161">
        <v>85.247060000000005</v>
      </c>
      <c r="AD43" s="160">
        <v>4088744.6958559239</v>
      </c>
      <c r="AE43" s="160">
        <v>4153245</v>
      </c>
      <c r="AF43" s="160"/>
      <c r="AG43" s="160"/>
      <c r="AH43" s="160"/>
      <c r="AI43" s="160"/>
      <c r="AJ43" s="162"/>
      <c r="AK43" s="160">
        <v>1643486</v>
      </c>
      <c r="AL43" s="160">
        <v>1650345</v>
      </c>
      <c r="AM43" s="160"/>
      <c r="AN43" s="160"/>
      <c r="AO43" s="160"/>
      <c r="AP43" s="160"/>
      <c r="AQ43" s="161"/>
      <c r="AR43" s="160">
        <v>5400888</v>
      </c>
      <c r="AS43" s="160">
        <v>5494340</v>
      </c>
      <c r="AT43" s="160"/>
      <c r="AU43" s="160"/>
      <c r="AV43" s="160"/>
      <c r="AW43" s="160"/>
      <c r="AX43" s="161"/>
      <c r="AY43" s="160">
        <v>376509</v>
      </c>
      <c r="AZ43" s="160">
        <v>383988.3</v>
      </c>
      <c r="BA43" s="160">
        <v>383988.3</v>
      </c>
      <c r="BB43" s="160">
        <v>383988.3</v>
      </c>
      <c r="BC43" s="160">
        <v>383988.3</v>
      </c>
      <c r="BD43" s="160">
        <v>383988.3</v>
      </c>
      <c r="BE43" s="161">
        <v>383988.3</v>
      </c>
      <c r="BF43" s="160">
        <v>308237</v>
      </c>
      <c r="BG43" s="160">
        <v>325998.90000000002</v>
      </c>
      <c r="BH43" s="160">
        <v>325998.90000000002</v>
      </c>
      <c r="BI43" s="160">
        <v>325998.90000000002</v>
      </c>
      <c r="BJ43" s="160">
        <v>325998.90000000002</v>
      </c>
      <c r="BK43" s="160">
        <v>325998.90000000002</v>
      </c>
      <c r="BL43" s="161">
        <v>325998.90000000002</v>
      </c>
      <c r="BM43" s="160">
        <v>29697</v>
      </c>
      <c r="BN43" s="160">
        <v>30331.4</v>
      </c>
      <c r="BO43" s="160">
        <v>30331.4</v>
      </c>
      <c r="BP43" s="160">
        <v>30331.4</v>
      </c>
      <c r="BQ43" s="160">
        <v>30331.4</v>
      </c>
      <c r="BR43" s="160">
        <v>30331.4</v>
      </c>
      <c r="BS43" s="162">
        <v>30331.4</v>
      </c>
      <c r="BT43" s="160">
        <v>63716.733000000007</v>
      </c>
      <c r="BU43" s="160">
        <v>61808.9</v>
      </c>
      <c r="BV43" s="160">
        <v>61808.87</v>
      </c>
      <c r="BW43" s="160">
        <v>61808.9</v>
      </c>
      <c r="BX43" s="160">
        <v>61808.87</v>
      </c>
      <c r="BY43" s="160">
        <v>61808.87</v>
      </c>
      <c r="BZ43" s="161">
        <v>61808.87</v>
      </c>
      <c r="CA43" s="163">
        <v>3.3541725055353008E-2</v>
      </c>
      <c r="CB43" s="163">
        <v>3.1903376625521708E-2</v>
      </c>
      <c r="CC43" s="163">
        <v>3.1903361140675698E-2</v>
      </c>
      <c r="CD43" s="163">
        <v>3.1903376625521708E-2</v>
      </c>
      <c r="CE43" s="163">
        <v>3.1903361140675698E-2</v>
      </c>
      <c r="CF43" s="163">
        <v>3.1903361140675698E-2</v>
      </c>
      <c r="CG43" s="163">
        <v>3.1903361140675698E-2</v>
      </c>
      <c r="CH43" s="160">
        <v>4478</v>
      </c>
      <c r="CI43" s="160">
        <v>2154.3470000000002</v>
      </c>
      <c r="CJ43" s="160">
        <v>2154.3629999999998</v>
      </c>
      <c r="CK43" s="160">
        <v>2154.3470000000002</v>
      </c>
      <c r="CL43" s="160">
        <v>2154.3629999999998</v>
      </c>
      <c r="CM43" s="160">
        <v>2154.3629999999998</v>
      </c>
      <c r="CN43" s="161">
        <v>2154.3629999999998</v>
      </c>
      <c r="CO43" s="163">
        <v>2.3573061223630338E-3</v>
      </c>
      <c r="CP43" s="163">
        <v>1.1119910518236505E-3</v>
      </c>
      <c r="CQ43" s="163">
        <v>1.1119993104081907E-3</v>
      </c>
      <c r="CR43" s="163">
        <v>1.1119910518236505E-3</v>
      </c>
      <c r="CS43" s="163">
        <v>1.1119993104081907E-3</v>
      </c>
      <c r="CT43" s="163">
        <v>1.1119993104081907E-3</v>
      </c>
      <c r="CU43" s="163">
        <v>1.1119993104081907E-3</v>
      </c>
      <c r="CV43" s="164">
        <v>0.26987819000000002</v>
      </c>
      <c r="CW43" s="164">
        <v>0.27013290000000001</v>
      </c>
      <c r="CX43" s="164">
        <v>0.27013290000000001</v>
      </c>
      <c r="CY43" s="164">
        <v>0.27013290000000001</v>
      </c>
      <c r="CZ43" s="164">
        <v>0.27013290000000001</v>
      </c>
      <c r="DA43" s="164">
        <v>0.27013290000000001</v>
      </c>
      <c r="DB43" s="165">
        <v>0.27013290000000001</v>
      </c>
      <c r="DC43" s="160">
        <v>443541</v>
      </c>
      <c r="DD43" s="160">
        <v>445812.4</v>
      </c>
      <c r="DE43" s="160">
        <v>445812.4</v>
      </c>
      <c r="DF43" s="160">
        <v>445812.4</v>
      </c>
      <c r="DG43" s="160">
        <v>445812.4</v>
      </c>
      <c r="DH43" s="160">
        <v>445812.4</v>
      </c>
      <c r="DI43" s="161">
        <v>445812.4</v>
      </c>
      <c r="DJ43" s="160">
        <v>1078688</v>
      </c>
      <c r="DK43" s="160">
        <v>1098845</v>
      </c>
      <c r="DL43" s="160">
        <v>1098845</v>
      </c>
      <c r="DM43" s="160">
        <v>1098845</v>
      </c>
      <c r="DN43" s="160">
        <v>1098845</v>
      </c>
      <c r="DO43" s="160">
        <v>1098845</v>
      </c>
      <c r="DP43" s="161">
        <v>1098845</v>
      </c>
      <c r="DQ43" s="166">
        <v>7.9676459650427676</v>
      </c>
      <c r="DR43" s="166">
        <v>6.0016100000000003</v>
      </c>
      <c r="DS43" s="166">
        <v>6.0016090000000002</v>
      </c>
      <c r="DT43" s="166">
        <v>6.0016100000000003</v>
      </c>
      <c r="DU43" s="166">
        <v>6.0016090000000002</v>
      </c>
      <c r="DV43" s="166">
        <v>6.0016090000000002</v>
      </c>
      <c r="DW43" s="167">
        <v>6.0016090000000002</v>
      </c>
      <c r="DX43" s="166">
        <v>18.984999999999999</v>
      </c>
      <c r="DY43" s="166">
        <v>19.231030000000001</v>
      </c>
      <c r="DZ43" s="166">
        <v>19.231030000000001</v>
      </c>
      <c r="EA43" s="166">
        <v>19.231030000000001</v>
      </c>
      <c r="EB43" s="166">
        <v>19.231030000000001</v>
      </c>
      <c r="EC43" s="166">
        <v>19.231030000000001</v>
      </c>
      <c r="ED43" s="168">
        <v>19.231030000000001</v>
      </c>
      <c r="EE43" s="160">
        <v>1899626</v>
      </c>
      <c r="EF43" s="160">
        <v>1937378</v>
      </c>
      <c r="EG43" s="160">
        <v>1937378</v>
      </c>
      <c r="EH43" s="160">
        <v>1937378</v>
      </c>
      <c r="EI43" s="160">
        <v>1937378</v>
      </c>
      <c r="EJ43" s="160">
        <v>1937378</v>
      </c>
      <c r="EK43" s="161">
        <v>1937378</v>
      </c>
      <c r="EL43" s="163">
        <v>0.19972419350299433</v>
      </c>
      <c r="EM43" s="163">
        <v>0.19999581387391388</v>
      </c>
      <c r="EN43" s="163"/>
      <c r="EO43" s="163"/>
      <c r="EP43" s="163"/>
      <c r="EQ43" s="163"/>
      <c r="ER43" s="163"/>
      <c r="ES43" s="169">
        <v>63.966932686803382</v>
      </c>
      <c r="ET43" s="169">
        <v>63.873675465029635</v>
      </c>
      <c r="EU43" s="169">
        <v>63.873675465029635</v>
      </c>
      <c r="EV43" s="169">
        <v>63.873675465029635</v>
      </c>
      <c r="EW43" s="169">
        <v>63.873675465029635</v>
      </c>
      <c r="EX43" s="169">
        <v>63.873675465029635</v>
      </c>
      <c r="EY43" s="169">
        <v>63.873675465029635</v>
      </c>
    </row>
    <row r="44" spans="1:155">
      <c r="A44">
        <v>2013</v>
      </c>
      <c r="B44" s="160">
        <v>1239204</v>
      </c>
      <c r="C44" s="160">
        <v>1257035</v>
      </c>
      <c r="D44" s="160">
        <v>1257035</v>
      </c>
      <c r="E44" s="160">
        <v>1257035</v>
      </c>
      <c r="F44" s="160">
        <v>1257035</v>
      </c>
      <c r="G44" s="160">
        <v>1257035</v>
      </c>
      <c r="H44" s="161">
        <v>1257035</v>
      </c>
      <c r="I44" s="160">
        <v>640513.72699999996</v>
      </c>
      <c r="J44" s="160">
        <v>628275.6</v>
      </c>
      <c r="K44" s="160">
        <v>628275.6</v>
      </c>
      <c r="L44" s="160">
        <v>628275.6</v>
      </c>
      <c r="M44" s="160">
        <v>628275.6</v>
      </c>
      <c r="N44" s="160">
        <v>628275.6</v>
      </c>
      <c r="O44" s="161">
        <v>628275.6</v>
      </c>
      <c r="P44" s="160">
        <v>473246.20400000003</v>
      </c>
      <c r="Q44" s="160">
        <v>459874.2</v>
      </c>
      <c r="R44" s="160">
        <v>459874.2</v>
      </c>
      <c r="S44" s="160">
        <v>459874.2</v>
      </c>
      <c r="T44" s="160">
        <v>459874.2</v>
      </c>
      <c r="U44" s="160">
        <v>459874.2</v>
      </c>
      <c r="V44" s="161">
        <v>459874.2</v>
      </c>
      <c r="W44" s="160">
        <v>88.81</v>
      </c>
      <c r="X44" s="160">
        <v>88.463719999999995</v>
      </c>
      <c r="Y44" s="160">
        <v>88.463719999999995</v>
      </c>
      <c r="Z44" s="160">
        <v>88.463719999999995</v>
      </c>
      <c r="AA44" s="160">
        <v>88.463719999999995</v>
      </c>
      <c r="AB44" s="160">
        <v>88.463719999999995</v>
      </c>
      <c r="AC44" s="161">
        <v>88.463719999999995</v>
      </c>
      <c r="AD44" s="160">
        <v>4099781.2670911546</v>
      </c>
      <c r="AE44" s="160">
        <v>4137044</v>
      </c>
      <c r="AF44" s="160"/>
      <c r="AG44" s="160"/>
      <c r="AH44" s="160"/>
      <c r="AI44" s="160"/>
      <c r="AJ44" s="162"/>
      <c r="AK44" s="160">
        <v>1636913</v>
      </c>
      <c r="AL44" s="160">
        <v>1651496</v>
      </c>
      <c r="AM44" s="160"/>
      <c r="AN44" s="160"/>
      <c r="AO44" s="160"/>
      <c r="AP44" s="160"/>
      <c r="AQ44" s="161"/>
      <c r="AR44" s="160">
        <v>5433545</v>
      </c>
      <c r="AS44" s="160">
        <v>5480641</v>
      </c>
      <c r="AT44" s="160"/>
      <c r="AU44" s="160"/>
      <c r="AV44" s="160"/>
      <c r="AW44" s="160"/>
      <c r="AX44" s="161"/>
      <c r="AY44" s="160">
        <v>374707</v>
      </c>
      <c r="AZ44" s="160">
        <v>380646.3</v>
      </c>
      <c r="BA44" s="160">
        <v>380646.3</v>
      </c>
      <c r="BB44" s="160">
        <v>380646.3</v>
      </c>
      <c r="BC44" s="160">
        <v>380646.3</v>
      </c>
      <c r="BD44" s="160">
        <v>380646.3</v>
      </c>
      <c r="BE44" s="161">
        <v>380646.3</v>
      </c>
      <c r="BF44" s="160">
        <v>328244</v>
      </c>
      <c r="BG44" s="160">
        <v>343731</v>
      </c>
      <c r="BH44" s="160">
        <v>343731</v>
      </c>
      <c r="BI44" s="160">
        <v>343731</v>
      </c>
      <c r="BJ44" s="160">
        <v>343731</v>
      </c>
      <c r="BK44" s="160">
        <v>343731</v>
      </c>
      <c r="BL44" s="161">
        <v>343731</v>
      </c>
      <c r="BM44" s="160">
        <v>30043</v>
      </c>
      <c r="BN44" s="160">
        <v>30682.01</v>
      </c>
      <c r="BO44" s="160">
        <v>30682.01</v>
      </c>
      <c r="BP44" s="160">
        <v>30682.01</v>
      </c>
      <c r="BQ44" s="160">
        <v>30682.01</v>
      </c>
      <c r="BR44" s="160">
        <v>30682.01</v>
      </c>
      <c r="BS44" s="162">
        <v>30682.01</v>
      </c>
      <c r="BT44" s="160">
        <v>56317.006999999983</v>
      </c>
      <c r="BU44" s="160">
        <v>58560.58</v>
      </c>
      <c r="BV44" s="160">
        <v>58560.57</v>
      </c>
      <c r="BW44" s="160">
        <v>58560.58</v>
      </c>
      <c r="BX44" s="160">
        <v>58560.57</v>
      </c>
      <c r="BY44" s="160">
        <v>58560.57</v>
      </c>
      <c r="BZ44" s="161">
        <v>58560.57</v>
      </c>
      <c r="CA44" s="163">
        <v>2.9012112376394457E-2</v>
      </c>
      <c r="CB44" s="163">
        <v>2.9692104645379087E-2</v>
      </c>
      <c r="CC44" s="163">
        <v>2.9692099575056242E-2</v>
      </c>
      <c r="CD44" s="163">
        <v>2.9692104645379087E-2</v>
      </c>
      <c r="CE44" s="163">
        <v>2.9692099575056242E-2</v>
      </c>
      <c r="CF44" s="163">
        <v>2.9692099575056242E-2</v>
      </c>
      <c r="CG44" s="163">
        <v>2.9692099575056242E-2</v>
      </c>
      <c r="CH44" s="160">
        <v>-3739</v>
      </c>
      <c r="CI44" s="160">
        <v>-8152.652</v>
      </c>
      <c r="CJ44" s="160">
        <v>-8152.6350000000002</v>
      </c>
      <c r="CK44" s="160">
        <v>-8152.652</v>
      </c>
      <c r="CL44" s="160">
        <v>-8152.6350000000002</v>
      </c>
      <c r="CM44" s="160">
        <v>-8152.6350000000002</v>
      </c>
      <c r="CN44" s="161">
        <v>-8152.6350000000002</v>
      </c>
      <c r="CO44" s="163">
        <v>-1.9261728197902796E-3</v>
      </c>
      <c r="CP44" s="163">
        <v>-4.1336577663909592E-3</v>
      </c>
      <c r="CQ44" s="163">
        <v>-4.1336491468421267E-3</v>
      </c>
      <c r="CR44" s="163">
        <v>-4.1336577663909592E-3</v>
      </c>
      <c r="CS44" s="163">
        <v>-4.1336491468421267E-3</v>
      </c>
      <c r="CT44" s="163">
        <v>-4.1336491468421267E-3</v>
      </c>
      <c r="CU44" s="163">
        <v>-4.1336491468421267E-3</v>
      </c>
      <c r="CV44" s="164">
        <v>0.27308006000000001</v>
      </c>
      <c r="CW44" s="164">
        <v>0.27308719999999997</v>
      </c>
      <c r="CX44" s="164">
        <v>0.27308719999999997</v>
      </c>
      <c r="CY44" s="164">
        <v>0.27308719999999997</v>
      </c>
      <c r="CZ44" s="164">
        <v>0.27308719999999997</v>
      </c>
      <c r="DA44" s="164">
        <v>0.27308719999999997</v>
      </c>
      <c r="DB44" s="165">
        <v>0.27308719999999997</v>
      </c>
      <c r="DC44" s="160">
        <v>447008</v>
      </c>
      <c r="DD44" s="160">
        <v>451002.6</v>
      </c>
      <c r="DE44" s="160">
        <v>451002.5</v>
      </c>
      <c r="DF44" s="160">
        <v>451002.6</v>
      </c>
      <c r="DG44" s="160">
        <v>451002.5</v>
      </c>
      <c r="DH44" s="160">
        <v>451002.5</v>
      </c>
      <c r="DI44" s="161">
        <v>451002.5</v>
      </c>
      <c r="DJ44" s="160">
        <v>1093965</v>
      </c>
      <c r="DK44" s="160">
        <v>1100955</v>
      </c>
      <c r="DL44" s="160">
        <v>1100955</v>
      </c>
      <c r="DM44" s="160">
        <v>1100955</v>
      </c>
      <c r="DN44" s="160">
        <v>1100955</v>
      </c>
      <c r="DO44" s="160">
        <v>1100955</v>
      </c>
      <c r="DP44" s="161">
        <v>1100955</v>
      </c>
      <c r="DQ44" s="166">
        <v>7.6083279515330444</v>
      </c>
      <c r="DR44" s="166">
        <v>5.6431709999999997</v>
      </c>
      <c r="DS44" s="166">
        <v>5.6431709999999997</v>
      </c>
      <c r="DT44" s="166">
        <v>5.6431709999999997</v>
      </c>
      <c r="DU44" s="166">
        <v>5.6431709999999997</v>
      </c>
      <c r="DV44" s="166">
        <v>5.6431709999999997</v>
      </c>
      <c r="DW44" s="167">
        <v>5.6431709999999997</v>
      </c>
      <c r="DX44" s="166">
        <v>19.140999999999998</v>
      </c>
      <c r="DY44" s="166">
        <v>19.119009999999999</v>
      </c>
      <c r="DZ44" s="166">
        <v>19.119009999999999</v>
      </c>
      <c r="EA44" s="166">
        <v>19.119009999999999</v>
      </c>
      <c r="EB44" s="166">
        <v>19.119009999999999</v>
      </c>
      <c r="EC44" s="166">
        <v>19.119009999999999</v>
      </c>
      <c r="ED44" s="168">
        <v>19.119009999999999</v>
      </c>
      <c r="EE44" s="160">
        <v>1941155</v>
      </c>
      <c r="EF44" s="160">
        <v>1972261</v>
      </c>
      <c r="EG44" s="160">
        <v>1972261</v>
      </c>
      <c r="EH44" s="160">
        <v>1972261</v>
      </c>
      <c r="EI44" s="160">
        <v>1972261</v>
      </c>
      <c r="EJ44" s="160">
        <v>1972261</v>
      </c>
      <c r="EK44" s="161">
        <v>1972261</v>
      </c>
      <c r="EL44" s="163">
        <v>0.20133540809913233</v>
      </c>
      <c r="EM44" s="163">
        <v>0.20088069990353319</v>
      </c>
      <c r="EN44" s="163"/>
      <c r="EO44" s="163"/>
      <c r="EP44" s="163"/>
      <c r="EQ44" s="163"/>
      <c r="ER44" s="163"/>
      <c r="ES44" s="169">
        <v>64.612555337349804</v>
      </c>
      <c r="ET44" s="169">
        <v>64.280697385862268</v>
      </c>
      <c r="EU44" s="169">
        <v>64.280697385862268</v>
      </c>
      <c r="EV44" s="169">
        <v>64.280697385862268</v>
      </c>
      <c r="EW44" s="169">
        <v>64.280697385862268</v>
      </c>
      <c r="EX44" s="169">
        <v>64.280697385862268</v>
      </c>
      <c r="EY44" s="169">
        <v>64.280697385862268</v>
      </c>
    </row>
    <row r="45" spans="1:155">
      <c r="A45">
        <v>2014</v>
      </c>
      <c r="B45" s="160">
        <v>1268221</v>
      </c>
      <c r="C45" s="160">
        <v>1293147</v>
      </c>
      <c r="D45" s="160">
        <v>1293146</v>
      </c>
      <c r="E45" s="160">
        <v>1293147</v>
      </c>
      <c r="F45" s="160">
        <v>1293146</v>
      </c>
      <c r="G45" s="160">
        <v>1293146</v>
      </c>
      <c r="H45" s="161">
        <v>1293146</v>
      </c>
      <c r="I45" s="160">
        <v>619946.79399999999</v>
      </c>
      <c r="J45" s="160">
        <v>602657.6</v>
      </c>
      <c r="K45" s="160">
        <v>602657.6</v>
      </c>
      <c r="L45" s="160">
        <v>602657.6</v>
      </c>
      <c r="M45" s="160">
        <v>602657.6</v>
      </c>
      <c r="N45" s="160">
        <v>602657.6</v>
      </c>
      <c r="O45" s="161">
        <v>602657.6</v>
      </c>
      <c r="P45" s="160">
        <v>434107.30699999997</v>
      </c>
      <c r="Q45" s="160">
        <v>428157.5</v>
      </c>
      <c r="R45" s="160">
        <v>428157.5</v>
      </c>
      <c r="S45" s="160">
        <v>428157.5</v>
      </c>
      <c r="T45" s="160">
        <v>428157.5</v>
      </c>
      <c r="U45" s="160">
        <v>428157.5</v>
      </c>
      <c r="V45" s="161">
        <v>428157.5</v>
      </c>
      <c r="W45" s="160">
        <v>90.91</v>
      </c>
      <c r="X45" s="160">
        <v>91.149479999999997</v>
      </c>
      <c r="Y45" s="160">
        <v>91.149479999999997</v>
      </c>
      <c r="Z45" s="160">
        <v>91.149479999999997</v>
      </c>
      <c r="AA45" s="160">
        <v>91.149479999999997</v>
      </c>
      <c r="AB45" s="160">
        <v>91.149479999999997</v>
      </c>
      <c r="AC45" s="161">
        <v>91.149479999999997</v>
      </c>
      <c r="AD45" s="160">
        <v>3851545.502855273</v>
      </c>
      <c r="AE45" s="160">
        <v>3892266</v>
      </c>
      <c r="AF45" s="160"/>
      <c r="AG45" s="160"/>
      <c r="AH45" s="160"/>
      <c r="AI45" s="160"/>
      <c r="AJ45" s="162"/>
      <c r="AK45" s="160">
        <v>1662578</v>
      </c>
      <c r="AL45" s="160">
        <v>1674393</v>
      </c>
      <c r="AM45" s="160"/>
      <c r="AN45" s="160"/>
      <c r="AO45" s="160"/>
      <c r="AP45" s="160"/>
      <c r="AQ45" s="161"/>
      <c r="AR45" s="160">
        <v>5144236</v>
      </c>
      <c r="AS45" s="160">
        <v>5204604</v>
      </c>
      <c r="AT45" s="160"/>
      <c r="AU45" s="160"/>
      <c r="AV45" s="160"/>
      <c r="AW45" s="160"/>
      <c r="AX45" s="161"/>
      <c r="AY45" s="160">
        <v>382258</v>
      </c>
      <c r="AZ45" s="160">
        <v>388180.2</v>
      </c>
      <c r="BA45" s="160">
        <v>388180.2</v>
      </c>
      <c r="BB45" s="160">
        <v>388180.2</v>
      </c>
      <c r="BC45" s="160">
        <v>388180.2</v>
      </c>
      <c r="BD45" s="160">
        <v>388180.2</v>
      </c>
      <c r="BE45" s="161">
        <v>388180.2</v>
      </c>
      <c r="BF45" s="160">
        <v>351078</v>
      </c>
      <c r="BG45" s="160">
        <v>360115.3</v>
      </c>
      <c r="BH45" s="160">
        <v>360115.3</v>
      </c>
      <c r="BI45" s="160">
        <v>360115.3</v>
      </c>
      <c r="BJ45" s="160">
        <v>360115.3</v>
      </c>
      <c r="BK45" s="160">
        <v>360115.3</v>
      </c>
      <c r="BL45" s="161">
        <v>360115.3</v>
      </c>
      <c r="BM45" s="160">
        <v>30754</v>
      </c>
      <c r="BN45" s="160">
        <v>31384.43</v>
      </c>
      <c r="BO45" s="160">
        <v>31384.43</v>
      </c>
      <c r="BP45" s="160">
        <v>31384.43</v>
      </c>
      <c r="BQ45" s="160">
        <v>31384.43</v>
      </c>
      <c r="BR45" s="160">
        <v>31384.43</v>
      </c>
      <c r="BS45" s="162">
        <v>31384.43</v>
      </c>
      <c r="BT45" s="160">
        <v>52737.824999999953</v>
      </c>
      <c r="BU45" s="160">
        <v>50979.22</v>
      </c>
      <c r="BV45" s="160">
        <v>50979.23</v>
      </c>
      <c r="BW45" s="160">
        <v>50979.22</v>
      </c>
      <c r="BX45" s="160">
        <v>50979.23</v>
      </c>
      <c r="BY45" s="160">
        <v>50979.23</v>
      </c>
      <c r="BZ45" s="161">
        <v>50979.23</v>
      </c>
      <c r="CA45" s="163">
        <v>2.6412162415956106E-2</v>
      </c>
      <c r="CB45" s="163">
        <v>2.5136319035949727E-2</v>
      </c>
      <c r="CC45" s="163">
        <v>2.5136323966648753E-2</v>
      </c>
      <c r="CD45" s="163">
        <v>2.5136319035949727E-2</v>
      </c>
      <c r="CE45" s="163">
        <v>2.5136323966648753E-2</v>
      </c>
      <c r="CF45" s="163">
        <v>2.5136323966648753E-2</v>
      </c>
      <c r="CG45" s="163">
        <v>2.5136323966648753E-2</v>
      </c>
      <c r="CH45" s="160">
        <v>-11678</v>
      </c>
      <c r="CI45" s="160">
        <v>-26418.27</v>
      </c>
      <c r="CJ45" s="160">
        <v>-26418.25</v>
      </c>
      <c r="CK45" s="160">
        <v>-26418.27</v>
      </c>
      <c r="CL45" s="160">
        <v>-26418.25</v>
      </c>
      <c r="CM45" s="160">
        <v>-26418.25</v>
      </c>
      <c r="CN45" s="161">
        <v>-26418.25</v>
      </c>
      <c r="CO45" s="163">
        <v>-5.8485770449110417E-3</v>
      </c>
      <c r="CP45" s="163">
        <v>-1.3026053813649161E-2</v>
      </c>
      <c r="CQ45" s="163">
        <v>-1.3026043952251111E-2</v>
      </c>
      <c r="CR45" s="163">
        <v>-1.3026053813649161E-2</v>
      </c>
      <c r="CS45" s="163">
        <v>-1.3026043952251111E-2</v>
      </c>
      <c r="CT45" s="163">
        <v>-1.3026043952251111E-2</v>
      </c>
      <c r="CU45" s="163">
        <v>-1.3026043952251111E-2</v>
      </c>
      <c r="CV45" s="164">
        <v>0.27664781999999999</v>
      </c>
      <c r="CW45" s="164">
        <v>0.27634229999999999</v>
      </c>
      <c r="CX45" s="164">
        <v>0.27634229999999999</v>
      </c>
      <c r="CY45" s="164">
        <v>0.27634229999999999</v>
      </c>
      <c r="CZ45" s="164">
        <v>0.27634229999999999</v>
      </c>
      <c r="DA45" s="164">
        <v>0.27634229999999999</v>
      </c>
      <c r="DB45" s="165">
        <v>0.27634229999999999</v>
      </c>
      <c r="DC45" s="160">
        <v>459949</v>
      </c>
      <c r="DD45" s="160">
        <v>462705.5</v>
      </c>
      <c r="DE45" s="160">
        <v>462705.5</v>
      </c>
      <c r="DF45" s="160">
        <v>462705.5</v>
      </c>
      <c r="DG45" s="160">
        <v>462705.5</v>
      </c>
      <c r="DH45" s="160">
        <v>462705.5</v>
      </c>
      <c r="DI45" s="161">
        <v>462705.5</v>
      </c>
      <c r="DJ45" s="160">
        <v>1080988</v>
      </c>
      <c r="DK45" s="160">
        <v>1087365</v>
      </c>
      <c r="DL45" s="160">
        <v>1087365</v>
      </c>
      <c r="DM45" s="160">
        <v>1087365</v>
      </c>
      <c r="DN45" s="160">
        <v>1087365</v>
      </c>
      <c r="DO45" s="160">
        <v>1087365</v>
      </c>
      <c r="DP45" s="161">
        <v>1087365</v>
      </c>
      <c r="DQ45" s="166">
        <v>6.1777357454467801</v>
      </c>
      <c r="DR45" s="166">
        <v>4.254448</v>
      </c>
      <c r="DS45" s="166">
        <v>4.254448</v>
      </c>
      <c r="DT45" s="166">
        <v>4.254448</v>
      </c>
      <c r="DU45" s="166">
        <v>4.254448</v>
      </c>
      <c r="DV45" s="166">
        <v>4.254448</v>
      </c>
      <c r="DW45" s="167">
        <v>4.254448</v>
      </c>
      <c r="DX45" s="166">
        <v>18.78</v>
      </c>
      <c r="DY45" s="166">
        <v>19.049250000000001</v>
      </c>
      <c r="DZ45" s="166">
        <v>19.049250000000001</v>
      </c>
      <c r="EA45" s="166">
        <v>19.049250000000001</v>
      </c>
      <c r="EB45" s="166">
        <v>19.049250000000001</v>
      </c>
      <c r="EC45" s="166">
        <v>19.049250000000001</v>
      </c>
      <c r="ED45" s="168">
        <v>19.049250000000001</v>
      </c>
      <c r="EE45" s="160">
        <v>1996725</v>
      </c>
      <c r="EF45" s="160">
        <v>2028110</v>
      </c>
      <c r="EG45" s="160">
        <v>2028110</v>
      </c>
      <c r="EH45" s="160">
        <v>2028110</v>
      </c>
      <c r="EI45" s="160">
        <v>2028110</v>
      </c>
      <c r="EJ45" s="160">
        <v>2028110</v>
      </c>
      <c r="EK45" s="161">
        <v>2028110</v>
      </c>
      <c r="EL45" s="163">
        <v>0.21013577137596332</v>
      </c>
      <c r="EM45" s="163">
        <v>0.20892367603760056</v>
      </c>
      <c r="EN45" s="163"/>
      <c r="EO45" s="163"/>
      <c r="EP45" s="163"/>
      <c r="EQ45" s="163"/>
      <c r="ER45" s="163"/>
      <c r="ES45" s="169">
        <v>64.925700721857325</v>
      </c>
      <c r="ET45" s="169">
        <v>64.621533671314083</v>
      </c>
      <c r="EU45" s="169">
        <v>64.621533671314083</v>
      </c>
      <c r="EV45" s="169">
        <v>64.621533671314083</v>
      </c>
      <c r="EW45" s="169">
        <v>64.621533671314083</v>
      </c>
      <c r="EX45" s="169">
        <v>64.621533671314083</v>
      </c>
      <c r="EY45" s="169">
        <v>64.621533671314083</v>
      </c>
    </row>
    <row r="46" spans="1:155">
      <c r="A46">
        <v>2015</v>
      </c>
      <c r="B46" s="160">
        <v>1306388</v>
      </c>
      <c r="C46" s="160">
        <v>1304355</v>
      </c>
      <c r="D46" s="160">
        <v>1304355</v>
      </c>
      <c r="E46" s="160">
        <v>1304355</v>
      </c>
      <c r="F46" s="160">
        <v>1304355</v>
      </c>
      <c r="G46" s="160">
        <v>1304355</v>
      </c>
      <c r="H46" s="161">
        <v>1304355</v>
      </c>
      <c r="I46" s="160">
        <v>612683.27500000002</v>
      </c>
      <c r="J46" s="160">
        <v>581341.1</v>
      </c>
      <c r="K46" s="160">
        <v>581341</v>
      </c>
      <c r="L46" s="160">
        <v>581341.1</v>
      </c>
      <c r="M46" s="160">
        <v>581341</v>
      </c>
      <c r="N46" s="160">
        <v>581341</v>
      </c>
      <c r="O46" s="161">
        <v>581341</v>
      </c>
      <c r="P46" s="160">
        <v>418292.22</v>
      </c>
      <c r="Q46" s="160">
        <v>405325.1</v>
      </c>
      <c r="R46" s="160">
        <v>405325.1</v>
      </c>
      <c r="S46" s="160">
        <v>405325.1</v>
      </c>
      <c r="T46" s="160">
        <v>405325.1</v>
      </c>
      <c r="U46" s="160">
        <v>405325.1</v>
      </c>
      <c r="V46" s="161">
        <v>405325.1</v>
      </c>
      <c r="W46" s="160">
        <v>91.8</v>
      </c>
      <c r="X46" s="160">
        <v>92.67886</v>
      </c>
      <c r="Y46" s="160">
        <v>92.67886</v>
      </c>
      <c r="Z46" s="160">
        <v>92.67886</v>
      </c>
      <c r="AA46" s="160">
        <v>92.67886</v>
      </c>
      <c r="AB46" s="160">
        <v>92.67886</v>
      </c>
      <c r="AC46" s="161">
        <v>92.67886</v>
      </c>
      <c r="AD46" s="160">
        <v>3978364.2013380225</v>
      </c>
      <c r="AE46" s="160">
        <v>4002506</v>
      </c>
      <c r="AF46" s="160"/>
      <c r="AG46" s="160"/>
      <c r="AH46" s="160"/>
      <c r="AI46" s="160"/>
      <c r="AJ46" s="162"/>
      <c r="AK46" s="160">
        <v>1694984</v>
      </c>
      <c r="AL46" s="160">
        <v>1695737</v>
      </c>
      <c r="AM46" s="160"/>
      <c r="AN46" s="160"/>
      <c r="AO46" s="160"/>
      <c r="AP46" s="160"/>
      <c r="AQ46" s="161"/>
      <c r="AR46" s="160">
        <v>5280644</v>
      </c>
      <c r="AS46" s="160">
        <v>5321857</v>
      </c>
      <c r="AT46" s="160"/>
      <c r="AU46" s="160"/>
      <c r="AV46" s="160"/>
      <c r="AW46" s="160"/>
      <c r="AX46" s="161"/>
      <c r="AY46" s="160">
        <v>389085</v>
      </c>
      <c r="AZ46" s="160">
        <v>388530.3</v>
      </c>
      <c r="BA46" s="160">
        <v>388530.2</v>
      </c>
      <c r="BB46" s="160">
        <v>388530.3</v>
      </c>
      <c r="BC46" s="160">
        <v>388530.2</v>
      </c>
      <c r="BD46" s="160">
        <v>388530.2</v>
      </c>
      <c r="BE46" s="161">
        <v>388530.2</v>
      </c>
      <c r="BF46" s="160">
        <v>365802</v>
      </c>
      <c r="BG46" s="160">
        <v>356175.1</v>
      </c>
      <c r="BH46" s="160">
        <v>356175.1</v>
      </c>
      <c r="BI46" s="160">
        <v>356175.1</v>
      </c>
      <c r="BJ46" s="160">
        <v>356175.1</v>
      </c>
      <c r="BK46" s="160">
        <v>356175.1</v>
      </c>
      <c r="BL46" s="161">
        <v>356175.1</v>
      </c>
      <c r="BM46" s="160">
        <v>31285</v>
      </c>
      <c r="BN46" s="160">
        <v>31840.5</v>
      </c>
      <c r="BO46" s="160">
        <v>31840.5</v>
      </c>
      <c r="BP46" s="160">
        <v>31840.5</v>
      </c>
      <c r="BQ46" s="160">
        <v>31840.5</v>
      </c>
      <c r="BR46" s="160">
        <v>31840.5</v>
      </c>
      <c r="BS46" s="162">
        <v>31840.5</v>
      </c>
      <c r="BT46" s="160">
        <v>93926.365999999922</v>
      </c>
      <c r="BU46" s="160">
        <v>58442.11</v>
      </c>
      <c r="BV46" s="160">
        <v>58442.1</v>
      </c>
      <c r="BW46" s="160">
        <v>58442.11</v>
      </c>
      <c r="BX46" s="160">
        <v>58442.1</v>
      </c>
      <c r="BY46" s="160">
        <v>58442.1</v>
      </c>
      <c r="BZ46" s="161">
        <v>58442.1</v>
      </c>
      <c r="CA46" s="163">
        <v>4.5954279764901435E-2</v>
      </c>
      <c r="CB46" s="163">
        <v>2.863966970498873E-2</v>
      </c>
      <c r="CC46" s="163">
        <v>2.8639664804469275E-2</v>
      </c>
      <c r="CD46" s="163">
        <v>2.863966970498873E-2</v>
      </c>
      <c r="CE46" s="163">
        <v>2.8639664804469275E-2</v>
      </c>
      <c r="CF46" s="163">
        <v>2.8639664804469275E-2</v>
      </c>
      <c r="CG46" s="163">
        <v>2.8639664804469275E-2</v>
      </c>
      <c r="CH46" s="160">
        <v>-17892</v>
      </c>
      <c r="CI46" s="160">
        <v>-25049.040000000001</v>
      </c>
      <c r="CJ46" s="160">
        <v>-25049.03</v>
      </c>
      <c r="CK46" s="160">
        <v>-25049.040000000001</v>
      </c>
      <c r="CL46" s="160">
        <v>-25049.03</v>
      </c>
      <c r="CM46" s="160">
        <v>-25049.03</v>
      </c>
      <c r="CN46" s="161">
        <v>-25049.03</v>
      </c>
      <c r="CO46" s="163">
        <v>-8.7538143821471511E-3</v>
      </c>
      <c r="CP46" s="163">
        <v>-1.2275330785063217E-2</v>
      </c>
      <c r="CQ46" s="163">
        <v>-1.2275325884543761E-2</v>
      </c>
      <c r="CR46" s="163">
        <v>-1.2275330785063217E-2</v>
      </c>
      <c r="CS46" s="163">
        <v>-1.2275325884543761E-2</v>
      </c>
      <c r="CT46" s="163">
        <v>-1.2275325884543761E-2</v>
      </c>
      <c r="CU46" s="163">
        <v>-1.2275325884543761E-2</v>
      </c>
      <c r="CV46" s="164">
        <v>0.27847421999999999</v>
      </c>
      <c r="CW46" s="164">
        <v>0.27794750000000001</v>
      </c>
      <c r="CX46" s="164">
        <v>0.27794750000000001</v>
      </c>
      <c r="CY46" s="164">
        <v>0.27794750000000001</v>
      </c>
      <c r="CZ46" s="164">
        <v>0.27794750000000001</v>
      </c>
      <c r="DA46" s="164">
        <v>0.27794750000000001</v>
      </c>
      <c r="DB46" s="165">
        <v>0.27794750000000001</v>
      </c>
      <c r="DC46" s="160">
        <v>472009</v>
      </c>
      <c r="DD46" s="160">
        <v>471325.9</v>
      </c>
      <c r="DE46" s="160">
        <v>471325.9</v>
      </c>
      <c r="DF46" s="160">
        <v>471325.9</v>
      </c>
      <c r="DG46" s="160">
        <v>471325.9</v>
      </c>
      <c r="DH46" s="160">
        <v>471325.9</v>
      </c>
      <c r="DI46" s="161">
        <v>471325.9</v>
      </c>
      <c r="DJ46" s="160">
        <v>1107034</v>
      </c>
      <c r="DK46" s="160">
        <v>1106406</v>
      </c>
      <c r="DL46" s="160">
        <v>1106406</v>
      </c>
      <c r="DM46" s="160">
        <v>1106406</v>
      </c>
      <c r="DN46" s="160">
        <v>1106406</v>
      </c>
      <c r="DO46" s="160">
        <v>1106406</v>
      </c>
      <c r="DP46" s="161">
        <v>1106406</v>
      </c>
      <c r="DQ46" s="166">
        <v>5.383335853621654</v>
      </c>
      <c r="DR46" s="166">
        <v>3.7033049999999998</v>
      </c>
      <c r="DS46" s="166">
        <v>3.7033040000000002</v>
      </c>
      <c r="DT46" s="166">
        <v>3.7033049999999998</v>
      </c>
      <c r="DU46" s="166">
        <v>3.7033040000000002</v>
      </c>
      <c r="DV46" s="166">
        <v>3.7033040000000002</v>
      </c>
      <c r="DW46" s="167">
        <v>3.7033040000000002</v>
      </c>
      <c r="DX46" s="166">
        <v>18.902000000000001</v>
      </c>
      <c r="DY46" s="166">
        <v>18.93261</v>
      </c>
      <c r="DZ46" s="166">
        <v>18.93261</v>
      </c>
      <c r="EA46" s="166">
        <v>18.93261</v>
      </c>
      <c r="EB46" s="166">
        <v>18.93261</v>
      </c>
      <c r="EC46" s="166">
        <v>18.93261</v>
      </c>
      <c r="ED46" s="168">
        <v>18.93261</v>
      </c>
      <c r="EE46" s="160">
        <v>2043909</v>
      </c>
      <c r="EF46" s="160">
        <v>2040600</v>
      </c>
      <c r="EG46" s="160">
        <v>2040600</v>
      </c>
      <c r="EH46" s="160">
        <v>2040600</v>
      </c>
      <c r="EI46" s="160">
        <v>2040600</v>
      </c>
      <c r="EJ46" s="160">
        <v>2040600</v>
      </c>
      <c r="EK46" s="161">
        <v>2040600</v>
      </c>
      <c r="EL46" s="163">
        <v>0.20963996058056555</v>
      </c>
      <c r="EM46" s="163">
        <v>0.20789848355564608</v>
      </c>
      <c r="EN46" s="163"/>
      <c r="EO46" s="163"/>
      <c r="EP46" s="163"/>
      <c r="EQ46" s="163"/>
      <c r="ER46" s="163"/>
      <c r="ES46" s="169">
        <v>65.331916253795754</v>
      </c>
      <c r="ET46" s="169">
        <v>64.088189569887405</v>
      </c>
      <c r="EU46" s="169">
        <v>64.088189569887405</v>
      </c>
      <c r="EV46" s="169">
        <v>64.088189569887405</v>
      </c>
      <c r="EW46" s="169">
        <v>64.088189569887405</v>
      </c>
      <c r="EX46" s="169">
        <v>64.088189569887405</v>
      </c>
      <c r="EY46" s="169">
        <v>64.088189569887405</v>
      </c>
    </row>
    <row r="47" spans="1:155">
      <c r="A47">
        <v>2016</v>
      </c>
      <c r="B47" s="160">
        <v>1350928</v>
      </c>
      <c r="C47" s="160">
        <v>1357159</v>
      </c>
      <c r="D47" s="160">
        <v>1357159</v>
      </c>
      <c r="E47" s="160">
        <v>1357159</v>
      </c>
      <c r="F47" s="160">
        <v>1357159</v>
      </c>
      <c r="G47" s="160">
        <v>1357159</v>
      </c>
      <c r="H47" s="161">
        <v>1357159</v>
      </c>
      <c r="I47" s="160">
        <v>570877.30099999998</v>
      </c>
      <c r="J47" s="160">
        <v>558387.4</v>
      </c>
      <c r="K47" s="160">
        <v>558387.4</v>
      </c>
      <c r="L47" s="160">
        <v>558387.4</v>
      </c>
      <c r="M47" s="160">
        <v>558387.4</v>
      </c>
      <c r="N47" s="160">
        <v>558387.4</v>
      </c>
      <c r="O47" s="161">
        <v>558387.4</v>
      </c>
      <c r="P47" s="160">
        <v>395056.04499999998</v>
      </c>
      <c r="Q47" s="160">
        <v>380569.8</v>
      </c>
      <c r="R47" s="160">
        <v>380569.8</v>
      </c>
      <c r="S47" s="160">
        <v>380569.8</v>
      </c>
      <c r="T47" s="160">
        <v>380569.8</v>
      </c>
      <c r="U47" s="160">
        <v>380569.8</v>
      </c>
      <c r="V47" s="161">
        <v>380569.8</v>
      </c>
      <c r="W47" s="160">
        <v>93.43</v>
      </c>
      <c r="X47" s="160">
        <v>93.892840000000007</v>
      </c>
      <c r="Y47" s="160">
        <v>93.892840000000007</v>
      </c>
      <c r="Z47" s="160">
        <v>93.892840000000007</v>
      </c>
      <c r="AA47" s="160">
        <v>93.892840000000007</v>
      </c>
      <c r="AB47" s="160">
        <v>93.892840000000007</v>
      </c>
      <c r="AC47" s="161">
        <v>93.892840000000007</v>
      </c>
      <c r="AD47" s="160">
        <v>4068835.1225369615</v>
      </c>
      <c r="AE47" s="160">
        <v>4138611</v>
      </c>
      <c r="AF47" s="160"/>
      <c r="AG47" s="160"/>
      <c r="AH47" s="160"/>
      <c r="AI47" s="160"/>
      <c r="AJ47" s="162"/>
      <c r="AK47" s="160">
        <v>1733503</v>
      </c>
      <c r="AL47" s="160">
        <v>1740034</v>
      </c>
      <c r="AM47" s="160"/>
      <c r="AN47" s="160"/>
      <c r="AO47" s="160"/>
      <c r="AP47" s="160"/>
      <c r="AQ47" s="161"/>
      <c r="AR47" s="160">
        <v>5381085</v>
      </c>
      <c r="AS47" s="160">
        <v>5482867</v>
      </c>
      <c r="AT47" s="160"/>
      <c r="AU47" s="160"/>
      <c r="AV47" s="160"/>
      <c r="AW47" s="160"/>
      <c r="AX47" s="161"/>
      <c r="AY47" s="160">
        <v>393019</v>
      </c>
      <c r="AZ47" s="160">
        <v>398459.7</v>
      </c>
      <c r="BA47" s="160">
        <v>398459.7</v>
      </c>
      <c r="BB47" s="160">
        <v>398459.7</v>
      </c>
      <c r="BC47" s="160">
        <v>398459.7</v>
      </c>
      <c r="BD47" s="160">
        <v>398459.7</v>
      </c>
      <c r="BE47" s="161">
        <v>398459.7</v>
      </c>
      <c r="BF47" s="160">
        <v>379638</v>
      </c>
      <c r="BG47" s="160">
        <v>375549.2</v>
      </c>
      <c r="BH47" s="160">
        <v>375549.2</v>
      </c>
      <c r="BI47" s="160">
        <v>375549.2</v>
      </c>
      <c r="BJ47" s="160">
        <v>375549.2</v>
      </c>
      <c r="BK47" s="160">
        <v>375549.2</v>
      </c>
      <c r="BL47" s="161">
        <v>375549.2</v>
      </c>
      <c r="BM47" s="160">
        <v>31744</v>
      </c>
      <c r="BN47" s="160">
        <v>32300.91</v>
      </c>
      <c r="BO47" s="160">
        <v>32300.91</v>
      </c>
      <c r="BP47" s="160">
        <v>32300.91</v>
      </c>
      <c r="BQ47" s="160">
        <v>32300.91</v>
      </c>
      <c r="BR47" s="160">
        <v>32300.91</v>
      </c>
      <c r="BS47" s="162">
        <v>32300.91</v>
      </c>
      <c r="BT47" s="160">
        <v>57118.358000000007</v>
      </c>
      <c r="BU47" s="160">
        <v>31109.61</v>
      </c>
      <c r="BV47" s="160">
        <v>31109.599999999999</v>
      </c>
      <c r="BW47" s="160">
        <v>31109.61</v>
      </c>
      <c r="BX47" s="160">
        <v>31109.599999999999</v>
      </c>
      <c r="BY47" s="160">
        <v>31109.599999999999</v>
      </c>
      <c r="BZ47" s="161">
        <v>31109.599999999999</v>
      </c>
      <c r="CA47" s="163">
        <v>2.747246445960369E-2</v>
      </c>
      <c r="CB47" s="163">
        <v>1.4756108493620074E-2</v>
      </c>
      <c r="CC47" s="163">
        <v>1.4756103750356337E-2</v>
      </c>
      <c r="CD47" s="163">
        <v>1.4756108493620074E-2</v>
      </c>
      <c r="CE47" s="163">
        <v>1.4756103750356337E-2</v>
      </c>
      <c r="CF47" s="163">
        <v>1.4756103750356337E-2</v>
      </c>
      <c r="CG47" s="163">
        <v>1.4756103750356337E-2</v>
      </c>
      <c r="CH47" s="160">
        <v>-30887</v>
      </c>
      <c r="CI47" s="160">
        <v>-20888.32</v>
      </c>
      <c r="CJ47" s="160">
        <v>-20888.3</v>
      </c>
      <c r="CK47" s="160">
        <v>-20888.32</v>
      </c>
      <c r="CL47" s="160">
        <v>-20888.3</v>
      </c>
      <c r="CM47" s="160">
        <v>-20888.3</v>
      </c>
      <c r="CN47" s="161">
        <v>-20888.3</v>
      </c>
      <c r="CO47" s="163">
        <v>-1.4855854395600431E-2</v>
      </c>
      <c r="CP47" s="163">
        <v>-9.9078810749943201E-3</v>
      </c>
      <c r="CQ47" s="163">
        <v>-9.9078715884668486E-3</v>
      </c>
      <c r="CR47" s="163">
        <v>-9.9078810749943201E-3</v>
      </c>
      <c r="CS47" s="163">
        <v>-9.9078715884668486E-3</v>
      </c>
      <c r="CT47" s="163">
        <v>-9.9078715884668486E-3</v>
      </c>
      <c r="CU47" s="163">
        <v>-9.9078715884668486E-3</v>
      </c>
      <c r="CV47" s="164">
        <v>0.27960759000000002</v>
      </c>
      <c r="CW47" s="164">
        <v>0.28049279999999999</v>
      </c>
      <c r="CX47" s="164">
        <v>0.28049279999999999</v>
      </c>
      <c r="CY47" s="164">
        <v>0.28049279999999999</v>
      </c>
      <c r="CZ47" s="164">
        <v>0.28049279999999999</v>
      </c>
      <c r="DA47" s="164">
        <v>0.28049279999999999</v>
      </c>
      <c r="DB47" s="165">
        <v>0.28049279999999999</v>
      </c>
      <c r="DC47" s="160">
        <v>484701</v>
      </c>
      <c r="DD47" s="160">
        <v>488067</v>
      </c>
      <c r="DE47" s="160">
        <v>488067</v>
      </c>
      <c r="DF47" s="160">
        <v>488067</v>
      </c>
      <c r="DG47" s="160">
        <v>488067</v>
      </c>
      <c r="DH47" s="160">
        <v>488067</v>
      </c>
      <c r="DI47" s="161">
        <v>488067</v>
      </c>
      <c r="DJ47" s="160">
        <v>1140094</v>
      </c>
      <c r="DK47" s="160">
        <v>1158028</v>
      </c>
      <c r="DL47" s="160">
        <v>1158028</v>
      </c>
      <c r="DM47" s="160">
        <v>1158028</v>
      </c>
      <c r="DN47" s="160">
        <v>1158028</v>
      </c>
      <c r="DO47" s="160">
        <v>1158028</v>
      </c>
      <c r="DP47" s="161">
        <v>1158028</v>
      </c>
      <c r="DQ47" s="166">
        <v>4.8925907061749108</v>
      </c>
      <c r="DR47" s="166">
        <v>3.2240340000000001</v>
      </c>
      <c r="DS47" s="166">
        <v>3.2240329999999999</v>
      </c>
      <c r="DT47" s="166">
        <v>3.2240340000000001</v>
      </c>
      <c r="DU47" s="166">
        <v>3.2240329999999999</v>
      </c>
      <c r="DV47" s="166">
        <v>3.2240329999999999</v>
      </c>
      <c r="DW47" s="167">
        <v>3.2240329999999999</v>
      </c>
      <c r="DX47" s="166">
        <v>18.984000000000002</v>
      </c>
      <c r="DY47" s="166">
        <v>19.192730000000001</v>
      </c>
      <c r="DZ47" s="166">
        <v>19.192730000000001</v>
      </c>
      <c r="EA47" s="166">
        <v>19.192730000000001</v>
      </c>
      <c r="EB47" s="166">
        <v>19.192730000000001</v>
      </c>
      <c r="EC47" s="166">
        <v>19.192730000000001</v>
      </c>
      <c r="ED47" s="168">
        <v>19.192730000000001</v>
      </c>
      <c r="EE47" s="160">
        <v>2079113</v>
      </c>
      <c r="EF47" s="160">
        <v>2108253</v>
      </c>
      <c r="EG47" s="160">
        <v>2108253</v>
      </c>
      <c r="EH47" s="160">
        <v>2108253</v>
      </c>
      <c r="EI47" s="160">
        <v>2108253</v>
      </c>
      <c r="EJ47" s="160">
        <v>2108253</v>
      </c>
      <c r="EK47" s="161">
        <v>2108253</v>
      </c>
      <c r="EL47" s="163">
        <v>0.21187065433829794</v>
      </c>
      <c r="EM47" s="163">
        <v>0.21120847906761189</v>
      </c>
      <c r="EN47" s="163"/>
      <c r="EO47" s="163"/>
      <c r="EP47" s="163"/>
      <c r="EQ47" s="163"/>
      <c r="ER47" s="163"/>
      <c r="ES47" s="169">
        <v>65.496251260080641</v>
      </c>
      <c r="ET47" s="169">
        <v>65.269151859808289</v>
      </c>
      <c r="EU47" s="169">
        <v>65.269151859808289</v>
      </c>
      <c r="EV47" s="169">
        <v>65.269151859808289</v>
      </c>
      <c r="EW47" s="169">
        <v>65.269151859808289</v>
      </c>
      <c r="EX47" s="169">
        <v>65.269151859808289</v>
      </c>
      <c r="EY47" s="169">
        <v>65.269151859808289</v>
      </c>
    </row>
    <row r="48" spans="1:155">
      <c r="A48">
        <v>2017</v>
      </c>
      <c r="B48" s="160">
        <v>1366215</v>
      </c>
      <c r="C48" s="160">
        <v>1387559</v>
      </c>
      <c r="D48" s="160">
        <v>1387559</v>
      </c>
      <c r="E48" s="160">
        <v>1387559</v>
      </c>
      <c r="F48" s="160">
        <v>1387559</v>
      </c>
      <c r="G48" s="160">
        <v>1387559</v>
      </c>
      <c r="H48" s="161">
        <v>1387559</v>
      </c>
      <c r="I48" s="160">
        <v>538233.35900000005</v>
      </c>
      <c r="J48" s="160">
        <v>542348.69999999995</v>
      </c>
      <c r="K48" s="160">
        <v>542348.69999999995</v>
      </c>
      <c r="L48" s="160">
        <v>542348.69999999995</v>
      </c>
      <c r="M48" s="160">
        <v>542348.69999999995</v>
      </c>
      <c r="N48" s="160">
        <v>542348.69999999995</v>
      </c>
      <c r="O48" s="161">
        <v>542348.69999999995</v>
      </c>
      <c r="P48" s="160">
        <v>382921.25300000003</v>
      </c>
      <c r="Q48" s="160">
        <v>379277.4</v>
      </c>
      <c r="R48" s="160">
        <v>379277.4</v>
      </c>
      <c r="S48" s="160">
        <v>379277.4</v>
      </c>
      <c r="T48" s="160">
        <v>379277.4</v>
      </c>
      <c r="U48" s="160">
        <v>379277.4</v>
      </c>
      <c r="V48" s="161">
        <v>379277.4</v>
      </c>
      <c r="W48" s="160">
        <v>96.77</v>
      </c>
      <c r="X48" s="160">
        <v>95.831180000000003</v>
      </c>
      <c r="Y48" s="160">
        <v>95.831180000000003</v>
      </c>
      <c r="Z48" s="160">
        <v>95.831180000000003</v>
      </c>
      <c r="AA48" s="160">
        <v>95.831180000000003</v>
      </c>
      <c r="AB48" s="160">
        <v>95.831180000000003</v>
      </c>
      <c r="AC48" s="161">
        <v>95.831180000000003</v>
      </c>
      <c r="AD48" s="160">
        <v>4057119.9142238814</v>
      </c>
      <c r="AE48" s="160">
        <v>4063711</v>
      </c>
      <c r="AF48" s="160"/>
      <c r="AG48" s="160"/>
      <c r="AH48" s="160"/>
      <c r="AI48" s="160"/>
      <c r="AJ48" s="162"/>
      <c r="AK48" s="160">
        <v>1739322</v>
      </c>
      <c r="AL48" s="160">
        <v>1745723</v>
      </c>
      <c r="AM48" s="160"/>
      <c r="AN48" s="160"/>
      <c r="AO48" s="160"/>
      <c r="AP48" s="160"/>
      <c r="AQ48" s="161"/>
      <c r="AR48" s="160">
        <v>5356340</v>
      </c>
      <c r="AS48" s="160">
        <v>5371477</v>
      </c>
      <c r="AT48" s="160"/>
      <c r="AU48" s="160"/>
      <c r="AV48" s="160"/>
      <c r="AW48" s="160"/>
      <c r="AX48" s="161"/>
      <c r="AY48" s="160">
        <v>395894</v>
      </c>
      <c r="AZ48" s="160">
        <v>402057.7</v>
      </c>
      <c r="BA48" s="160">
        <v>402057.7</v>
      </c>
      <c r="BB48" s="160">
        <v>402057.7</v>
      </c>
      <c r="BC48" s="160">
        <v>402057.7</v>
      </c>
      <c r="BD48" s="160">
        <v>402057.7</v>
      </c>
      <c r="BE48" s="161">
        <v>402057.7</v>
      </c>
      <c r="BF48" s="160">
        <v>395162</v>
      </c>
      <c r="BG48" s="160">
        <v>402282.4</v>
      </c>
      <c r="BH48" s="160">
        <v>402282.5</v>
      </c>
      <c r="BI48" s="160">
        <v>402282.4</v>
      </c>
      <c r="BJ48" s="160">
        <v>402282.5</v>
      </c>
      <c r="BK48" s="160">
        <v>402282.5</v>
      </c>
      <c r="BL48" s="161">
        <v>402282.5</v>
      </c>
      <c r="BM48" s="160">
        <v>32057</v>
      </c>
      <c r="BN48" s="160">
        <v>32599.84</v>
      </c>
      <c r="BO48" s="160">
        <v>32599.84</v>
      </c>
      <c r="BP48" s="160">
        <v>32599.84</v>
      </c>
      <c r="BQ48" s="160">
        <v>32599.84</v>
      </c>
      <c r="BR48" s="160">
        <v>32599.84</v>
      </c>
      <c r="BS48" s="162">
        <v>32599.84</v>
      </c>
      <c r="BT48" s="160">
        <v>42844.851999999955</v>
      </c>
      <c r="BU48" s="160">
        <v>23622.67</v>
      </c>
      <c r="BV48" s="160">
        <v>23622.63</v>
      </c>
      <c r="BW48" s="160">
        <v>23622.67</v>
      </c>
      <c r="BX48" s="160">
        <v>23622.63</v>
      </c>
      <c r="BY48" s="160">
        <v>23622.63</v>
      </c>
      <c r="BZ48" s="161">
        <v>23622.63</v>
      </c>
      <c r="CA48" s="163">
        <v>2.0254778527449564E-2</v>
      </c>
      <c r="CB48" s="163">
        <v>1.0998829469433972E-2</v>
      </c>
      <c r="CC48" s="163">
        <v>1.0998810845240401E-2</v>
      </c>
      <c r="CD48" s="163">
        <v>1.0998829469433972E-2</v>
      </c>
      <c r="CE48" s="163">
        <v>1.0998810845240401E-2</v>
      </c>
      <c r="CF48" s="163">
        <v>1.0998810845240401E-2</v>
      </c>
      <c r="CG48" s="163">
        <v>1.0998810845240401E-2</v>
      </c>
      <c r="CH48" s="160"/>
      <c r="CI48" s="160">
        <v>-28934.16</v>
      </c>
      <c r="CJ48" s="160">
        <v>-28934.16</v>
      </c>
      <c r="CK48" s="160">
        <v>-28934.16</v>
      </c>
      <c r="CL48" s="160">
        <v>-28934.16</v>
      </c>
      <c r="CM48" s="160">
        <v>-28934.16</v>
      </c>
      <c r="CN48" s="161">
        <v>-28934.16</v>
      </c>
      <c r="CO48" s="163"/>
      <c r="CP48" s="163">
        <v>-1.3471884917383077E-2</v>
      </c>
      <c r="CQ48" s="163">
        <v>-1.3471884917383077E-2</v>
      </c>
      <c r="CR48" s="163">
        <v>-1.3471884917383077E-2</v>
      </c>
      <c r="CS48" s="163">
        <v>-1.3471884917383077E-2</v>
      </c>
      <c r="CT48" s="163">
        <v>-1.3471884917383077E-2</v>
      </c>
      <c r="CU48" s="163">
        <v>-1.3471884917383077E-2</v>
      </c>
      <c r="CV48" s="164">
        <v>0.28256012000000003</v>
      </c>
      <c r="CW48" s="164">
        <v>0.28259289999999998</v>
      </c>
      <c r="CX48" s="164">
        <v>0.28259289999999998</v>
      </c>
      <c r="CY48" s="164">
        <v>0.28259289999999998</v>
      </c>
      <c r="CZ48" s="164">
        <v>0.28259289999999998</v>
      </c>
      <c r="DA48" s="164">
        <v>0.28259289999999998</v>
      </c>
      <c r="DB48" s="165">
        <v>0.28259289999999998</v>
      </c>
      <c r="DC48" s="160">
        <v>491463</v>
      </c>
      <c r="DD48" s="160">
        <v>493328.9</v>
      </c>
      <c r="DE48" s="160">
        <v>493328.9</v>
      </c>
      <c r="DF48" s="160">
        <v>493328.9</v>
      </c>
      <c r="DG48" s="160">
        <v>493328.9</v>
      </c>
      <c r="DH48" s="160">
        <v>493328.9</v>
      </c>
      <c r="DI48" s="161">
        <v>493328.9</v>
      </c>
      <c r="DJ48" s="160">
        <v>1151618</v>
      </c>
      <c r="DK48" s="160">
        <v>1149381</v>
      </c>
      <c r="DL48" s="160">
        <v>1149381</v>
      </c>
      <c r="DM48" s="160">
        <v>1149381</v>
      </c>
      <c r="DN48" s="160">
        <v>1149381</v>
      </c>
      <c r="DO48" s="160">
        <v>1149381</v>
      </c>
      <c r="DP48" s="161">
        <v>1149381</v>
      </c>
      <c r="DQ48" s="166">
        <v>4.401634211075657</v>
      </c>
      <c r="DR48" s="166">
        <v>2.7828170000000001</v>
      </c>
      <c r="DS48" s="166">
        <v>2.7828149999999998</v>
      </c>
      <c r="DT48" s="166">
        <v>2.7828170000000001</v>
      </c>
      <c r="DU48" s="166">
        <v>2.7828149999999998</v>
      </c>
      <c r="DV48" s="166">
        <v>2.7828149999999998</v>
      </c>
      <c r="DW48" s="167">
        <v>2.7828149999999998</v>
      </c>
      <c r="DX48" s="166">
        <v>19.193000000000001</v>
      </c>
      <c r="DY48" s="166">
        <v>19.390090000000001</v>
      </c>
      <c r="DZ48" s="166">
        <v>19.390090000000001</v>
      </c>
      <c r="EA48" s="166">
        <v>19.390090000000001</v>
      </c>
      <c r="EB48" s="166">
        <v>19.390090000000001</v>
      </c>
      <c r="EC48" s="166">
        <v>19.390090000000001</v>
      </c>
      <c r="ED48" s="168">
        <v>19.390090000000001</v>
      </c>
      <c r="EE48" s="160">
        <v>2115296</v>
      </c>
      <c r="EF48" s="160">
        <v>2147744</v>
      </c>
      <c r="EG48" s="160">
        <v>2147744</v>
      </c>
      <c r="EH48" s="160">
        <v>2147744</v>
      </c>
      <c r="EI48" s="160">
        <v>2147744</v>
      </c>
      <c r="EJ48" s="160">
        <v>2147744</v>
      </c>
      <c r="EK48" s="161">
        <v>2147744</v>
      </c>
      <c r="EL48" s="163">
        <v>0.21500091480376526</v>
      </c>
      <c r="EM48" s="163">
        <v>0.2139785760974123</v>
      </c>
      <c r="EN48" s="163"/>
      <c r="EO48" s="163"/>
      <c r="EP48" s="163"/>
      <c r="EQ48" s="163"/>
      <c r="ER48" s="163"/>
      <c r="ES48" s="169">
        <v>65.985463393330633</v>
      </c>
      <c r="ET48" s="169">
        <v>65.882041138852216</v>
      </c>
      <c r="EU48" s="169">
        <v>65.882041138852216</v>
      </c>
      <c r="EV48" s="169">
        <v>65.882041138852216</v>
      </c>
      <c r="EW48" s="169">
        <v>65.882041138852216</v>
      </c>
      <c r="EX48" s="169">
        <v>65.882041138852216</v>
      </c>
      <c r="EY48" s="169">
        <v>65.882041138852216</v>
      </c>
    </row>
    <row r="49" spans="1:155">
      <c r="A49" s="170">
        <v>2018</v>
      </c>
      <c r="B49" s="171">
        <v>1385691</v>
      </c>
      <c r="C49" s="171">
        <v>1416502</v>
      </c>
      <c r="D49" s="171">
        <v>1416502</v>
      </c>
      <c r="E49" s="171">
        <v>1416502</v>
      </c>
      <c r="F49" s="171">
        <v>1416502</v>
      </c>
      <c r="G49" s="171">
        <v>1416502</v>
      </c>
      <c r="H49" s="172">
        <v>1416502</v>
      </c>
      <c r="I49" s="171">
        <v>545036.59499999997</v>
      </c>
      <c r="J49" s="171">
        <v>544588.6</v>
      </c>
      <c r="K49" s="171">
        <v>544588.6</v>
      </c>
      <c r="L49" s="171">
        <v>544588.6</v>
      </c>
      <c r="M49" s="171">
        <v>544588.6</v>
      </c>
      <c r="N49" s="171">
        <v>544588.6</v>
      </c>
      <c r="O49" s="172">
        <v>544588.6</v>
      </c>
      <c r="P49" s="171">
        <v>377707.67</v>
      </c>
      <c r="Q49" s="171">
        <v>372413.3</v>
      </c>
      <c r="R49" s="171">
        <v>372413.3</v>
      </c>
      <c r="S49" s="171">
        <v>372413.3</v>
      </c>
      <c r="T49" s="171">
        <v>372413.3</v>
      </c>
      <c r="U49" s="171">
        <v>372413.3</v>
      </c>
      <c r="V49" s="172">
        <v>372413.3</v>
      </c>
      <c r="W49" s="171">
        <v>100</v>
      </c>
      <c r="X49" s="171">
        <v>98.549109999999999</v>
      </c>
      <c r="Y49" s="171">
        <v>98.549109999999999</v>
      </c>
      <c r="Z49" s="171">
        <v>98.549109999999999</v>
      </c>
      <c r="AA49" s="171">
        <v>98.549109999999999</v>
      </c>
      <c r="AB49" s="171">
        <v>98.549109999999999</v>
      </c>
      <c r="AC49" s="172">
        <v>98.549109999999999</v>
      </c>
      <c r="AD49" s="171">
        <v>4074691.4216874214</v>
      </c>
      <c r="AE49" s="171">
        <v>4053727</v>
      </c>
      <c r="AF49" s="171">
        <v>4053727</v>
      </c>
      <c r="AG49" s="171">
        <v>4053727</v>
      </c>
      <c r="AH49" s="171">
        <v>4053727</v>
      </c>
      <c r="AI49" s="171">
        <v>4053727</v>
      </c>
      <c r="AJ49" s="173">
        <v>4053727</v>
      </c>
      <c r="AK49" s="171">
        <v>1733251</v>
      </c>
      <c r="AL49" s="171">
        <v>1742081</v>
      </c>
      <c r="AM49" s="171">
        <v>1742081</v>
      </c>
      <c r="AN49" s="171">
        <v>1742081</v>
      </c>
      <c r="AO49" s="171">
        <v>1742081</v>
      </c>
      <c r="AP49" s="171">
        <v>1742081</v>
      </c>
      <c r="AQ49" s="172">
        <v>1742081</v>
      </c>
      <c r="AR49" s="171">
        <v>5406290</v>
      </c>
      <c r="AS49" s="171">
        <v>5373964</v>
      </c>
      <c r="AT49" s="171">
        <v>5373964</v>
      </c>
      <c r="AU49" s="171">
        <v>5373964</v>
      </c>
      <c r="AV49" s="171">
        <v>5373964</v>
      </c>
      <c r="AW49" s="171">
        <v>5373964</v>
      </c>
      <c r="AX49" s="172">
        <v>5373964</v>
      </c>
      <c r="AY49" s="171">
        <v>398421</v>
      </c>
      <c r="AZ49" s="171">
        <v>405880</v>
      </c>
      <c r="BA49" s="171">
        <v>405880</v>
      </c>
      <c r="BB49" s="171">
        <v>405880</v>
      </c>
      <c r="BC49" s="171">
        <v>405880</v>
      </c>
      <c r="BD49" s="171">
        <v>405880</v>
      </c>
      <c r="BE49" s="172">
        <v>405880</v>
      </c>
      <c r="BF49" s="171">
        <v>383167</v>
      </c>
      <c r="BG49" s="171">
        <v>397039.9</v>
      </c>
      <c r="BH49" s="171">
        <v>397039.9</v>
      </c>
      <c r="BI49" s="171">
        <v>397039.9</v>
      </c>
      <c r="BJ49" s="171">
        <v>397039.9</v>
      </c>
      <c r="BK49" s="171">
        <v>397039.9</v>
      </c>
      <c r="BL49" s="172">
        <v>397039.9</v>
      </c>
      <c r="BM49" s="171">
        <v>32439</v>
      </c>
      <c r="BN49" s="171">
        <v>32926.54</v>
      </c>
      <c r="BO49" s="171">
        <v>32926.54</v>
      </c>
      <c r="BP49" s="171">
        <v>32926.54</v>
      </c>
      <c r="BQ49" s="171">
        <v>32926.54</v>
      </c>
      <c r="BR49" s="171">
        <v>32926.54</v>
      </c>
      <c r="BS49" s="173">
        <v>32926.54</v>
      </c>
      <c r="BT49" s="171">
        <v>55478</v>
      </c>
      <c r="BU49" s="171">
        <v>18603.07</v>
      </c>
      <c r="BV49" s="171">
        <v>18603.09</v>
      </c>
      <c r="BW49" s="171">
        <v>18603.07</v>
      </c>
      <c r="BX49" s="171">
        <v>18603.09</v>
      </c>
      <c r="BY49" s="171">
        <v>18603.09</v>
      </c>
      <c r="BZ49" s="172">
        <v>18603.09</v>
      </c>
      <c r="CA49" s="174">
        <v>2.590260865667628E-2</v>
      </c>
      <c r="CB49" s="174">
        <v>8.5251066493565297E-3</v>
      </c>
      <c r="CC49" s="174">
        <v>8.5251158146251102E-3</v>
      </c>
      <c r="CD49" s="174">
        <v>8.5251066493565297E-3</v>
      </c>
      <c r="CE49" s="174">
        <v>8.5251158146251102E-3</v>
      </c>
      <c r="CF49" s="174">
        <v>8.5251158146251102E-3</v>
      </c>
      <c r="CG49" s="174">
        <v>8.5251158146251102E-3</v>
      </c>
      <c r="CH49" s="171"/>
      <c r="CI49" s="171">
        <v>-37271.47</v>
      </c>
      <c r="CJ49" s="171">
        <v>-37271.46</v>
      </c>
      <c r="CK49" s="171">
        <v>-37271.47</v>
      </c>
      <c r="CL49" s="171">
        <v>-37271.46</v>
      </c>
      <c r="CM49" s="171">
        <v>-37271.46</v>
      </c>
      <c r="CN49" s="172">
        <v>-37271.46</v>
      </c>
      <c r="CO49" s="174"/>
      <c r="CP49" s="174">
        <v>-1.7080151648533947E-2</v>
      </c>
      <c r="CQ49" s="174">
        <v>-1.7080147065899654E-2</v>
      </c>
      <c r="CR49" s="174">
        <v>-1.7080151648533947E-2</v>
      </c>
      <c r="CS49" s="174">
        <v>-1.7080147065899654E-2</v>
      </c>
      <c r="CT49" s="174">
        <v>-1.7080147065899654E-2</v>
      </c>
      <c r="CU49" s="174">
        <v>-1.7080147065899654E-2</v>
      </c>
      <c r="CV49" s="175">
        <v>0.28685673</v>
      </c>
      <c r="CW49" s="175">
        <v>0.28577619999999998</v>
      </c>
      <c r="CX49" s="175">
        <v>0.28577619999999998</v>
      </c>
      <c r="CY49" s="175">
        <v>0.28577619999999998</v>
      </c>
      <c r="CZ49" s="175">
        <v>0.28577619999999998</v>
      </c>
      <c r="DA49" s="175">
        <v>0.28577619999999998</v>
      </c>
      <c r="DB49" s="176">
        <v>0.28577619999999998</v>
      </c>
      <c r="DC49" s="171">
        <v>497195</v>
      </c>
      <c r="DD49" s="171">
        <v>497845.4</v>
      </c>
      <c r="DE49" s="171">
        <v>497845.3</v>
      </c>
      <c r="DF49" s="171">
        <v>497845.4</v>
      </c>
      <c r="DG49" s="171">
        <v>497845.3</v>
      </c>
      <c r="DH49" s="171">
        <v>497845.3</v>
      </c>
      <c r="DI49" s="172">
        <v>497845.3</v>
      </c>
      <c r="DJ49" s="171">
        <v>1170721</v>
      </c>
      <c r="DK49" s="171">
        <v>1159884</v>
      </c>
      <c r="DL49" s="171">
        <v>1159884</v>
      </c>
      <c r="DM49" s="171">
        <v>1159884</v>
      </c>
      <c r="DN49" s="171">
        <v>1159884</v>
      </c>
      <c r="DO49" s="171">
        <v>1159884</v>
      </c>
      <c r="DP49" s="172">
        <v>1159884</v>
      </c>
      <c r="DQ49" s="177">
        <v>4.08054643839262</v>
      </c>
      <c r="DR49" s="177">
        <v>2.6389309999999999</v>
      </c>
      <c r="DS49" s="177">
        <v>2.6389300000000002</v>
      </c>
      <c r="DT49" s="177">
        <v>2.6389309999999999</v>
      </c>
      <c r="DU49" s="177">
        <v>2.6389300000000002</v>
      </c>
      <c r="DV49" s="177">
        <v>2.6389300000000002</v>
      </c>
      <c r="DW49" s="178">
        <v>2.6389300000000002</v>
      </c>
      <c r="DX49" s="177">
        <v>19.376000000000001</v>
      </c>
      <c r="DY49" s="177">
        <v>19.531199999999998</v>
      </c>
      <c r="DZ49" s="177">
        <v>19.531199999999998</v>
      </c>
      <c r="EA49" s="177">
        <v>19.531199999999998</v>
      </c>
      <c r="EB49" s="177">
        <v>19.531199999999998</v>
      </c>
      <c r="EC49" s="177">
        <v>19.531199999999998</v>
      </c>
      <c r="ED49" s="179">
        <v>19.531199999999998</v>
      </c>
      <c r="EE49" s="171">
        <v>2141792</v>
      </c>
      <c r="EF49" s="171">
        <v>2182151</v>
      </c>
      <c r="EG49" s="171">
        <v>2182151</v>
      </c>
      <c r="EH49" s="171">
        <v>2182151</v>
      </c>
      <c r="EI49" s="171">
        <v>2182151</v>
      </c>
      <c r="EJ49" s="171">
        <v>2182151</v>
      </c>
      <c r="EK49" s="172">
        <v>2182151</v>
      </c>
      <c r="EL49" s="174">
        <v>0.21654794692848514</v>
      </c>
      <c r="EM49" s="174">
        <v>0.21583397283643879</v>
      </c>
      <c r="EN49" s="174">
        <v>0.21583397283643879</v>
      </c>
      <c r="EO49" s="174">
        <v>0.21583397283643879</v>
      </c>
      <c r="EP49" s="174">
        <v>0.21583397283643879</v>
      </c>
      <c r="EQ49" s="174">
        <v>0.21583397283643879</v>
      </c>
      <c r="ER49" s="174">
        <v>0.21583397283643879</v>
      </c>
      <c r="ES49" s="180">
        <v>66.025216560313197</v>
      </c>
      <c r="ET49" s="180">
        <v>66.273316297430583</v>
      </c>
      <c r="EU49" s="180">
        <v>66.273316297430583</v>
      </c>
      <c r="EV49" s="180">
        <v>66.273316297430583</v>
      </c>
      <c r="EW49" s="180">
        <v>66.273316297430583</v>
      </c>
      <c r="EX49" s="180">
        <v>66.273316297430583</v>
      </c>
      <c r="EY49" s="180">
        <v>66.273316297430583</v>
      </c>
    </row>
    <row r="50" spans="1:155">
      <c r="A50">
        <v>2019</v>
      </c>
      <c r="B50" s="160">
        <v>1400936</v>
      </c>
      <c r="C50" s="160">
        <v>1448263</v>
      </c>
      <c r="D50" s="160">
        <v>1447313</v>
      </c>
      <c r="E50" s="160">
        <v>1448263</v>
      </c>
      <c r="F50" s="160">
        <v>1447419</v>
      </c>
      <c r="G50" s="160">
        <v>1446984</v>
      </c>
      <c r="H50" s="161">
        <v>1447313</v>
      </c>
      <c r="I50" s="160"/>
      <c r="J50" s="160">
        <v>550388.30000000005</v>
      </c>
      <c r="K50" s="160">
        <v>549825.5</v>
      </c>
      <c r="L50" s="160">
        <v>550388.30000000005</v>
      </c>
      <c r="M50" s="160">
        <v>549867.80000000005</v>
      </c>
      <c r="N50" s="160">
        <v>549694.19999999995</v>
      </c>
      <c r="O50" s="161">
        <v>549825.5</v>
      </c>
      <c r="P50" s="160">
        <v>365079.72399999999</v>
      </c>
      <c r="Q50" s="160">
        <v>368956.4</v>
      </c>
      <c r="R50" s="160">
        <v>368400.3</v>
      </c>
      <c r="S50" s="160">
        <v>368956.4</v>
      </c>
      <c r="T50" s="160">
        <v>368442.9</v>
      </c>
      <c r="U50" s="160">
        <v>368268.1</v>
      </c>
      <c r="V50" s="161">
        <v>368400.3</v>
      </c>
      <c r="W50" s="160">
        <v>102.56</v>
      </c>
      <c r="X50" s="160">
        <v>101.13930000000001</v>
      </c>
      <c r="Y50" s="160">
        <v>101.1426</v>
      </c>
      <c r="Z50" s="160">
        <v>101.13930000000001</v>
      </c>
      <c r="AA50" s="160">
        <v>101.1382</v>
      </c>
      <c r="AB50" s="160">
        <v>101.1564</v>
      </c>
      <c r="AC50" s="161">
        <v>101.1426</v>
      </c>
      <c r="AD50" s="160"/>
      <c r="AE50" s="160">
        <v>4037536</v>
      </c>
      <c r="AF50" s="160">
        <v>4031510</v>
      </c>
      <c r="AG50" s="160">
        <v>4037536</v>
      </c>
      <c r="AH50" s="160">
        <v>4031821</v>
      </c>
      <c r="AI50" s="160">
        <v>4030546</v>
      </c>
      <c r="AJ50" s="162">
        <v>4031510</v>
      </c>
      <c r="AK50" s="160"/>
      <c r="AL50" s="160">
        <v>1714536</v>
      </c>
      <c r="AM50" s="160">
        <v>1708328</v>
      </c>
      <c r="AN50" s="160">
        <v>1714536</v>
      </c>
      <c r="AO50" s="160">
        <v>1708338</v>
      </c>
      <c r="AP50" s="160">
        <v>1708298</v>
      </c>
      <c r="AQ50" s="161">
        <v>1708328</v>
      </c>
      <c r="AR50" s="160"/>
      <c r="AS50" s="160">
        <v>5387902</v>
      </c>
      <c r="AT50" s="160">
        <v>5381508</v>
      </c>
      <c r="AU50" s="160">
        <v>5387902</v>
      </c>
      <c r="AV50" s="160">
        <v>5382074</v>
      </c>
      <c r="AW50" s="160">
        <v>5379754</v>
      </c>
      <c r="AX50" s="161">
        <v>5381508</v>
      </c>
      <c r="AY50" s="160"/>
      <c r="AZ50" s="160">
        <v>423663.6</v>
      </c>
      <c r="BA50" s="160">
        <v>423326.7</v>
      </c>
      <c r="BB50" s="160">
        <v>423663.6</v>
      </c>
      <c r="BC50" s="160">
        <v>423368.2</v>
      </c>
      <c r="BD50" s="160">
        <v>423197.9</v>
      </c>
      <c r="BE50" s="161">
        <v>423326.7</v>
      </c>
      <c r="BF50" s="160"/>
      <c r="BG50" s="160">
        <v>398089</v>
      </c>
      <c r="BH50" s="160">
        <v>397352.4</v>
      </c>
      <c r="BI50" s="160">
        <v>398089</v>
      </c>
      <c r="BJ50" s="160">
        <v>397436.8</v>
      </c>
      <c r="BK50" s="160">
        <v>397090.7</v>
      </c>
      <c r="BL50" s="161">
        <v>397352.4</v>
      </c>
      <c r="BM50" s="160"/>
      <c r="BN50" s="160">
        <v>33246.81</v>
      </c>
      <c r="BO50" s="160">
        <v>33244.15</v>
      </c>
      <c r="BP50" s="160">
        <v>33246.81</v>
      </c>
      <c r="BQ50" s="160">
        <v>33244.480000000003</v>
      </c>
      <c r="BR50" s="160">
        <v>33243.160000000003</v>
      </c>
      <c r="BS50" s="162">
        <v>33244.15</v>
      </c>
      <c r="BT50" s="160">
        <v>61805.767999999924</v>
      </c>
      <c r="BU50" s="160">
        <v>13037.89</v>
      </c>
      <c r="BV50" s="160">
        <v>13576.87</v>
      </c>
      <c r="BW50" s="160">
        <v>13037.89</v>
      </c>
      <c r="BX50" s="160">
        <v>13524.37</v>
      </c>
      <c r="BY50" s="160">
        <v>13739.81</v>
      </c>
      <c r="BZ50" s="161">
        <v>13576.87</v>
      </c>
      <c r="CA50" s="163"/>
      <c r="CB50" s="163">
        <v>5.8686329768822161E-3</v>
      </c>
      <c r="CC50" s="163">
        <v>6.1161011722827199E-3</v>
      </c>
      <c r="CD50" s="163">
        <v>5.8686329768822161E-3</v>
      </c>
      <c r="CE50" s="163">
        <v>6.0918554967086683E-3</v>
      </c>
      <c r="CF50" s="163">
        <v>6.1913849337278332E-3</v>
      </c>
      <c r="CG50" s="163">
        <v>6.1161011722827199E-3</v>
      </c>
      <c r="CH50" s="160"/>
      <c r="CI50" s="160">
        <v>-44599.47</v>
      </c>
      <c r="CJ50" s="160">
        <v>-44342.26</v>
      </c>
      <c r="CK50" s="160">
        <v>-44599.47</v>
      </c>
      <c r="CL50" s="160">
        <v>-44356.51</v>
      </c>
      <c r="CM50" s="160">
        <v>-44298.01</v>
      </c>
      <c r="CN50" s="161">
        <v>-44342.26</v>
      </c>
      <c r="CO50" s="163"/>
      <c r="CP50" s="163">
        <v>-2.0075174770876968E-2</v>
      </c>
      <c r="CQ50" s="163">
        <v>-1.9975277686805952E-2</v>
      </c>
      <c r="CR50" s="163">
        <v>-2.0075174770876968E-2</v>
      </c>
      <c r="CS50" s="163">
        <v>-1.9979743918445963E-2</v>
      </c>
      <c r="CT50" s="163">
        <v>-1.9961413710096784E-2</v>
      </c>
      <c r="CU50" s="163">
        <v>-1.9975277686805952E-2</v>
      </c>
      <c r="CV50" s="164">
        <v>0.28915516000000002</v>
      </c>
      <c r="CW50" s="164">
        <v>0.2886069</v>
      </c>
      <c r="CX50" s="164">
        <v>0.28915516000000002</v>
      </c>
      <c r="CY50" s="164">
        <v>0.2886069</v>
      </c>
      <c r="CZ50" s="164">
        <v>0.28915516000000002</v>
      </c>
      <c r="DA50" s="164">
        <v>0.28915516000000002</v>
      </c>
      <c r="DB50" s="165">
        <v>0.28915516000000002</v>
      </c>
      <c r="DC50" s="160">
        <v>497958</v>
      </c>
      <c r="DD50" s="160">
        <v>494827</v>
      </c>
      <c r="DE50" s="160">
        <v>493971.9</v>
      </c>
      <c r="DF50" s="160">
        <v>494827</v>
      </c>
      <c r="DG50" s="160">
        <v>493974.8</v>
      </c>
      <c r="DH50" s="160">
        <v>493963.2</v>
      </c>
      <c r="DI50" s="161">
        <v>493971.9</v>
      </c>
      <c r="DJ50" s="160">
        <v>1166482</v>
      </c>
      <c r="DK50" s="160">
        <v>1166422</v>
      </c>
      <c r="DL50" s="160">
        <v>1165496</v>
      </c>
      <c r="DM50" s="160">
        <v>1166422</v>
      </c>
      <c r="DN50" s="160">
        <v>1165652</v>
      </c>
      <c r="DO50" s="160">
        <v>1165013</v>
      </c>
      <c r="DP50" s="161">
        <v>1165496</v>
      </c>
      <c r="DQ50" s="166">
        <v>3.8265306122448974</v>
      </c>
      <c r="DR50" s="166">
        <v>2.5122900000000001</v>
      </c>
      <c r="DS50" s="166">
        <v>2.5200770000000001</v>
      </c>
      <c r="DT50" s="166">
        <v>2.5122900000000001</v>
      </c>
      <c r="DU50" s="166">
        <v>2.5191370000000002</v>
      </c>
      <c r="DV50" s="166">
        <v>2.522993</v>
      </c>
      <c r="DW50" s="167">
        <v>2.5200770000000001</v>
      </c>
      <c r="DX50" s="166">
        <v>19.648</v>
      </c>
      <c r="DY50" s="166">
        <v>19.73272</v>
      </c>
      <c r="DZ50" s="166">
        <v>19.72578</v>
      </c>
      <c r="EA50" s="166">
        <v>19.73272</v>
      </c>
      <c r="EB50" s="166">
        <v>19.72673</v>
      </c>
      <c r="EC50" s="166">
        <v>19.722840000000001</v>
      </c>
      <c r="ED50" s="168">
        <v>19.72578</v>
      </c>
      <c r="EE50" s="160"/>
      <c r="EF50" s="160">
        <v>2221623</v>
      </c>
      <c r="EG50" s="160">
        <v>2219857</v>
      </c>
      <c r="EH50" s="160">
        <v>2221623</v>
      </c>
      <c r="EI50" s="160">
        <v>2220074</v>
      </c>
      <c r="EJ50" s="160">
        <v>2219182</v>
      </c>
      <c r="EK50" s="161">
        <v>2219857</v>
      </c>
      <c r="EL50" s="163"/>
      <c r="EM50" s="163">
        <v>0.21648908981640722</v>
      </c>
      <c r="EN50" s="163">
        <v>0.21657423904229076</v>
      </c>
      <c r="EO50" s="163">
        <v>0.21648908981640722</v>
      </c>
      <c r="EP50" s="163">
        <v>0.21658044835503934</v>
      </c>
      <c r="EQ50" s="163">
        <v>0.21655506924666071</v>
      </c>
      <c r="ER50" s="163">
        <v>0.21657423904229076</v>
      </c>
      <c r="ES50" s="169"/>
      <c r="ET50" s="169">
        <v>66.82214022939344</v>
      </c>
      <c r="EU50" s="169">
        <v>66.774364813057332</v>
      </c>
      <c r="EV50" s="169">
        <v>66.82214022939344</v>
      </c>
      <c r="EW50" s="169">
        <v>66.780229379433806</v>
      </c>
      <c r="EX50" s="169">
        <v>66.756048462300214</v>
      </c>
      <c r="EY50" s="169">
        <v>66.774364813057332</v>
      </c>
    </row>
    <row r="51" spans="1:155">
      <c r="A51">
        <v>2020</v>
      </c>
      <c r="B51" s="181"/>
      <c r="C51" s="181">
        <v>1481723</v>
      </c>
      <c r="D51" s="181">
        <v>1483675</v>
      </c>
      <c r="E51" s="181">
        <v>1481902</v>
      </c>
      <c r="F51" s="181">
        <v>1483898</v>
      </c>
      <c r="G51" s="181">
        <v>1482986</v>
      </c>
      <c r="H51" s="182">
        <v>1483675</v>
      </c>
      <c r="I51" s="181"/>
      <c r="J51" s="181">
        <v>557888.1</v>
      </c>
      <c r="K51" s="181">
        <v>553501</v>
      </c>
      <c r="L51" s="181">
        <v>557968.4</v>
      </c>
      <c r="M51" s="181">
        <v>553614.30000000005</v>
      </c>
      <c r="N51" s="181">
        <v>553150.4</v>
      </c>
      <c r="O51" s="182">
        <v>553501</v>
      </c>
      <c r="P51" s="181"/>
      <c r="Q51" s="181">
        <v>368973.2</v>
      </c>
      <c r="R51" s="181">
        <v>364331.5</v>
      </c>
      <c r="S51" s="181">
        <v>369021.1</v>
      </c>
      <c r="T51" s="181">
        <v>364430.6</v>
      </c>
      <c r="U51" s="181">
        <v>364024.9</v>
      </c>
      <c r="V51" s="182">
        <v>364331.5</v>
      </c>
      <c r="W51" s="181"/>
      <c r="X51" s="181">
        <v>103.3693</v>
      </c>
      <c r="Y51" s="181">
        <v>103.36539999999999</v>
      </c>
      <c r="Z51" s="181">
        <v>103.36620000000001</v>
      </c>
      <c r="AA51" s="181">
        <v>103.35250000000001</v>
      </c>
      <c r="AB51" s="181">
        <v>103.4053</v>
      </c>
      <c r="AC51" s="182">
        <v>103.36539999999999</v>
      </c>
      <c r="AD51" s="181"/>
      <c r="AE51" s="181">
        <v>4068499</v>
      </c>
      <c r="AF51" s="181">
        <v>4000390</v>
      </c>
      <c r="AG51" s="181">
        <v>4068767</v>
      </c>
      <c r="AH51" s="181">
        <v>4001159</v>
      </c>
      <c r="AI51" s="181">
        <v>3998010</v>
      </c>
      <c r="AJ51" s="183">
        <v>4000390</v>
      </c>
      <c r="AK51" s="181"/>
      <c r="AL51" s="181">
        <v>1713777</v>
      </c>
      <c r="AM51" s="181">
        <v>1661372</v>
      </c>
      <c r="AN51" s="181">
        <v>1713892</v>
      </c>
      <c r="AO51" s="181">
        <v>1661372</v>
      </c>
      <c r="AP51" s="181">
        <v>1661372</v>
      </c>
      <c r="AQ51" s="182">
        <v>1661372</v>
      </c>
      <c r="AR51" s="181"/>
      <c r="AS51" s="181">
        <v>5434333</v>
      </c>
      <c r="AT51" s="181">
        <v>5381650</v>
      </c>
      <c r="AU51" s="181">
        <v>5434659</v>
      </c>
      <c r="AV51" s="181">
        <v>5383002</v>
      </c>
      <c r="AW51" s="181">
        <v>5377468</v>
      </c>
      <c r="AX51" s="182">
        <v>5381650</v>
      </c>
      <c r="AY51" s="181"/>
      <c r="AZ51" s="181">
        <v>436038</v>
      </c>
      <c r="BA51" s="181">
        <v>436718.4</v>
      </c>
      <c r="BB51" s="181">
        <v>436175.2</v>
      </c>
      <c r="BC51" s="181">
        <v>436804.3</v>
      </c>
      <c r="BD51" s="181">
        <v>436452.6</v>
      </c>
      <c r="BE51" s="182">
        <v>436718.4</v>
      </c>
      <c r="BF51" s="181"/>
      <c r="BG51" s="181">
        <v>405577.8</v>
      </c>
      <c r="BH51" s="181">
        <v>407617.5</v>
      </c>
      <c r="BI51" s="181">
        <v>406210.3</v>
      </c>
      <c r="BJ51" s="181">
        <v>407781.8</v>
      </c>
      <c r="BK51" s="181">
        <v>407109.5</v>
      </c>
      <c r="BL51" s="182">
        <v>407617.5</v>
      </c>
      <c r="BM51" s="181"/>
      <c r="BN51" s="181">
        <v>33690.839999999997</v>
      </c>
      <c r="BO51" s="181">
        <v>33694.67</v>
      </c>
      <c r="BP51" s="181">
        <v>33691.769999999997</v>
      </c>
      <c r="BQ51" s="181">
        <v>33695.5</v>
      </c>
      <c r="BR51" s="181">
        <v>33692.1</v>
      </c>
      <c r="BS51" s="183">
        <v>33694.67</v>
      </c>
      <c r="BT51" s="181"/>
      <c r="BU51" s="181">
        <v>1988.491</v>
      </c>
      <c r="BV51" s="181">
        <v>557.88869999999997</v>
      </c>
      <c r="BW51" s="181">
        <v>2030.7560000000001</v>
      </c>
      <c r="BX51" s="181">
        <v>477.47449999999998</v>
      </c>
      <c r="BY51" s="181">
        <v>806.57669999999996</v>
      </c>
      <c r="BZ51" s="182">
        <v>557.88869999999997</v>
      </c>
      <c r="CA51" s="163"/>
      <c r="CB51" s="163">
        <v>8.7467713556787195E-4</v>
      </c>
      <c r="CC51" s="163">
        <v>2.4501611148612591E-4</v>
      </c>
      <c r="CD51" s="163">
        <v>8.929873819046091E-4</v>
      </c>
      <c r="CE51" s="163">
        <v>2.096581840216563E-4</v>
      </c>
      <c r="CF51" s="163">
        <v>3.544518033135565E-4</v>
      </c>
      <c r="CG51" s="163">
        <v>2.4501611148612591E-4</v>
      </c>
      <c r="CH51" s="181"/>
      <c r="CI51" s="181">
        <v>-49939.19</v>
      </c>
      <c r="CJ51" s="181">
        <v>-51064.35</v>
      </c>
      <c r="CK51" s="181">
        <v>-50172.82</v>
      </c>
      <c r="CL51" s="181">
        <v>-51089.22</v>
      </c>
      <c r="CM51" s="181">
        <v>-50987.23</v>
      </c>
      <c r="CN51" s="182">
        <v>-51064.35</v>
      </c>
      <c r="CO51" s="163"/>
      <c r="CP51" s="163">
        <v>-2.1966741444532419E-2</v>
      </c>
      <c r="CQ51" s="163">
        <v>-2.2426674841355552E-2</v>
      </c>
      <c r="CR51" s="163">
        <v>-2.2062569395127334E-2</v>
      </c>
      <c r="CS51" s="163">
        <v>-2.2433183527670871E-2</v>
      </c>
      <c r="CT51" s="163">
        <v>-2.2406443949426098E-2</v>
      </c>
      <c r="CU51" s="163">
        <v>-2.2426674841355552E-2</v>
      </c>
      <c r="CV51" s="184"/>
      <c r="CW51" s="184">
        <v>0.29020499999999999</v>
      </c>
      <c r="CX51" s="184">
        <v>0.29935889999999998</v>
      </c>
      <c r="CY51" s="184">
        <v>0.2902013</v>
      </c>
      <c r="CZ51" s="184">
        <v>0.29935889999999998</v>
      </c>
      <c r="DA51" s="184">
        <v>0.29935889999999998</v>
      </c>
      <c r="DB51" s="185">
        <v>0.29935889999999998</v>
      </c>
      <c r="DC51" s="181"/>
      <c r="DD51" s="181">
        <v>497346.6</v>
      </c>
      <c r="DE51" s="181">
        <v>497346.6</v>
      </c>
      <c r="DF51" s="181">
        <v>497373.7</v>
      </c>
      <c r="DG51" s="181">
        <v>497346.6</v>
      </c>
      <c r="DH51" s="181">
        <v>497346.6</v>
      </c>
      <c r="DI51" s="182">
        <v>497346.6</v>
      </c>
      <c r="DJ51" s="181"/>
      <c r="DK51" s="181">
        <v>1181444</v>
      </c>
      <c r="DL51" s="181">
        <v>1181538</v>
      </c>
      <c r="DM51" s="181">
        <v>1181516</v>
      </c>
      <c r="DN51" s="181">
        <v>1181884</v>
      </c>
      <c r="DO51" s="181">
        <v>1180467</v>
      </c>
      <c r="DP51" s="182">
        <v>1181538</v>
      </c>
      <c r="DQ51" s="186"/>
      <c r="DR51" s="186">
        <v>2.6654170000000001</v>
      </c>
      <c r="DS51" s="186">
        <v>2.6543600000000001</v>
      </c>
      <c r="DT51" s="186">
        <v>2.662731</v>
      </c>
      <c r="DU51" s="186">
        <v>2.651964</v>
      </c>
      <c r="DV51" s="186">
        <v>2.6617769999999998</v>
      </c>
      <c r="DW51" s="167">
        <v>2.6543600000000001</v>
      </c>
      <c r="DX51" s="186"/>
      <c r="DY51" s="186">
        <v>19.90541</v>
      </c>
      <c r="DZ51" s="186">
        <v>19.91723</v>
      </c>
      <c r="EA51" s="186">
        <v>19.910049999999998</v>
      </c>
      <c r="EB51" s="186">
        <v>19.9194</v>
      </c>
      <c r="EC51" s="186">
        <v>19.910520000000002</v>
      </c>
      <c r="ED51" s="168">
        <v>19.91723</v>
      </c>
      <c r="EE51" s="181"/>
      <c r="EF51" s="181">
        <v>2273400</v>
      </c>
      <c r="EG51" s="181">
        <v>2276947</v>
      </c>
      <c r="EH51" s="181">
        <v>2274115</v>
      </c>
      <c r="EI51" s="181">
        <v>2277395</v>
      </c>
      <c r="EJ51" s="181">
        <v>2275561</v>
      </c>
      <c r="EK51" s="182">
        <v>2276947</v>
      </c>
      <c r="EL51" s="187"/>
      <c r="EM51" s="187">
        <v>0.21740368137175253</v>
      </c>
      <c r="EN51" s="187">
        <v>0.21954939470236823</v>
      </c>
      <c r="EO51" s="187">
        <v>0.21740388863404309</v>
      </c>
      <c r="EP51" s="187">
        <v>0.21955852886549179</v>
      </c>
      <c r="EQ51" s="187">
        <v>0.21952097157993317</v>
      </c>
      <c r="ER51" s="187">
        <v>0.21954939470236823</v>
      </c>
      <c r="ES51" s="188"/>
      <c r="ET51" s="188">
        <v>67.478281930637536</v>
      </c>
      <c r="EU51" s="188">
        <v>67.575880695670861</v>
      </c>
      <c r="EV51" s="188">
        <v>67.497641115322836</v>
      </c>
      <c r="EW51" s="188">
        <v>67.58751168553664</v>
      </c>
      <c r="EX51" s="188">
        <v>67.539898076997275</v>
      </c>
      <c r="EY51" s="169">
        <v>67.575880695670861</v>
      </c>
    </row>
    <row r="52" spans="1:155">
      <c r="A52">
        <v>2021</v>
      </c>
      <c r="B52" s="160"/>
      <c r="C52" s="160">
        <v>1514324</v>
      </c>
      <c r="D52" s="160">
        <v>1519000</v>
      </c>
      <c r="E52" s="160">
        <v>1514665</v>
      </c>
      <c r="F52" s="160">
        <v>1519359</v>
      </c>
      <c r="G52" s="160">
        <v>1517892</v>
      </c>
      <c r="H52" s="161">
        <v>1519000</v>
      </c>
      <c r="I52" s="160"/>
      <c r="J52" s="160">
        <v>563018.5</v>
      </c>
      <c r="K52" s="160">
        <v>557720.5</v>
      </c>
      <c r="L52" s="160">
        <v>563218.6</v>
      </c>
      <c r="M52" s="160">
        <v>557924</v>
      </c>
      <c r="N52" s="160">
        <v>557092.4</v>
      </c>
      <c r="O52" s="161">
        <v>557720.5</v>
      </c>
      <c r="P52" s="160"/>
      <c r="Q52" s="160">
        <v>368706.7</v>
      </c>
      <c r="R52" s="160">
        <v>362515.5</v>
      </c>
      <c r="S52" s="160">
        <v>368791.5</v>
      </c>
      <c r="T52" s="160">
        <v>362682.4</v>
      </c>
      <c r="U52" s="160">
        <v>362000.7</v>
      </c>
      <c r="V52" s="161">
        <v>362515.5</v>
      </c>
      <c r="W52" s="160"/>
      <c r="X52" s="160">
        <v>105.1683</v>
      </c>
      <c r="Y52" s="160">
        <v>105.15430000000001</v>
      </c>
      <c r="Z52" s="160">
        <v>105.1602</v>
      </c>
      <c r="AA52" s="160">
        <v>105.131</v>
      </c>
      <c r="AB52" s="160">
        <v>105.2265</v>
      </c>
      <c r="AC52" s="161">
        <v>105.15430000000001</v>
      </c>
      <c r="AD52" s="160"/>
      <c r="AE52" s="160">
        <v>4104117</v>
      </c>
      <c r="AF52" s="160">
        <v>4010216</v>
      </c>
      <c r="AG52" s="160">
        <v>4104633</v>
      </c>
      <c r="AH52" s="160">
        <v>4011570</v>
      </c>
      <c r="AI52" s="160">
        <v>4006041</v>
      </c>
      <c r="AJ52" s="162">
        <v>4010216</v>
      </c>
      <c r="AK52" s="160"/>
      <c r="AL52" s="160">
        <v>1720295</v>
      </c>
      <c r="AM52" s="160">
        <v>1649877</v>
      </c>
      <c r="AN52" s="160">
        <v>1720516</v>
      </c>
      <c r="AO52" s="160">
        <v>1649877</v>
      </c>
      <c r="AP52" s="160">
        <v>1649877</v>
      </c>
      <c r="AQ52" s="161">
        <v>1649877</v>
      </c>
      <c r="AR52" s="160"/>
      <c r="AS52" s="160">
        <v>5484672</v>
      </c>
      <c r="AT52" s="160">
        <v>5413973</v>
      </c>
      <c r="AU52" s="160">
        <v>5485312</v>
      </c>
      <c r="AV52" s="160">
        <v>5416286</v>
      </c>
      <c r="AW52" s="160">
        <v>5406839</v>
      </c>
      <c r="AX52" s="161">
        <v>5413973</v>
      </c>
      <c r="AY52" s="160"/>
      <c r="AZ52" s="160">
        <v>444938.3</v>
      </c>
      <c r="BA52" s="160">
        <v>446308.6</v>
      </c>
      <c r="BB52" s="160">
        <v>445165.4</v>
      </c>
      <c r="BC52" s="160">
        <v>446443.8</v>
      </c>
      <c r="BD52" s="160">
        <v>445891.6</v>
      </c>
      <c r="BE52" s="161">
        <v>446308.6</v>
      </c>
      <c r="BF52" s="160"/>
      <c r="BG52" s="160">
        <v>413250.8</v>
      </c>
      <c r="BH52" s="160">
        <v>417568.6</v>
      </c>
      <c r="BI52" s="160">
        <v>414386.6</v>
      </c>
      <c r="BJ52" s="160">
        <v>417807.2</v>
      </c>
      <c r="BK52" s="160">
        <v>416833.3</v>
      </c>
      <c r="BL52" s="161">
        <v>417568.6</v>
      </c>
      <c r="BM52" s="160"/>
      <c r="BN52" s="160">
        <v>33861.5</v>
      </c>
      <c r="BO52" s="160">
        <v>33874.32</v>
      </c>
      <c r="BP52" s="160">
        <v>33863.480000000003</v>
      </c>
      <c r="BQ52" s="160">
        <v>33875.800000000003</v>
      </c>
      <c r="BR52" s="160">
        <v>33869.730000000003</v>
      </c>
      <c r="BS52" s="162">
        <v>33874.32</v>
      </c>
      <c r="BT52" s="160"/>
      <c r="BU52" s="160">
        <v>-5858.09</v>
      </c>
      <c r="BV52" s="160">
        <v>-8862.2170000000006</v>
      </c>
      <c r="BW52" s="160">
        <v>-5783.893</v>
      </c>
      <c r="BX52" s="160">
        <v>-8944.4779999999992</v>
      </c>
      <c r="BY52" s="160">
        <v>-8609.2019999999993</v>
      </c>
      <c r="BZ52" s="161">
        <v>-8862.2170000000006</v>
      </c>
      <c r="CA52" s="163"/>
      <c r="CB52" s="163">
        <v>-2.525252133369888E-3</v>
      </c>
      <c r="CC52" s="163">
        <v>-3.8085152740843374E-3</v>
      </c>
      <c r="CD52" s="163">
        <v>-2.4919960809793073E-3</v>
      </c>
      <c r="CE52" s="163">
        <v>-3.8427024990408789E-3</v>
      </c>
      <c r="CF52" s="163">
        <v>-3.7032425517491158E-3</v>
      </c>
      <c r="CG52" s="163">
        <v>-3.8085152740843374E-3</v>
      </c>
      <c r="CH52" s="160"/>
      <c r="CI52" s="160">
        <v>-52709.65</v>
      </c>
      <c r="CJ52" s="160">
        <v>-55929.56</v>
      </c>
      <c r="CK52" s="160">
        <v>-53228.89</v>
      </c>
      <c r="CL52" s="160">
        <v>-55957.64</v>
      </c>
      <c r="CM52" s="160">
        <v>-55842.65</v>
      </c>
      <c r="CN52" s="161">
        <v>-55929.56</v>
      </c>
      <c r="CO52" s="163"/>
      <c r="CP52" s="163">
        <v>-2.2721596307274237E-2</v>
      </c>
      <c r="CQ52" s="163">
        <v>-2.4035586527932723E-2</v>
      </c>
      <c r="CR52" s="163">
        <v>-2.2933720467318227E-2</v>
      </c>
      <c r="CS52" s="163">
        <v>-2.4040370278559563E-2</v>
      </c>
      <c r="CT52" s="163">
        <v>-2.402067899933499E-2</v>
      </c>
      <c r="CU52" s="163">
        <v>-2.4035586527932723E-2</v>
      </c>
      <c r="CV52" s="164"/>
      <c r="CW52" s="164">
        <v>0.2916397</v>
      </c>
      <c r="CX52" s="164">
        <v>0.3040871</v>
      </c>
      <c r="CY52" s="164">
        <v>0.29162860000000002</v>
      </c>
      <c r="CZ52" s="164">
        <v>0.3040871</v>
      </c>
      <c r="DA52" s="164">
        <v>0.3040871</v>
      </c>
      <c r="DB52" s="165">
        <v>0.3040871</v>
      </c>
      <c r="DC52" s="160"/>
      <c r="DD52" s="160">
        <v>501706.3</v>
      </c>
      <c r="DE52" s="160">
        <v>501706.3</v>
      </c>
      <c r="DF52" s="160">
        <v>501751.7</v>
      </c>
      <c r="DG52" s="160">
        <v>501706.3</v>
      </c>
      <c r="DH52" s="160">
        <v>501706.3</v>
      </c>
      <c r="DI52" s="161">
        <v>501706.3</v>
      </c>
      <c r="DJ52" s="160"/>
      <c r="DK52" s="160">
        <v>1197162</v>
      </c>
      <c r="DL52" s="160">
        <v>1197367</v>
      </c>
      <c r="DM52" s="160">
        <v>1197290</v>
      </c>
      <c r="DN52" s="160">
        <v>1197936</v>
      </c>
      <c r="DO52" s="160">
        <v>1195614</v>
      </c>
      <c r="DP52" s="161">
        <v>1197367</v>
      </c>
      <c r="DQ52" s="166"/>
      <c r="DR52" s="166">
        <v>2.2804410000000002</v>
      </c>
      <c r="DS52" s="166">
        <v>2.2434379999999998</v>
      </c>
      <c r="DT52" s="166">
        <v>2.2747139999999999</v>
      </c>
      <c r="DU52" s="166">
        <v>2.2391510000000001</v>
      </c>
      <c r="DV52" s="166">
        <v>2.2566790000000001</v>
      </c>
      <c r="DW52" s="167">
        <v>2.2434379999999998</v>
      </c>
      <c r="DX52" s="166"/>
      <c r="DY52" s="166">
        <v>20.135660000000001</v>
      </c>
      <c r="DZ52" s="166">
        <v>20.156590000000001</v>
      </c>
      <c r="EA52" s="166">
        <v>20.14433</v>
      </c>
      <c r="EB52" s="166">
        <v>20.160319999999999</v>
      </c>
      <c r="EC52" s="166">
        <v>20.14509</v>
      </c>
      <c r="ED52" s="168">
        <v>20.156590000000001</v>
      </c>
      <c r="EE52" s="160"/>
      <c r="EF52" s="160">
        <v>2319804</v>
      </c>
      <c r="EG52" s="160">
        <v>2326948</v>
      </c>
      <c r="EH52" s="160">
        <v>2320988</v>
      </c>
      <c r="EI52" s="160">
        <v>2327653</v>
      </c>
      <c r="EJ52" s="160">
        <v>2324774</v>
      </c>
      <c r="EK52" s="161">
        <v>2326948</v>
      </c>
      <c r="EL52" s="163"/>
      <c r="EM52" s="163">
        <v>0.21827412833438353</v>
      </c>
      <c r="EN52" s="163">
        <v>0.22116235156695463</v>
      </c>
      <c r="EO52" s="163">
        <v>0.21827199619638774</v>
      </c>
      <c r="EP52" s="163">
        <v>0.22117295873962342</v>
      </c>
      <c r="EQ52" s="163">
        <v>0.22112994302216138</v>
      </c>
      <c r="ER52" s="163">
        <v>0.22116235156695463</v>
      </c>
      <c r="ES52" s="169"/>
      <c r="ET52" s="169">
        <v>68.508601213767847</v>
      </c>
      <c r="EU52" s="169">
        <v>68.693570822971509</v>
      </c>
      <c r="EV52" s="169">
        <v>68.539559430985818</v>
      </c>
      <c r="EW52" s="169">
        <v>68.711380985836485</v>
      </c>
      <c r="EX52" s="169">
        <v>68.638693015858109</v>
      </c>
      <c r="EY52" s="169">
        <v>68.693570822971509</v>
      </c>
    </row>
    <row r="53" spans="1:155">
      <c r="A53">
        <v>2022</v>
      </c>
      <c r="B53" s="160"/>
      <c r="C53" s="160">
        <v>1546820</v>
      </c>
      <c r="D53" s="160">
        <v>1557171</v>
      </c>
      <c r="E53" s="160">
        <v>1547351</v>
      </c>
      <c r="F53" s="160">
        <v>1557690</v>
      </c>
      <c r="G53" s="160">
        <v>1555573</v>
      </c>
      <c r="H53" s="161">
        <v>1555009</v>
      </c>
      <c r="I53" s="160"/>
      <c r="J53" s="160">
        <v>567743.4</v>
      </c>
      <c r="K53" s="160">
        <v>562791.6</v>
      </c>
      <c r="L53" s="160">
        <v>568068.5</v>
      </c>
      <c r="M53" s="160">
        <v>563100.5</v>
      </c>
      <c r="N53" s="160">
        <v>561840.6</v>
      </c>
      <c r="O53" s="161">
        <v>562115</v>
      </c>
      <c r="P53" s="160"/>
      <c r="Q53" s="160">
        <v>368828.1</v>
      </c>
      <c r="R53" s="160">
        <v>361494.9</v>
      </c>
      <c r="S53" s="160">
        <v>368943.8</v>
      </c>
      <c r="T53" s="160">
        <v>361738.9</v>
      </c>
      <c r="U53" s="160">
        <v>360744.6</v>
      </c>
      <c r="V53" s="161">
        <v>360892.7</v>
      </c>
      <c r="W53" s="160"/>
      <c r="X53" s="160">
        <v>106.7624</v>
      </c>
      <c r="Y53" s="160">
        <v>106.7367</v>
      </c>
      <c r="Z53" s="160">
        <v>106.7491</v>
      </c>
      <c r="AA53" s="160">
        <v>106.70229999999999</v>
      </c>
      <c r="AB53" s="160">
        <v>106.84310000000001</v>
      </c>
      <c r="AC53" s="161">
        <v>106.74339999999999</v>
      </c>
      <c r="AD53" s="160"/>
      <c r="AE53" s="160">
        <v>4137192</v>
      </c>
      <c r="AF53" s="160">
        <v>4018570</v>
      </c>
      <c r="AG53" s="160">
        <v>4137926</v>
      </c>
      <c r="AH53" s="160">
        <v>4020604</v>
      </c>
      <c r="AI53" s="160">
        <v>4012308</v>
      </c>
      <c r="AJ53" s="162">
        <v>4012733</v>
      </c>
      <c r="AK53" s="160"/>
      <c r="AL53" s="160">
        <v>1728635</v>
      </c>
      <c r="AM53" s="160">
        <v>1645353</v>
      </c>
      <c r="AN53" s="160">
        <v>1728946</v>
      </c>
      <c r="AO53" s="160">
        <v>1645353</v>
      </c>
      <c r="AP53" s="160">
        <v>1645353</v>
      </c>
      <c r="AQ53" s="161">
        <v>1639311</v>
      </c>
      <c r="AR53" s="160"/>
      <c r="AS53" s="160">
        <v>5530947</v>
      </c>
      <c r="AT53" s="160">
        <v>5447807</v>
      </c>
      <c r="AU53" s="160">
        <v>5531868</v>
      </c>
      <c r="AV53" s="160">
        <v>5451221</v>
      </c>
      <c r="AW53" s="160">
        <v>5437306</v>
      </c>
      <c r="AX53" s="161">
        <v>5441415</v>
      </c>
      <c r="AY53" s="160"/>
      <c r="AZ53" s="160">
        <v>453505.6</v>
      </c>
      <c r="BA53" s="160">
        <v>456383.1</v>
      </c>
      <c r="BB53" s="160">
        <v>453806.6</v>
      </c>
      <c r="BC53" s="160">
        <v>456574.1</v>
      </c>
      <c r="BD53" s="160">
        <v>455795.5</v>
      </c>
      <c r="BE53" s="161">
        <v>455620.2</v>
      </c>
      <c r="BF53" s="160"/>
      <c r="BG53" s="160">
        <v>418094</v>
      </c>
      <c r="BH53" s="160">
        <v>426332.1</v>
      </c>
      <c r="BI53" s="160">
        <v>419640.4</v>
      </c>
      <c r="BJ53" s="160">
        <v>426644.7</v>
      </c>
      <c r="BK53" s="160">
        <v>425371.7</v>
      </c>
      <c r="BL53" s="161">
        <v>424671.4</v>
      </c>
      <c r="BM53" s="160"/>
      <c r="BN53" s="160">
        <v>34195.96</v>
      </c>
      <c r="BO53" s="160">
        <v>34226.089999999997</v>
      </c>
      <c r="BP53" s="160">
        <v>34198.99</v>
      </c>
      <c r="BQ53" s="160">
        <v>34228.39</v>
      </c>
      <c r="BR53" s="160">
        <v>34218.97</v>
      </c>
      <c r="BS53" s="162">
        <v>34220.33</v>
      </c>
      <c r="BT53" s="160"/>
      <c r="BU53" s="160">
        <v>-11672.64</v>
      </c>
      <c r="BV53" s="160">
        <v>-17429.55</v>
      </c>
      <c r="BW53" s="160">
        <v>-11528.59</v>
      </c>
      <c r="BX53" s="160">
        <v>-17495.61</v>
      </c>
      <c r="BY53" s="160">
        <v>-17228.169999999998</v>
      </c>
      <c r="BZ53" s="161">
        <v>-16178.07</v>
      </c>
      <c r="CA53" s="163"/>
      <c r="CB53" s="163">
        <v>-4.9366813972343071E-3</v>
      </c>
      <c r="CC53" s="163">
        <v>-7.3249592136749551E-3</v>
      </c>
      <c r="CD53" s="163">
        <v>-4.8725233417341455E-3</v>
      </c>
      <c r="CE53" s="163">
        <v>-7.3496452381252445E-3</v>
      </c>
      <c r="CF53" s="163">
        <v>-7.2496623057469031E-3</v>
      </c>
      <c r="CG53" s="163">
        <v>-6.8103966497944004E-3</v>
      </c>
      <c r="CH53" s="160"/>
      <c r="CI53" s="160">
        <v>-53948.07</v>
      </c>
      <c r="CJ53" s="160">
        <v>-60411.95</v>
      </c>
      <c r="CK53" s="160">
        <v>-54757.35</v>
      </c>
      <c r="CL53" s="160">
        <v>-60438.68</v>
      </c>
      <c r="CM53" s="160">
        <v>-60329.41</v>
      </c>
      <c r="CN53" s="161">
        <v>-59804.61</v>
      </c>
      <c r="CO53" s="163"/>
      <c r="CP53" s="163">
        <v>-2.2816126736170585E-2</v>
      </c>
      <c r="CQ53" s="163">
        <v>-2.5388783403390833E-2</v>
      </c>
      <c r="CR53" s="163">
        <v>-2.3143026684660156E-2</v>
      </c>
      <c r="CS53" s="163">
        <v>-2.5389389490310738E-2</v>
      </c>
      <c r="CT53" s="163">
        <v>-2.5386785108630246E-2</v>
      </c>
      <c r="CU53" s="163">
        <v>-2.5175630689338143E-2</v>
      </c>
      <c r="CV53" s="164"/>
      <c r="CW53" s="164">
        <v>0.29265360000000001</v>
      </c>
      <c r="CX53" s="164">
        <v>0.30859999999999999</v>
      </c>
      <c r="CY53" s="164">
        <v>0.29263620000000001</v>
      </c>
      <c r="CZ53" s="164">
        <v>0.30859999999999999</v>
      </c>
      <c r="DA53" s="164">
        <v>0.30859999999999999</v>
      </c>
      <c r="DB53" s="165">
        <v>0.30859999999999999</v>
      </c>
      <c r="DC53" s="160"/>
      <c r="DD53" s="160">
        <v>505891.3</v>
      </c>
      <c r="DE53" s="160">
        <v>507756</v>
      </c>
      <c r="DF53" s="160">
        <v>505952.1</v>
      </c>
      <c r="DG53" s="160">
        <v>507756</v>
      </c>
      <c r="DH53" s="160">
        <v>507756</v>
      </c>
      <c r="DI53" s="161">
        <v>505891.3</v>
      </c>
      <c r="DJ53" s="160"/>
      <c r="DK53" s="160">
        <v>1211315</v>
      </c>
      <c r="DL53" s="160">
        <v>1213657</v>
      </c>
      <c r="DM53" s="160">
        <v>1211492</v>
      </c>
      <c r="DN53" s="160">
        <v>1214474</v>
      </c>
      <c r="DO53" s="160">
        <v>1211146</v>
      </c>
      <c r="DP53" s="161">
        <v>1211641</v>
      </c>
      <c r="DQ53" s="166"/>
      <c r="DR53" s="166">
        <v>2.439416</v>
      </c>
      <c r="DS53" s="166">
        <v>2.3534660000000001</v>
      </c>
      <c r="DT53" s="166">
        <v>2.430771</v>
      </c>
      <c r="DU53" s="166">
        <v>2.3468830000000001</v>
      </c>
      <c r="DV53" s="166">
        <v>2.3737569999999999</v>
      </c>
      <c r="DW53" s="167">
        <v>2.369891</v>
      </c>
      <c r="DX53" s="166"/>
      <c r="DY53" s="166">
        <v>20.26831</v>
      </c>
      <c r="DZ53" s="166">
        <v>20.308759999999999</v>
      </c>
      <c r="EA53" s="166">
        <v>20.280519999999999</v>
      </c>
      <c r="EB53" s="166">
        <v>20.31429</v>
      </c>
      <c r="EC53" s="166">
        <v>20.29175</v>
      </c>
      <c r="ED53" s="168">
        <v>20.29383</v>
      </c>
      <c r="EE53" s="160"/>
      <c r="EF53" s="160">
        <v>2364471</v>
      </c>
      <c r="EG53" s="160">
        <v>2379474</v>
      </c>
      <c r="EH53" s="160">
        <v>2366041</v>
      </c>
      <c r="EI53" s="160">
        <v>2380470</v>
      </c>
      <c r="EJ53" s="160">
        <v>2376410</v>
      </c>
      <c r="EK53" s="161">
        <v>2375496</v>
      </c>
      <c r="EL53" s="163"/>
      <c r="EM53" s="163">
        <v>0.21900679937811734</v>
      </c>
      <c r="EN53" s="163">
        <v>0.22277900079793575</v>
      </c>
      <c r="EO53" s="163">
        <v>0.21900233338901073</v>
      </c>
      <c r="EP53" s="163">
        <v>0.22278935306420342</v>
      </c>
      <c r="EQ53" s="163">
        <v>0.22274744147193482</v>
      </c>
      <c r="ER53" s="163">
        <v>0.22267020618717742</v>
      </c>
      <c r="ES53" s="169"/>
      <c r="ET53" s="169">
        <v>69.144746923320767</v>
      </c>
      <c r="EU53" s="169">
        <v>69.522227049598726</v>
      </c>
      <c r="EV53" s="169">
        <v>69.184528548942538</v>
      </c>
      <c r="EW53" s="169">
        <v>69.546654107891143</v>
      </c>
      <c r="EX53" s="169">
        <v>69.447151682239408</v>
      </c>
      <c r="EY53" s="169">
        <v>69.417682412764577</v>
      </c>
    </row>
    <row r="54" spans="1:155">
      <c r="A54">
        <v>2023</v>
      </c>
      <c r="B54" s="160"/>
      <c r="C54" s="160">
        <v>1582737</v>
      </c>
      <c r="D54" s="160">
        <v>1598537</v>
      </c>
      <c r="E54" s="160">
        <v>1583509</v>
      </c>
      <c r="F54" s="160">
        <v>1599244</v>
      </c>
      <c r="G54" s="160">
        <v>1596367</v>
      </c>
      <c r="H54" s="161">
        <v>1595347</v>
      </c>
      <c r="I54" s="160"/>
      <c r="J54" s="160">
        <v>570312</v>
      </c>
      <c r="K54" s="160">
        <v>565958.80000000005</v>
      </c>
      <c r="L54" s="160">
        <v>570765.30000000005</v>
      </c>
      <c r="M54" s="160">
        <v>566385.6</v>
      </c>
      <c r="N54" s="160">
        <v>564648.19999999995</v>
      </c>
      <c r="O54" s="161">
        <v>564791.9</v>
      </c>
      <c r="P54" s="160"/>
      <c r="Q54" s="160">
        <v>369050.5</v>
      </c>
      <c r="R54" s="160">
        <v>360243.1</v>
      </c>
      <c r="S54" s="160">
        <v>369200.7</v>
      </c>
      <c r="T54" s="160">
        <v>360572.2</v>
      </c>
      <c r="U54" s="160">
        <v>359233.9</v>
      </c>
      <c r="V54" s="161">
        <v>359465.3</v>
      </c>
      <c r="W54" s="160"/>
      <c r="X54" s="160">
        <v>108.36199999999999</v>
      </c>
      <c r="Y54" s="160">
        <v>108.3336</v>
      </c>
      <c r="Z54" s="160">
        <v>108.3442</v>
      </c>
      <c r="AA54" s="160">
        <v>108.2877</v>
      </c>
      <c r="AB54" s="160">
        <v>108.4752</v>
      </c>
      <c r="AC54" s="161">
        <v>108.34739999999999</v>
      </c>
      <c r="AD54" s="160"/>
      <c r="AE54" s="160">
        <v>4172750</v>
      </c>
      <c r="AF54" s="160">
        <v>4022813</v>
      </c>
      <c r="AG54" s="160">
        <v>4173731</v>
      </c>
      <c r="AH54" s="160">
        <v>4025616</v>
      </c>
      <c r="AI54" s="160">
        <v>4014206</v>
      </c>
      <c r="AJ54" s="162">
        <v>4015283</v>
      </c>
      <c r="AK54" s="160"/>
      <c r="AL54" s="160">
        <v>1738178</v>
      </c>
      <c r="AM54" s="160">
        <v>1640742</v>
      </c>
      <c r="AN54" s="160">
        <v>1738579</v>
      </c>
      <c r="AO54" s="160">
        <v>1640742</v>
      </c>
      <c r="AP54" s="160">
        <v>1640742</v>
      </c>
      <c r="AQ54" s="161">
        <v>1633192</v>
      </c>
      <c r="AR54" s="160"/>
      <c r="AS54" s="160">
        <v>5580212</v>
      </c>
      <c r="AT54" s="160">
        <v>5483941</v>
      </c>
      <c r="AU54" s="160">
        <v>5581455</v>
      </c>
      <c r="AV54" s="160">
        <v>5488585</v>
      </c>
      <c r="AW54" s="160">
        <v>5469692</v>
      </c>
      <c r="AX54" s="161">
        <v>5475501</v>
      </c>
      <c r="AY54" s="160"/>
      <c r="AZ54" s="160">
        <v>463007.7</v>
      </c>
      <c r="BA54" s="160">
        <v>467004.5</v>
      </c>
      <c r="BB54" s="160">
        <v>463393</v>
      </c>
      <c r="BC54" s="160">
        <v>467259.4</v>
      </c>
      <c r="BD54" s="160">
        <v>466222.9</v>
      </c>
      <c r="BE54" s="161">
        <v>466006</v>
      </c>
      <c r="BF54" s="160"/>
      <c r="BG54" s="160">
        <v>424076.79999999999</v>
      </c>
      <c r="BH54" s="160">
        <v>435362.4</v>
      </c>
      <c r="BI54" s="160">
        <v>426048.8</v>
      </c>
      <c r="BJ54" s="160">
        <v>435753.9</v>
      </c>
      <c r="BK54" s="160">
        <v>434163.9</v>
      </c>
      <c r="BL54" s="161">
        <v>433185.2</v>
      </c>
      <c r="BM54" s="160"/>
      <c r="BN54" s="160">
        <v>34509.839999999997</v>
      </c>
      <c r="BO54" s="160">
        <v>34559.51</v>
      </c>
      <c r="BP54" s="160">
        <v>34513.949999999997</v>
      </c>
      <c r="BQ54" s="160">
        <v>34562.82</v>
      </c>
      <c r="BR54" s="160">
        <v>34549.360000000001</v>
      </c>
      <c r="BS54" s="162">
        <v>34548.75</v>
      </c>
      <c r="BT54" s="160"/>
      <c r="BU54" s="160">
        <v>-15293.23</v>
      </c>
      <c r="BV54" s="160">
        <v>-22845.85</v>
      </c>
      <c r="BW54" s="160">
        <v>-15062.93</v>
      </c>
      <c r="BX54" s="160">
        <v>-22883.119999999999</v>
      </c>
      <c r="BY54" s="160">
        <v>-22735.1</v>
      </c>
      <c r="BZ54" s="161">
        <v>-21409.279999999999</v>
      </c>
      <c r="CA54" s="163"/>
      <c r="CB54" s="163">
        <v>-6.3351895785151114E-3</v>
      </c>
      <c r="CC54" s="163">
        <v>-9.3828534066355586E-3</v>
      </c>
      <c r="CD54" s="163">
        <v>-6.2345996849366443E-3</v>
      </c>
      <c r="CE54" s="163">
        <v>-9.3930294998606414E-3</v>
      </c>
      <c r="CF54" s="163">
        <v>-9.3530214219656599E-3</v>
      </c>
      <c r="CG54" s="163">
        <v>-8.8116869700359639E-3</v>
      </c>
      <c r="CH54" s="160"/>
      <c r="CI54" s="160">
        <v>-55808.62</v>
      </c>
      <c r="CJ54" s="160">
        <v>-66052.710000000006</v>
      </c>
      <c r="CK54" s="160">
        <v>-56928.91</v>
      </c>
      <c r="CL54" s="160">
        <v>-66077.22</v>
      </c>
      <c r="CM54" s="160">
        <v>-65977.240000000005</v>
      </c>
      <c r="CN54" s="161">
        <v>-64892.2</v>
      </c>
      <c r="CO54" s="163"/>
      <c r="CP54" s="163">
        <v>-2.3118607894820783E-2</v>
      </c>
      <c r="CQ54" s="163">
        <v>-2.7128029600168555E-2</v>
      </c>
      <c r="CR54" s="163">
        <v>-2.3563075998480149E-2</v>
      </c>
      <c r="CS54" s="163">
        <v>-2.7123280248881342E-2</v>
      </c>
      <c r="CT54" s="163">
        <v>-2.7142459856440908E-2</v>
      </c>
      <c r="CU54" s="163">
        <v>-2.6708499921387723E-2</v>
      </c>
      <c r="CV54" s="164"/>
      <c r="CW54" s="164">
        <v>0.29436000000000001</v>
      </c>
      <c r="CX54" s="164">
        <v>0.31328220000000001</v>
      </c>
      <c r="CY54" s="164">
        <v>0.29433779999999998</v>
      </c>
      <c r="CZ54" s="164">
        <v>0.31328220000000001</v>
      </c>
      <c r="DA54" s="164">
        <v>0.31328220000000001</v>
      </c>
      <c r="DB54" s="165">
        <v>0.31328220000000001</v>
      </c>
      <c r="DC54" s="160"/>
      <c r="DD54" s="160">
        <v>511650</v>
      </c>
      <c r="DE54" s="160">
        <v>514015.4</v>
      </c>
      <c r="DF54" s="160">
        <v>511729.6</v>
      </c>
      <c r="DG54" s="160">
        <v>514015.4</v>
      </c>
      <c r="DH54" s="160">
        <v>514015.4</v>
      </c>
      <c r="DI54" s="161">
        <v>511650</v>
      </c>
      <c r="DJ54" s="160"/>
      <c r="DK54" s="160">
        <v>1226115</v>
      </c>
      <c r="DL54" s="160">
        <v>1229243</v>
      </c>
      <c r="DM54" s="160">
        <v>1226352</v>
      </c>
      <c r="DN54" s="160">
        <v>1230334</v>
      </c>
      <c r="DO54" s="160">
        <v>1225899</v>
      </c>
      <c r="DP54" s="161">
        <v>1226645</v>
      </c>
      <c r="DQ54" s="166"/>
      <c r="DR54" s="166">
        <v>2.382476</v>
      </c>
      <c r="DS54" s="166">
        <v>2.2419579999999999</v>
      </c>
      <c r="DT54" s="166">
        <v>2.3708420000000001</v>
      </c>
      <c r="DU54" s="166">
        <v>2.232618</v>
      </c>
      <c r="DV54" s="166">
        <v>2.2706819999999999</v>
      </c>
      <c r="DW54" s="167">
        <v>2.2724069999999998</v>
      </c>
      <c r="DX54" s="166"/>
      <c r="DY54" s="166">
        <v>20.490849999999998</v>
      </c>
      <c r="DZ54" s="166">
        <v>20.535810000000001</v>
      </c>
      <c r="EA54" s="166">
        <v>20.506620000000002</v>
      </c>
      <c r="EB54" s="166">
        <v>20.543420000000001</v>
      </c>
      <c r="EC54" s="166">
        <v>20.512450000000001</v>
      </c>
      <c r="ED54" s="168">
        <v>20.515789999999999</v>
      </c>
      <c r="EE54" s="160"/>
      <c r="EF54" s="160">
        <v>2414013</v>
      </c>
      <c r="EG54" s="160">
        <v>2434851</v>
      </c>
      <c r="EH54" s="160">
        <v>2416022</v>
      </c>
      <c r="EI54" s="160">
        <v>2436181</v>
      </c>
      <c r="EJ54" s="160">
        <v>2430776</v>
      </c>
      <c r="EK54" s="161">
        <v>2429646</v>
      </c>
      <c r="EL54" s="163"/>
      <c r="EM54" s="163">
        <v>0.21972552297296233</v>
      </c>
      <c r="EN54" s="163">
        <v>0.22415321390219187</v>
      </c>
      <c r="EO54" s="163">
        <v>0.2197190517526344</v>
      </c>
      <c r="EP54" s="163">
        <v>0.22416232963505164</v>
      </c>
      <c r="EQ54" s="163">
        <v>0.22412578258519858</v>
      </c>
      <c r="ER54" s="163">
        <v>0.22402424910524169</v>
      </c>
      <c r="ES54" s="169"/>
      <c r="ET54" s="169">
        <v>69.951439937130985</v>
      </c>
      <c r="EU54" s="169">
        <v>70.453863495171078</v>
      </c>
      <c r="EV54" s="169">
        <v>70.00131830752494</v>
      </c>
      <c r="EW54" s="169">
        <v>70.485596950711781</v>
      </c>
      <c r="EX54" s="169">
        <v>70.356614420643396</v>
      </c>
      <c r="EY54" s="169">
        <v>70.325149245631167</v>
      </c>
    </row>
    <row r="55" spans="1:155">
      <c r="A55">
        <v>2024</v>
      </c>
      <c r="B55" s="160"/>
      <c r="C55" s="160">
        <v>1618805</v>
      </c>
      <c r="D55" s="160">
        <v>1640990</v>
      </c>
      <c r="E55" s="160">
        <v>1619873</v>
      </c>
      <c r="F55" s="160">
        <v>1641916</v>
      </c>
      <c r="G55" s="160">
        <v>1638157</v>
      </c>
      <c r="H55" s="161">
        <v>1636880</v>
      </c>
      <c r="I55" s="160"/>
      <c r="J55" s="160">
        <v>571332.30000000005</v>
      </c>
      <c r="K55" s="160">
        <v>567548.1</v>
      </c>
      <c r="L55" s="160">
        <v>571924.69999999995</v>
      </c>
      <c r="M55" s="160">
        <v>568104.19999999995</v>
      </c>
      <c r="N55" s="160">
        <v>565845.6</v>
      </c>
      <c r="O55" s="161">
        <v>566029.80000000005</v>
      </c>
      <c r="P55" s="160"/>
      <c r="Q55" s="160">
        <v>369213.2</v>
      </c>
      <c r="R55" s="160">
        <v>358672.9</v>
      </c>
      <c r="S55" s="160">
        <v>369405.4</v>
      </c>
      <c r="T55" s="160">
        <v>359093.9</v>
      </c>
      <c r="U55" s="160">
        <v>357385</v>
      </c>
      <c r="V55" s="161">
        <v>357796.2</v>
      </c>
      <c r="W55" s="160"/>
      <c r="X55" s="160">
        <v>110.1893</v>
      </c>
      <c r="Y55" s="160">
        <v>110.1711</v>
      </c>
      <c r="Z55" s="160">
        <v>110.1673</v>
      </c>
      <c r="AA55" s="160">
        <v>110.1131</v>
      </c>
      <c r="AB55" s="160">
        <v>110.3493</v>
      </c>
      <c r="AC55" s="161">
        <v>110.18810000000001</v>
      </c>
      <c r="AD55" s="160"/>
      <c r="AE55" s="160">
        <v>4208306</v>
      </c>
      <c r="AF55" s="160">
        <v>4019092</v>
      </c>
      <c r="AG55" s="160">
        <v>4209592</v>
      </c>
      <c r="AH55" s="160">
        <v>4022743</v>
      </c>
      <c r="AI55" s="160">
        <v>4007913</v>
      </c>
      <c r="AJ55" s="162">
        <v>4010651</v>
      </c>
      <c r="AK55" s="160"/>
      <c r="AL55" s="160">
        <v>1747958</v>
      </c>
      <c r="AM55" s="160">
        <v>1636169</v>
      </c>
      <c r="AN55" s="160">
        <v>1748463</v>
      </c>
      <c r="AO55" s="160">
        <v>1636169</v>
      </c>
      <c r="AP55" s="160">
        <v>1636169</v>
      </c>
      <c r="AQ55" s="161">
        <v>1627922</v>
      </c>
      <c r="AR55" s="160"/>
      <c r="AS55" s="160">
        <v>5629591</v>
      </c>
      <c r="AT55" s="160">
        <v>5520557</v>
      </c>
      <c r="AU55" s="160">
        <v>5631238</v>
      </c>
      <c r="AV55" s="160">
        <v>5526550</v>
      </c>
      <c r="AW55" s="160">
        <v>5502224</v>
      </c>
      <c r="AX55" s="161">
        <v>5510840</v>
      </c>
      <c r="AY55" s="160"/>
      <c r="AZ55" s="160">
        <v>472490.7</v>
      </c>
      <c r="BA55" s="160">
        <v>477697.8</v>
      </c>
      <c r="BB55" s="160">
        <v>472978.2</v>
      </c>
      <c r="BC55" s="160">
        <v>478024.5</v>
      </c>
      <c r="BD55" s="160">
        <v>476699.1</v>
      </c>
      <c r="BE55" s="161">
        <v>476548.1</v>
      </c>
      <c r="BF55" s="160"/>
      <c r="BG55" s="160">
        <v>429310.1</v>
      </c>
      <c r="BH55" s="160">
        <v>443691.4</v>
      </c>
      <c r="BI55" s="160">
        <v>431769.9</v>
      </c>
      <c r="BJ55" s="160">
        <v>444167.7</v>
      </c>
      <c r="BK55" s="160">
        <v>442238.7</v>
      </c>
      <c r="BL55" s="161">
        <v>441321.5</v>
      </c>
      <c r="BM55" s="160"/>
      <c r="BN55" s="160">
        <v>34823.949999999997</v>
      </c>
      <c r="BO55" s="160">
        <v>34895.879999999997</v>
      </c>
      <c r="BP55" s="160">
        <v>34829.199999999997</v>
      </c>
      <c r="BQ55" s="160">
        <v>34900.35</v>
      </c>
      <c r="BR55" s="160">
        <v>34882.14</v>
      </c>
      <c r="BS55" s="162">
        <v>34880.67</v>
      </c>
      <c r="BT55" s="160"/>
      <c r="BU55" s="160">
        <v>-19588.61</v>
      </c>
      <c r="BV55" s="160">
        <v>-28863.599999999999</v>
      </c>
      <c r="BW55" s="160">
        <v>-19269.55</v>
      </c>
      <c r="BX55" s="160">
        <v>-28865.919999999998</v>
      </c>
      <c r="BY55" s="160">
        <v>-28862.080000000002</v>
      </c>
      <c r="BZ55" s="161">
        <v>-27568.99</v>
      </c>
      <c r="CA55" s="163"/>
      <c r="CB55" s="163">
        <v>-7.9516816828397521E-3</v>
      </c>
      <c r="CC55" s="163">
        <v>-1.1588996082877888E-2</v>
      </c>
      <c r="CD55" s="163">
        <v>-7.8141011525966978E-3</v>
      </c>
      <c r="CE55" s="163">
        <v>-1.1582008155496091E-2</v>
      </c>
      <c r="CF55" s="163">
        <v>-1.1612663892327867E-2</v>
      </c>
      <c r="CG55" s="163">
        <v>-1.1095906840875164E-2</v>
      </c>
      <c r="CH55" s="160"/>
      <c r="CI55" s="160">
        <v>-57150.09</v>
      </c>
      <c r="CJ55" s="160">
        <v>-71775.990000000005</v>
      </c>
      <c r="CK55" s="160">
        <v>-58623.82</v>
      </c>
      <c r="CL55" s="160">
        <v>-71801.490000000005</v>
      </c>
      <c r="CM55" s="160">
        <v>-71697.81</v>
      </c>
      <c r="CN55" s="161">
        <v>-70140.33</v>
      </c>
      <c r="CO55" s="163"/>
      <c r="CP55" s="163">
        <v>-2.3199161340475064E-2</v>
      </c>
      <c r="CQ55" s="163">
        <v>-2.8818708233022995E-2</v>
      </c>
      <c r="CR55" s="163">
        <v>-2.3772867525791799E-2</v>
      </c>
      <c r="CS55" s="163">
        <v>-2.8809247817383653E-2</v>
      </c>
      <c r="CT55" s="163">
        <v>-2.8847628769166453E-2</v>
      </c>
      <c r="CU55" s="163">
        <v>-2.8229926720864329E-2</v>
      </c>
      <c r="CV55" s="164"/>
      <c r="CW55" s="164">
        <v>0.29617159999999998</v>
      </c>
      <c r="CX55" s="164">
        <v>0.31801000000000001</v>
      </c>
      <c r="CY55" s="164">
        <v>0.29614499999999999</v>
      </c>
      <c r="CZ55" s="164">
        <v>0.31801000000000001</v>
      </c>
      <c r="DA55" s="164">
        <v>0.31801000000000001</v>
      </c>
      <c r="DB55" s="165">
        <v>0.31801000000000001</v>
      </c>
      <c r="DC55" s="160"/>
      <c r="DD55" s="160">
        <v>517695.5</v>
      </c>
      <c r="DE55" s="160">
        <v>520318</v>
      </c>
      <c r="DF55" s="160">
        <v>517798.6</v>
      </c>
      <c r="DG55" s="160">
        <v>520318</v>
      </c>
      <c r="DH55" s="160">
        <v>520318</v>
      </c>
      <c r="DI55" s="161">
        <v>517695.5</v>
      </c>
      <c r="DJ55" s="160"/>
      <c r="DK55" s="160">
        <v>1242436</v>
      </c>
      <c r="DL55" s="160">
        <v>1246208</v>
      </c>
      <c r="DM55" s="160">
        <v>1242751</v>
      </c>
      <c r="DN55" s="160">
        <v>1247597</v>
      </c>
      <c r="DO55" s="160">
        <v>1241967</v>
      </c>
      <c r="DP55" s="161">
        <v>1243276</v>
      </c>
      <c r="DQ55" s="166"/>
      <c r="DR55" s="166">
        <v>2.3325809999999998</v>
      </c>
      <c r="DS55" s="166">
        <v>2.130846</v>
      </c>
      <c r="DT55" s="166">
        <v>2.3178510000000001</v>
      </c>
      <c r="DU55" s="166">
        <v>2.11829</v>
      </c>
      <c r="DV55" s="166">
        <v>2.1693760000000002</v>
      </c>
      <c r="DW55" s="167">
        <v>2.173486</v>
      </c>
      <c r="DX55" s="166"/>
      <c r="DY55" s="166">
        <v>20.63111</v>
      </c>
      <c r="DZ55" s="166">
        <v>20.673349999999999</v>
      </c>
      <c r="EA55" s="166">
        <v>20.65082</v>
      </c>
      <c r="EB55" s="166">
        <v>20.683240000000001</v>
      </c>
      <c r="EC55" s="166">
        <v>20.6431</v>
      </c>
      <c r="ED55" s="168">
        <v>20.65128</v>
      </c>
      <c r="EE55" s="160"/>
      <c r="EF55" s="160">
        <v>2463455</v>
      </c>
      <c r="EG55" s="160">
        <v>2490604</v>
      </c>
      <c r="EH55" s="160">
        <v>2465997</v>
      </c>
      <c r="EI55" s="160">
        <v>2492307</v>
      </c>
      <c r="EJ55" s="160">
        <v>2485397</v>
      </c>
      <c r="EK55" s="161">
        <v>2484609</v>
      </c>
      <c r="EL55" s="163"/>
      <c r="EM55" s="163">
        <v>0.22069738281164653</v>
      </c>
      <c r="EN55" s="163">
        <v>0.22573954041231709</v>
      </c>
      <c r="EO55" s="163">
        <v>0.22068877216697289</v>
      </c>
      <c r="EP55" s="163">
        <v>0.22574608028516888</v>
      </c>
      <c r="EQ55" s="163">
        <v>0.22572090849082116</v>
      </c>
      <c r="ER55" s="163">
        <v>0.22560553382061538</v>
      </c>
      <c r="ES55" s="169"/>
      <c r="ET55" s="169">
        <v>70.740252039185677</v>
      </c>
      <c r="EU55" s="169">
        <v>71.372437089994577</v>
      </c>
      <c r="EV55" s="169">
        <v>70.802573702525478</v>
      </c>
      <c r="EW55" s="169">
        <v>71.412091855812335</v>
      </c>
      <c r="EX55" s="169">
        <v>71.251276441181645</v>
      </c>
      <c r="EY55" s="169">
        <v>71.231687923425781</v>
      </c>
    </row>
    <row r="56" spans="1:155">
      <c r="A56">
        <v>2025</v>
      </c>
      <c r="B56" s="160"/>
      <c r="C56" s="160">
        <v>1656058</v>
      </c>
      <c r="D56" s="160">
        <v>1686605</v>
      </c>
      <c r="E56" s="160">
        <v>1657555</v>
      </c>
      <c r="F56" s="160">
        <v>1687787</v>
      </c>
      <c r="G56" s="160">
        <v>1682998</v>
      </c>
      <c r="H56" s="161">
        <v>1681631</v>
      </c>
      <c r="I56" s="160"/>
      <c r="J56" s="160">
        <v>571422.30000000005</v>
      </c>
      <c r="K56" s="160">
        <v>568193.30000000005</v>
      </c>
      <c r="L56" s="160">
        <v>572199.6</v>
      </c>
      <c r="M56" s="160">
        <v>568889.69999999995</v>
      </c>
      <c r="N56" s="160">
        <v>566067.5</v>
      </c>
      <c r="O56" s="161">
        <v>566401.6</v>
      </c>
      <c r="P56" s="160"/>
      <c r="Q56" s="160">
        <v>369526.6</v>
      </c>
      <c r="R56" s="160">
        <v>356948.2</v>
      </c>
      <c r="S56" s="160">
        <v>369785.7</v>
      </c>
      <c r="T56" s="160">
        <v>357468</v>
      </c>
      <c r="U56" s="160">
        <v>355363.3</v>
      </c>
      <c r="V56" s="161">
        <v>355994.5</v>
      </c>
      <c r="W56" s="160"/>
      <c r="X56" s="160">
        <v>112.1461</v>
      </c>
      <c r="Y56" s="160">
        <v>112.14830000000001</v>
      </c>
      <c r="Z56" s="160">
        <v>112.1186</v>
      </c>
      <c r="AA56" s="160">
        <v>112.07680000000001</v>
      </c>
      <c r="AB56" s="160">
        <v>112.36799999999999</v>
      </c>
      <c r="AC56" s="161">
        <v>112.16379999999999</v>
      </c>
      <c r="AD56" s="160"/>
      <c r="AE56" s="160">
        <v>4245643</v>
      </c>
      <c r="AF56" s="160">
        <v>4006331</v>
      </c>
      <c r="AG56" s="160">
        <v>4247402</v>
      </c>
      <c r="AH56" s="160">
        <v>4010905</v>
      </c>
      <c r="AI56" s="160">
        <v>3992365</v>
      </c>
      <c r="AJ56" s="162">
        <v>3997245</v>
      </c>
      <c r="AK56" s="160"/>
      <c r="AL56" s="160">
        <v>1757931</v>
      </c>
      <c r="AM56" s="160">
        <v>1631598</v>
      </c>
      <c r="AN56" s="160">
        <v>1758596</v>
      </c>
      <c r="AO56" s="160">
        <v>1631598</v>
      </c>
      <c r="AP56" s="160">
        <v>1631598</v>
      </c>
      <c r="AQ56" s="161">
        <v>1622973</v>
      </c>
      <c r="AR56" s="160"/>
      <c r="AS56" s="160">
        <v>5681458</v>
      </c>
      <c r="AT56" s="160">
        <v>5560257</v>
      </c>
      <c r="AU56" s="160">
        <v>5683720</v>
      </c>
      <c r="AV56" s="160">
        <v>5567711</v>
      </c>
      <c r="AW56" s="160">
        <v>5537519</v>
      </c>
      <c r="AX56" s="161">
        <v>5549428</v>
      </c>
      <c r="AY56" s="160"/>
      <c r="AZ56" s="160">
        <v>482269.7</v>
      </c>
      <c r="BA56" s="160">
        <v>489131.9</v>
      </c>
      <c r="BB56" s="160">
        <v>482932.3</v>
      </c>
      <c r="BC56" s="160">
        <v>489539.8</v>
      </c>
      <c r="BD56" s="160">
        <v>487888.7</v>
      </c>
      <c r="BE56" s="161">
        <v>487849</v>
      </c>
      <c r="BF56" s="160"/>
      <c r="BG56" s="160">
        <v>434485.3</v>
      </c>
      <c r="BH56" s="160">
        <v>453126.9</v>
      </c>
      <c r="BI56" s="160">
        <v>437762.4</v>
      </c>
      <c r="BJ56" s="160">
        <v>453697.7</v>
      </c>
      <c r="BK56" s="160">
        <v>451392</v>
      </c>
      <c r="BL56" s="161">
        <v>450628.5</v>
      </c>
      <c r="BM56" s="160"/>
      <c r="BN56" s="160">
        <v>35137.21</v>
      </c>
      <c r="BO56" s="160">
        <v>35236.53</v>
      </c>
      <c r="BP56" s="160">
        <v>35143.97</v>
      </c>
      <c r="BQ56" s="160">
        <v>35242.370000000003</v>
      </c>
      <c r="BR56" s="160">
        <v>35218.629999999997</v>
      </c>
      <c r="BS56" s="162">
        <v>35217.1</v>
      </c>
      <c r="BT56" s="160"/>
      <c r="BU56" s="160">
        <v>-23256.89</v>
      </c>
      <c r="BV56" s="160">
        <v>-35077.74</v>
      </c>
      <c r="BW56" s="160">
        <v>-22831.5</v>
      </c>
      <c r="BX56" s="160">
        <v>-35043.550000000003</v>
      </c>
      <c r="BY56" s="160">
        <v>-35190.089999999997</v>
      </c>
      <c r="BZ56" s="161">
        <v>-33977.379999999997</v>
      </c>
      <c r="CA56" s="163"/>
      <c r="CB56" s="163">
        <v>-9.249328180697021E-3</v>
      </c>
      <c r="CC56" s="163">
        <v>-1.3754800569990486E-2</v>
      </c>
      <c r="CD56" s="163">
        <v>-9.0676934502828752E-3</v>
      </c>
      <c r="CE56" s="163">
        <v>-1.3729942464674643E-2</v>
      </c>
      <c r="CF56" s="163">
        <v>-1.383401271436473E-2</v>
      </c>
      <c r="CG56" s="163">
        <v>-1.3358356300102613E-2</v>
      </c>
      <c r="CH56" s="160"/>
      <c r="CI56" s="160">
        <v>-58372.67</v>
      </c>
      <c r="CJ56" s="160">
        <v>-78645.289999999994</v>
      </c>
      <c r="CK56" s="160">
        <v>-60354.14</v>
      </c>
      <c r="CL56" s="160">
        <v>-78679.06</v>
      </c>
      <c r="CM56" s="160">
        <v>-78542.28</v>
      </c>
      <c r="CN56" s="161">
        <v>-76579.13</v>
      </c>
      <c r="CO56" s="163"/>
      <c r="CP56" s="163">
        <v>-2.3214969052763615E-2</v>
      </c>
      <c r="CQ56" s="163">
        <v>-3.0838653793518828E-2</v>
      </c>
      <c r="CR56" s="163">
        <v>-2.3970078180384807E-2</v>
      </c>
      <c r="CS56" s="163">
        <v>-3.0826185331528456E-2</v>
      </c>
      <c r="CT56" s="163">
        <v>-3.0876729787709972E-2</v>
      </c>
      <c r="CU56" s="163">
        <v>-3.0107421575526927E-2</v>
      </c>
      <c r="CV56" s="164"/>
      <c r="CW56" s="164">
        <v>0.29803659999999998</v>
      </c>
      <c r="CX56" s="164">
        <v>0.32281969999999999</v>
      </c>
      <c r="CY56" s="164">
        <v>0.29800409999999999</v>
      </c>
      <c r="CZ56" s="164">
        <v>0.32281969999999999</v>
      </c>
      <c r="DA56" s="164">
        <v>0.32281969999999999</v>
      </c>
      <c r="DB56" s="165">
        <v>0.32281969999999999</v>
      </c>
      <c r="DC56" s="160"/>
      <c r="DD56" s="160">
        <v>523927.6</v>
      </c>
      <c r="DE56" s="160">
        <v>526711.9</v>
      </c>
      <c r="DF56" s="160">
        <v>524069</v>
      </c>
      <c r="DG56" s="160">
        <v>526711.9</v>
      </c>
      <c r="DH56" s="160">
        <v>526711.9</v>
      </c>
      <c r="DI56" s="161">
        <v>523927.6</v>
      </c>
      <c r="DJ56" s="160"/>
      <c r="DK56" s="160">
        <v>1259284</v>
      </c>
      <c r="DL56" s="160">
        <v>1263795</v>
      </c>
      <c r="DM56" s="160">
        <v>1259724</v>
      </c>
      <c r="DN56" s="160">
        <v>1265505</v>
      </c>
      <c r="DO56" s="160">
        <v>1258590</v>
      </c>
      <c r="DP56" s="161">
        <v>1260597</v>
      </c>
      <c r="DQ56" s="166"/>
      <c r="DR56" s="166">
        <v>2.2925930000000001</v>
      </c>
      <c r="DS56" s="166">
        <v>2.0164279999999999</v>
      </c>
      <c r="DT56" s="166">
        <v>2.2737910000000001</v>
      </c>
      <c r="DU56" s="166">
        <v>2.0001739999999999</v>
      </c>
      <c r="DV56" s="166">
        <v>2.0661879999999999</v>
      </c>
      <c r="DW56" s="167">
        <v>2.070452</v>
      </c>
      <c r="DX56" s="166"/>
      <c r="DY56" s="166">
        <v>20.80987</v>
      </c>
      <c r="DZ56" s="166">
        <v>20.84789</v>
      </c>
      <c r="EA56" s="166">
        <v>20.83595</v>
      </c>
      <c r="EB56" s="166">
        <v>20.860279999999999</v>
      </c>
      <c r="EC56" s="166">
        <v>20.81007</v>
      </c>
      <c r="ED56" s="168">
        <v>20.826339999999998</v>
      </c>
      <c r="EE56" s="160"/>
      <c r="EF56" s="160">
        <v>2514441</v>
      </c>
      <c r="EG56" s="160">
        <v>2550218</v>
      </c>
      <c r="EH56" s="160">
        <v>2517895</v>
      </c>
      <c r="EI56" s="160">
        <v>2552345</v>
      </c>
      <c r="EJ56" s="160">
        <v>2543737</v>
      </c>
      <c r="EK56" s="161">
        <v>2543530</v>
      </c>
      <c r="EL56" s="163"/>
      <c r="EM56" s="163">
        <v>0.22164803471221647</v>
      </c>
      <c r="EN56" s="163">
        <v>0.22729075292742765</v>
      </c>
      <c r="EO56" s="163">
        <v>0.22163723758383594</v>
      </c>
      <c r="EP56" s="163">
        <v>0.22729358617931139</v>
      </c>
      <c r="EQ56" s="163">
        <v>0.22728409600039295</v>
      </c>
      <c r="ER56" s="163">
        <v>0.22715800619451229</v>
      </c>
      <c r="ES56" s="169"/>
      <c r="ET56" s="169">
        <v>71.560633300139656</v>
      </c>
      <c r="EU56" s="169">
        <v>72.374266138010753</v>
      </c>
      <c r="EV56" s="169">
        <v>71.645149936105682</v>
      </c>
      <c r="EW56" s="169">
        <v>72.422626514618614</v>
      </c>
      <c r="EX56" s="169">
        <v>72.227028706113785</v>
      </c>
      <c r="EY56" s="169">
        <v>72.224288768808336</v>
      </c>
    </row>
    <row r="57" spans="1:155">
      <c r="A57">
        <v>2026</v>
      </c>
      <c r="B57" s="160"/>
      <c r="C57" s="160">
        <v>1693998</v>
      </c>
      <c r="D57" s="160">
        <v>1731293</v>
      </c>
      <c r="E57" s="160">
        <v>1695707</v>
      </c>
      <c r="F57" s="160">
        <v>1732775</v>
      </c>
      <c r="G57" s="160">
        <v>1726785</v>
      </c>
      <c r="H57" s="161">
        <v>1725458</v>
      </c>
      <c r="I57" s="160"/>
      <c r="J57" s="160">
        <v>570847.5</v>
      </c>
      <c r="K57" s="160">
        <v>567664.6</v>
      </c>
      <c r="L57" s="160">
        <v>571732.6</v>
      </c>
      <c r="M57" s="160">
        <v>568512.19999999995</v>
      </c>
      <c r="N57" s="160">
        <v>565085.4</v>
      </c>
      <c r="O57" s="161">
        <v>565635.80000000005</v>
      </c>
      <c r="P57" s="160"/>
      <c r="Q57" s="160">
        <v>369909.4</v>
      </c>
      <c r="R57" s="160">
        <v>354642</v>
      </c>
      <c r="S57" s="160">
        <v>370175.1</v>
      </c>
      <c r="T57" s="160">
        <v>355266.4</v>
      </c>
      <c r="U57" s="160">
        <v>352744</v>
      </c>
      <c r="V57" s="161">
        <v>353610.8</v>
      </c>
      <c r="W57" s="160"/>
      <c r="X57" s="160">
        <v>114.07769999999999</v>
      </c>
      <c r="Y57" s="160">
        <v>114.1133</v>
      </c>
      <c r="Z57" s="160">
        <v>114.047</v>
      </c>
      <c r="AA57" s="160">
        <v>114.0256</v>
      </c>
      <c r="AB57" s="160">
        <v>114.3818</v>
      </c>
      <c r="AC57" s="161">
        <v>114.1241</v>
      </c>
      <c r="AD57" s="160"/>
      <c r="AE57" s="160">
        <v>4284126</v>
      </c>
      <c r="AF57" s="160">
        <v>3980051</v>
      </c>
      <c r="AG57" s="160">
        <v>4286036</v>
      </c>
      <c r="AH57" s="160">
        <v>3985619</v>
      </c>
      <c r="AI57" s="160">
        <v>3963097</v>
      </c>
      <c r="AJ57" s="162">
        <v>3970363</v>
      </c>
      <c r="AK57" s="160"/>
      <c r="AL57" s="160">
        <v>1767984</v>
      </c>
      <c r="AM57" s="160">
        <v>1627023</v>
      </c>
      <c r="AN57" s="160">
        <v>1768668</v>
      </c>
      <c r="AO57" s="160">
        <v>1627023</v>
      </c>
      <c r="AP57" s="160">
        <v>1627023</v>
      </c>
      <c r="AQ57" s="161">
        <v>1618043</v>
      </c>
      <c r="AR57" s="160"/>
      <c r="AS57" s="160">
        <v>5734935</v>
      </c>
      <c r="AT57" s="160">
        <v>5601799</v>
      </c>
      <c r="AU57" s="160">
        <v>5737435</v>
      </c>
      <c r="AV57" s="160">
        <v>5610822</v>
      </c>
      <c r="AW57" s="160">
        <v>5574360</v>
      </c>
      <c r="AX57" s="161">
        <v>5589763</v>
      </c>
      <c r="AY57" s="160"/>
      <c r="AZ57" s="160">
        <v>492224.7</v>
      </c>
      <c r="BA57" s="160">
        <v>499961.9</v>
      </c>
      <c r="BB57" s="160">
        <v>492856.7</v>
      </c>
      <c r="BC57" s="160">
        <v>500461.1</v>
      </c>
      <c r="BD57" s="160">
        <v>498445.4</v>
      </c>
      <c r="BE57" s="161">
        <v>498540.79999999999</v>
      </c>
      <c r="BF57" s="160"/>
      <c r="BG57" s="160">
        <v>439628.1</v>
      </c>
      <c r="BH57" s="160">
        <v>460012.6</v>
      </c>
      <c r="BI57" s="160">
        <v>442783.5</v>
      </c>
      <c r="BJ57" s="160">
        <v>460689.7</v>
      </c>
      <c r="BK57" s="160">
        <v>457962.6</v>
      </c>
      <c r="BL57" s="161">
        <v>457385.8</v>
      </c>
      <c r="BM57" s="160"/>
      <c r="BN57" s="160">
        <v>35450.639999999999</v>
      </c>
      <c r="BO57" s="160">
        <v>35574.519999999997</v>
      </c>
      <c r="BP57" s="160">
        <v>35457.64</v>
      </c>
      <c r="BQ57" s="160">
        <v>35581.94</v>
      </c>
      <c r="BR57" s="160">
        <v>35551.85</v>
      </c>
      <c r="BS57" s="162">
        <v>35550.959999999999</v>
      </c>
      <c r="BT57" s="160"/>
      <c r="BU57" s="160">
        <v>-27101.71</v>
      </c>
      <c r="BV57" s="160">
        <v>-39941.230000000003</v>
      </c>
      <c r="BW57" s="160">
        <v>-26626.080000000002</v>
      </c>
      <c r="BX57" s="160">
        <v>-39874.94</v>
      </c>
      <c r="BY57" s="160">
        <v>-40153.769999999997</v>
      </c>
      <c r="BZ57" s="161">
        <v>-38975.24</v>
      </c>
      <c r="CA57" s="163"/>
      <c r="CB57" s="163">
        <v>-1.0560439504773913E-2</v>
      </c>
      <c r="CC57" s="163">
        <v>-1.5322620616845004E-2</v>
      </c>
      <c r="CD57" s="163">
        <v>-1.0361797902351266E-2</v>
      </c>
      <c r="CE57" s="163">
        <v>-1.5281935364693638E-2</v>
      </c>
      <c r="CF57" s="163">
        <v>-1.5451025617049865E-2</v>
      </c>
      <c r="CG57" s="163">
        <v>-1.4994663894610571E-2</v>
      </c>
      <c r="CH57" s="160"/>
      <c r="CI57" s="160">
        <v>-59507.06</v>
      </c>
      <c r="CJ57" s="160">
        <v>-84584.16</v>
      </c>
      <c r="CK57" s="160">
        <v>-61708.38</v>
      </c>
      <c r="CL57" s="160">
        <v>-84639.45</v>
      </c>
      <c r="CM57" s="160">
        <v>-84416.35</v>
      </c>
      <c r="CN57" s="161">
        <v>-82109.740000000005</v>
      </c>
      <c r="CO57" s="163"/>
      <c r="CP57" s="163">
        <v>-2.3187492864359907E-2</v>
      </c>
      <c r="CQ57" s="163">
        <v>-3.2448950467337048E-2</v>
      </c>
      <c r="CR57" s="163">
        <v>-2.4014416032757908E-2</v>
      </c>
      <c r="CS57" s="163">
        <v>-3.2437781829971875E-2</v>
      </c>
      <c r="CT57" s="163">
        <v>-3.2483106476623426E-2</v>
      </c>
      <c r="CU57" s="163">
        <v>-3.1589489988358289E-2</v>
      </c>
      <c r="CV57" s="164"/>
      <c r="CW57" s="164">
        <v>0.29992659999999999</v>
      </c>
      <c r="CX57" s="164">
        <v>0.32772030000000002</v>
      </c>
      <c r="CY57" s="164">
        <v>0.29989110000000002</v>
      </c>
      <c r="CZ57" s="164">
        <v>0.32772030000000002</v>
      </c>
      <c r="DA57" s="164">
        <v>0.32772030000000002</v>
      </c>
      <c r="DB57" s="165">
        <v>0.32772030000000002</v>
      </c>
      <c r="DC57" s="160"/>
      <c r="DD57" s="160">
        <v>530265.4</v>
      </c>
      <c r="DE57" s="160">
        <v>533208.5</v>
      </c>
      <c r="DF57" s="160">
        <v>530407.80000000005</v>
      </c>
      <c r="DG57" s="160">
        <v>533208.5</v>
      </c>
      <c r="DH57" s="160">
        <v>533208.5</v>
      </c>
      <c r="DI57" s="161">
        <v>530265.4</v>
      </c>
      <c r="DJ57" s="160"/>
      <c r="DK57" s="160">
        <v>1276458</v>
      </c>
      <c r="DL57" s="160">
        <v>1281722</v>
      </c>
      <c r="DM57" s="160">
        <v>1276929</v>
      </c>
      <c r="DN57" s="160">
        <v>1283775</v>
      </c>
      <c r="DO57" s="160">
        <v>1275491</v>
      </c>
      <c r="DP57" s="161">
        <v>1278234</v>
      </c>
      <c r="DQ57" s="166"/>
      <c r="DR57" s="166">
        <v>2.2595529999999999</v>
      </c>
      <c r="DS57" s="166">
        <v>1.9180109999999999</v>
      </c>
      <c r="DT57" s="166">
        <v>2.240256</v>
      </c>
      <c r="DU57" s="166">
        <v>1.8975439999999999</v>
      </c>
      <c r="DV57" s="166">
        <v>1.980521</v>
      </c>
      <c r="DW57" s="167">
        <v>1.9829749999999999</v>
      </c>
      <c r="DX57" s="166"/>
      <c r="DY57" s="166">
        <v>20.995889999999999</v>
      </c>
      <c r="DZ57" s="166">
        <v>21.007819999999999</v>
      </c>
      <c r="EA57" s="166">
        <v>21.022349999999999</v>
      </c>
      <c r="EB57" s="166">
        <v>21.02291</v>
      </c>
      <c r="EC57" s="166">
        <v>20.9619</v>
      </c>
      <c r="ED57" s="168">
        <v>20.987629999999999</v>
      </c>
      <c r="EE57" s="160"/>
      <c r="EF57" s="160">
        <v>2566343</v>
      </c>
      <c r="EG57" s="160">
        <v>2606684</v>
      </c>
      <c r="EH57" s="160">
        <v>2569639</v>
      </c>
      <c r="EI57" s="160">
        <v>2609286</v>
      </c>
      <c r="EJ57" s="160">
        <v>2598777</v>
      </c>
      <c r="EK57" s="161">
        <v>2599274</v>
      </c>
      <c r="EL57" s="163"/>
      <c r="EM57" s="163">
        <v>0.22257584436440866</v>
      </c>
      <c r="EN57" s="163">
        <v>0.22880542482870236</v>
      </c>
      <c r="EO57" s="163">
        <v>0.22256095276024915</v>
      </c>
      <c r="EP57" s="163">
        <v>0.22880337319558525</v>
      </c>
      <c r="EQ57" s="163">
        <v>0.22881389074261441</v>
      </c>
      <c r="ER57" s="163">
        <v>0.22867409584270387</v>
      </c>
      <c r="ES57" s="169"/>
      <c r="ET57" s="169">
        <v>72.392007591400329</v>
      </c>
      <c r="EU57" s="169">
        <v>73.273905030904146</v>
      </c>
      <c r="EV57" s="169">
        <v>72.470672046983381</v>
      </c>
      <c r="EW57" s="169">
        <v>73.331752006776469</v>
      </c>
      <c r="EX57" s="169">
        <v>73.098221330254262</v>
      </c>
      <c r="EY57" s="169">
        <v>73.114031238537578</v>
      </c>
    </row>
    <row r="58" spans="1:155">
      <c r="A58">
        <v>2027</v>
      </c>
      <c r="B58" s="160"/>
      <c r="C58" s="160">
        <v>1725024</v>
      </c>
      <c r="D58" s="160">
        <v>1771828</v>
      </c>
      <c r="E58" s="160">
        <v>1728417</v>
      </c>
      <c r="F58" s="160">
        <v>1774229</v>
      </c>
      <c r="G58" s="160">
        <v>1767069</v>
      </c>
      <c r="H58" s="161">
        <v>1762950</v>
      </c>
      <c r="I58" s="160"/>
      <c r="J58" s="160">
        <v>567327.4</v>
      </c>
      <c r="K58" s="160">
        <v>564495.80000000005</v>
      </c>
      <c r="L58" s="160">
        <v>568819.69999999995</v>
      </c>
      <c r="M58" s="160">
        <v>565674.4</v>
      </c>
      <c r="N58" s="160">
        <v>561668.1</v>
      </c>
      <c r="O58" s="161">
        <v>561690.30000000005</v>
      </c>
      <c r="P58" s="160"/>
      <c r="Q58" s="160">
        <v>368131.7</v>
      </c>
      <c r="R58" s="160">
        <v>350327.4</v>
      </c>
      <c r="S58" s="160">
        <v>368733.4</v>
      </c>
      <c r="T58" s="160">
        <v>351213.2</v>
      </c>
      <c r="U58" s="160">
        <v>348311.1</v>
      </c>
      <c r="V58" s="161">
        <v>348736</v>
      </c>
      <c r="W58" s="160"/>
      <c r="X58" s="160">
        <v>116.0853</v>
      </c>
      <c r="Y58" s="160">
        <v>116.13160000000001</v>
      </c>
      <c r="Z58" s="160">
        <v>116.0324</v>
      </c>
      <c r="AA58" s="160">
        <v>116.00579999999999</v>
      </c>
      <c r="AB58" s="160">
        <v>116.43210000000001</v>
      </c>
      <c r="AC58" s="161">
        <v>116.14239999999999</v>
      </c>
      <c r="AD58" s="160"/>
      <c r="AE58" s="160">
        <v>4302750</v>
      </c>
      <c r="AF58" s="160">
        <v>3922937</v>
      </c>
      <c r="AG58" s="160">
        <v>4306734</v>
      </c>
      <c r="AH58" s="160">
        <v>3930721</v>
      </c>
      <c r="AI58" s="160">
        <v>3904389</v>
      </c>
      <c r="AJ58" s="162">
        <v>3908256</v>
      </c>
      <c r="AK58" s="160"/>
      <c r="AL58" s="160">
        <v>1771778</v>
      </c>
      <c r="AM58" s="160">
        <v>1622466</v>
      </c>
      <c r="AN58" s="160">
        <v>1773269</v>
      </c>
      <c r="AO58" s="160">
        <v>1622466</v>
      </c>
      <c r="AP58" s="160">
        <v>1622466</v>
      </c>
      <c r="AQ58" s="161">
        <v>1607719</v>
      </c>
      <c r="AR58" s="160"/>
      <c r="AS58" s="160">
        <v>5762141</v>
      </c>
      <c r="AT58" s="160">
        <v>5625296</v>
      </c>
      <c r="AU58" s="160">
        <v>5767213</v>
      </c>
      <c r="AV58" s="160">
        <v>5638116</v>
      </c>
      <c r="AW58" s="160">
        <v>5595767</v>
      </c>
      <c r="AX58" s="161">
        <v>5606341</v>
      </c>
      <c r="AY58" s="160"/>
      <c r="AZ58" s="160">
        <v>499740.2</v>
      </c>
      <c r="BA58" s="160">
        <v>509909.3</v>
      </c>
      <c r="BB58" s="160">
        <v>501448.9</v>
      </c>
      <c r="BC58" s="160">
        <v>510715.7</v>
      </c>
      <c r="BD58" s="160">
        <v>508373.4</v>
      </c>
      <c r="BE58" s="161">
        <v>507600.1</v>
      </c>
      <c r="BF58" s="160"/>
      <c r="BG58" s="160">
        <v>438892.1</v>
      </c>
      <c r="BH58" s="160">
        <v>466510.7</v>
      </c>
      <c r="BI58" s="160">
        <v>446999.7</v>
      </c>
      <c r="BJ58" s="160">
        <v>467727.8</v>
      </c>
      <c r="BK58" s="160">
        <v>464703.7</v>
      </c>
      <c r="BL58" s="161">
        <v>462175.8</v>
      </c>
      <c r="BM58" s="160"/>
      <c r="BN58" s="160">
        <v>35745.51</v>
      </c>
      <c r="BO58" s="160">
        <v>35902.35</v>
      </c>
      <c r="BP58" s="160">
        <v>35758.9</v>
      </c>
      <c r="BQ58" s="160">
        <v>35913.019999999997</v>
      </c>
      <c r="BR58" s="160">
        <v>35876.230000000003</v>
      </c>
      <c r="BS58" s="162">
        <v>35869.46</v>
      </c>
      <c r="BT58" s="160"/>
      <c r="BU58" s="160">
        <v>-27011.040000000001</v>
      </c>
      <c r="BV58" s="160">
        <v>-41004.07</v>
      </c>
      <c r="BW58" s="160">
        <v>-26158.28</v>
      </c>
      <c r="BX58" s="160">
        <v>-41232.07</v>
      </c>
      <c r="BY58" s="160">
        <v>-41738.81</v>
      </c>
      <c r="BZ58" s="161">
        <v>-38809.32</v>
      </c>
      <c r="CA58" s="163"/>
      <c r="CB58" s="163">
        <v>-1.0366820084067413E-2</v>
      </c>
      <c r="CC58" s="163">
        <v>-1.5423488845598743E-2</v>
      </c>
      <c r="CD58" s="163">
        <v>-1.0005324284090334E-2</v>
      </c>
      <c r="CE58" s="163">
        <v>-1.5484763689883132E-2</v>
      </c>
      <c r="CF58" s="163">
        <v>-1.5747291399975626E-2</v>
      </c>
      <c r="CG58" s="163">
        <v>-1.466435569601743E-2</v>
      </c>
      <c r="CH58" s="160"/>
      <c r="CI58" s="160">
        <v>-58128.72</v>
      </c>
      <c r="CJ58" s="160">
        <v>-89701.03</v>
      </c>
      <c r="CK58" s="160">
        <v>-62428.65</v>
      </c>
      <c r="CL58" s="160">
        <v>-89921.27</v>
      </c>
      <c r="CM58" s="160">
        <v>-89606.66</v>
      </c>
      <c r="CN58" s="161">
        <v>-86218.85</v>
      </c>
      <c r="CO58" s="163"/>
      <c r="CP58" s="163">
        <v>-2.2309766005201251E-2</v>
      </c>
      <c r="CQ58" s="163">
        <v>-3.374062222710375E-2</v>
      </c>
      <c r="CR58" s="163">
        <v>-2.3878438791387513E-2</v>
      </c>
      <c r="CS58" s="163">
        <v>-3.3770063366796221E-2</v>
      </c>
      <c r="CT58" s="163">
        <v>-3.3806957754630287E-2</v>
      </c>
      <c r="CU58" s="163">
        <v>-3.2578357057056716E-2</v>
      </c>
      <c r="CV58" s="164"/>
      <c r="CW58" s="164">
        <v>0.30188480000000001</v>
      </c>
      <c r="CX58" s="164">
        <v>0.3326905</v>
      </c>
      <c r="CY58" s="164">
        <v>0.30182740000000002</v>
      </c>
      <c r="CZ58" s="164">
        <v>0.3326905</v>
      </c>
      <c r="DA58" s="164">
        <v>0.3326905</v>
      </c>
      <c r="DB58" s="165">
        <v>0.3326905</v>
      </c>
      <c r="DC58" s="160"/>
      <c r="DD58" s="160">
        <v>534872.69999999995</v>
      </c>
      <c r="DE58" s="160">
        <v>539778.9</v>
      </c>
      <c r="DF58" s="160">
        <v>535221.30000000005</v>
      </c>
      <c r="DG58" s="160">
        <v>539778.9</v>
      </c>
      <c r="DH58" s="160">
        <v>539778.9</v>
      </c>
      <c r="DI58" s="161">
        <v>534872.69999999995</v>
      </c>
      <c r="DJ58" s="160"/>
      <c r="DK58" s="160">
        <v>1287727</v>
      </c>
      <c r="DL58" s="160">
        <v>1296080</v>
      </c>
      <c r="DM58" s="160">
        <v>1288782</v>
      </c>
      <c r="DN58" s="160">
        <v>1299110</v>
      </c>
      <c r="DO58" s="160">
        <v>1289592</v>
      </c>
      <c r="DP58" s="161">
        <v>1290360</v>
      </c>
      <c r="DQ58" s="166"/>
      <c r="DR58" s="166">
        <v>2.2845420000000001</v>
      </c>
      <c r="DS58" s="166">
        <v>1.855791</v>
      </c>
      <c r="DT58" s="166">
        <v>2.2479279999999999</v>
      </c>
      <c r="DU58" s="166">
        <v>1.8266199999999999</v>
      </c>
      <c r="DV58" s="166">
        <v>1.9271910000000001</v>
      </c>
      <c r="DW58" s="167">
        <v>1.9457070000000001</v>
      </c>
      <c r="DX58" s="166"/>
      <c r="DY58" s="166">
        <v>21.1403</v>
      </c>
      <c r="DZ58" s="166">
        <v>21.165839999999999</v>
      </c>
      <c r="EA58" s="166">
        <v>21.20091</v>
      </c>
      <c r="EB58" s="166">
        <v>21.18769</v>
      </c>
      <c r="EC58" s="166">
        <v>21.116810000000001</v>
      </c>
      <c r="ED58" s="168">
        <v>21.133610000000001</v>
      </c>
      <c r="EE58" s="160"/>
      <c r="EF58" s="160">
        <v>2605528</v>
      </c>
      <c r="EG58" s="160">
        <v>2658547</v>
      </c>
      <c r="EH58" s="160">
        <v>2614436</v>
      </c>
      <c r="EI58" s="160">
        <v>2662751</v>
      </c>
      <c r="EJ58" s="160">
        <v>2650539</v>
      </c>
      <c r="EK58" s="161">
        <v>2646507</v>
      </c>
      <c r="EL58" s="163"/>
      <c r="EM58" s="163">
        <v>0.22348064721081973</v>
      </c>
      <c r="EN58" s="163">
        <v>0.23040209795182334</v>
      </c>
      <c r="EO58" s="163">
        <v>0.22346703685124861</v>
      </c>
      <c r="EP58" s="163">
        <v>0.23041562110463851</v>
      </c>
      <c r="EQ58" s="163">
        <v>0.23045848763895996</v>
      </c>
      <c r="ER58" s="163">
        <v>0.23016081255135926</v>
      </c>
      <c r="ES58" s="169"/>
      <c r="ET58" s="169">
        <v>72.891056806854905</v>
      </c>
      <c r="EU58" s="169">
        <v>74.049386739308147</v>
      </c>
      <c r="EV58" s="169">
        <v>73.112875396055244</v>
      </c>
      <c r="EW58" s="169">
        <v>74.144446777241242</v>
      </c>
      <c r="EX58" s="169">
        <v>73.880087177498851</v>
      </c>
      <c r="EY58" s="169">
        <v>73.781623698823452</v>
      </c>
    </row>
    <row r="59" spans="1:155">
      <c r="A59">
        <v>2028</v>
      </c>
      <c r="B59" s="160"/>
      <c r="C59" s="160">
        <v>1756991</v>
      </c>
      <c r="D59" s="160">
        <v>1813533</v>
      </c>
      <c r="E59" s="160">
        <v>1761116</v>
      </c>
      <c r="F59" s="160">
        <v>1815537</v>
      </c>
      <c r="G59" s="160">
        <v>1806984</v>
      </c>
      <c r="H59" s="161">
        <v>1800550</v>
      </c>
      <c r="I59" s="160"/>
      <c r="J59" s="160">
        <v>562204.4</v>
      </c>
      <c r="K59" s="160">
        <v>559397.6</v>
      </c>
      <c r="L59" s="160">
        <v>564235.9</v>
      </c>
      <c r="M59" s="160">
        <v>560627.4</v>
      </c>
      <c r="N59" s="160">
        <v>556051.80000000005</v>
      </c>
      <c r="O59" s="161">
        <v>555460.5</v>
      </c>
      <c r="P59" s="160"/>
      <c r="Q59" s="160">
        <v>365955.9</v>
      </c>
      <c r="R59" s="160">
        <v>344832.6</v>
      </c>
      <c r="S59" s="160">
        <v>366648.2</v>
      </c>
      <c r="T59" s="160">
        <v>345679.4</v>
      </c>
      <c r="U59" s="160">
        <v>342406.40000000002</v>
      </c>
      <c r="V59" s="161">
        <v>342583.4</v>
      </c>
      <c r="W59" s="160"/>
      <c r="X59" s="160">
        <v>118.0714</v>
      </c>
      <c r="Y59" s="160">
        <v>118.0986</v>
      </c>
      <c r="Z59" s="160">
        <v>117.995</v>
      </c>
      <c r="AA59" s="160">
        <v>117.96120000000001</v>
      </c>
      <c r="AB59" s="160">
        <v>118.4635</v>
      </c>
      <c r="AC59" s="161">
        <v>118.1163</v>
      </c>
      <c r="AD59" s="160"/>
      <c r="AE59" s="160">
        <v>4315027</v>
      </c>
      <c r="AF59" s="160">
        <v>3839885</v>
      </c>
      <c r="AG59" s="160">
        <v>4319918</v>
      </c>
      <c r="AH59" s="160">
        <v>3847840</v>
      </c>
      <c r="AI59" s="160">
        <v>3817758</v>
      </c>
      <c r="AJ59" s="162">
        <v>3819716</v>
      </c>
      <c r="AK59" s="160"/>
      <c r="AL59" s="160">
        <v>1773689</v>
      </c>
      <c r="AM59" s="160">
        <v>1617902</v>
      </c>
      <c r="AN59" s="160">
        <v>1775505</v>
      </c>
      <c r="AO59" s="160">
        <v>1617902</v>
      </c>
      <c r="AP59" s="160">
        <v>1617902</v>
      </c>
      <c r="AQ59" s="161">
        <v>1596094</v>
      </c>
      <c r="AR59" s="160"/>
      <c r="AS59" s="160">
        <v>5783023</v>
      </c>
      <c r="AT59" s="160">
        <v>5644134</v>
      </c>
      <c r="AU59" s="160">
        <v>5789331</v>
      </c>
      <c r="AV59" s="160">
        <v>5656707</v>
      </c>
      <c r="AW59" s="160">
        <v>5608529</v>
      </c>
      <c r="AX59" s="161">
        <v>5616513</v>
      </c>
      <c r="AY59" s="160"/>
      <c r="AZ59" s="160">
        <v>507818.4</v>
      </c>
      <c r="BA59" s="160">
        <v>519821</v>
      </c>
      <c r="BB59" s="160">
        <v>509661.5</v>
      </c>
      <c r="BC59" s="160">
        <v>520445.2</v>
      </c>
      <c r="BD59" s="160">
        <v>517726.1</v>
      </c>
      <c r="BE59" s="161">
        <v>516390.40000000002</v>
      </c>
      <c r="BF59" s="160"/>
      <c r="BG59" s="160">
        <v>438876.6</v>
      </c>
      <c r="BH59" s="160">
        <v>470485.3</v>
      </c>
      <c r="BI59" s="160">
        <v>448215.8</v>
      </c>
      <c r="BJ59" s="160">
        <v>471183.3</v>
      </c>
      <c r="BK59" s="160">
        <v>467775.1</v>
      </c>
      <c r="BL59" s="161">
        <v>463971.7</v>
      </c>
      <c r="BM59" s="160"/>
      <c r="BN59" s="160">
        <v>36032.82</v>
      </c>
      <c r="BO59" s="160">
        <v>36222.57</v>
      </c>
      <c r="BP59" s="160">
        <v>36049.519999999997</v>
      </c>
      <c r="BQ59" s="160">
        <v>36234.01</v>
      </c>
      <c r="BR59" s="160">
        <v>36189.83</v>
      </c>
      <c r="BS59" s="162">
        <v>36175.919999999998</v>
      </c>
      <c r="BT59" s="160"/>
      <c r="BU59" s="160">
        <v>-29426.04</v>
      </c>
      <c r="BV59" s="160">
        <v>-45362.57</v>
      </c>
      <c r="BW59" s="160">
        <v>-28483.64</v>
      </c>
      <c r="BX59" s="160">
        <v>-44970.59</v>
      </c>
      <c r="BY59" s="160">
        <v>-45594.31</v>
      </c>
      <c r="BZ59" s="161">
        <v>-41645.599999999999</v>
      </c>
      <c r="CA59" s="163"/>
      <c r="CB59" s="163">
        <v>-1.1114038659246742E-2</v>
      </c>
      <c r="CC59" s="163">
        <v>-1.6737572244950972E-2</v>
      </c>
      <c r="CD59" s="163">
        <v>-1.0719197066145327E-2</v>
      </c>
      <c r="CE59" s="163">
        <v>-1.6573037786546348E-2</v>
      </c>
      <c r="CF59" s="163">
        <v>-1.6891148156078867E-2</v>
      </c>
      <c r="CG59" s="163">
        <v>-1.5468191586643282E-2</v>
      </c>
      <c r="CH59" s="160"/>
      <c r="CI59" s="160">
        <v>-56040.95</v>
      </c>
      <c r="CJ59" s="160">
        <v>-93615.5</v>
      </c>
      <c r="CK59" s="160">
        <v>-61738.06</v>
      </c>
      <c r="CL59" s="160">
        <v>-93686.92</v>
      </c>
      <c r="CM59" s="160">
        <v>-93183.37</v>
      </c>
      <c r="CN59" s="161">
        <v>-88574.04</v>
      </c>
      <c r="CO59" s="163"/>
      <c r="CP59" s="163">
        <v>-2.1166330393111464E-2</v>
      </c>
      <c r="CQ59" s="163">
        <v>-3.4541609844795117E-2</v>
      </c>
      <c r="CR59" s="163">
        <v>-2.3233773198281685E-2</v>
      </c>
      <c r="CS59" s="163">
        <v>-3.4526495322057031E-2</v>
      </c>
      <c r="CT59" s="163">
        <v>-3.4521283650365907E-2</v>
      </c>
      <c r="CU59" s="163">
        <v>-3.2898558799080942E-2</v>
      </c>
      <c r="CV59" s="164"/>
      <c r="CW59" s="164">
        <v>0.3039386</v>
      </c>
      <c r="CX59" s="164">
        <v>0.33775749999999999</v>
      </c>
      <c r="CY59" s="164">
        <v>0.30384689999999998</v>
      </c>
      <c r="CZ59" s="164">
        <v>0.33775749999999999</v>
      </c>
      <c r="DA59" s="164">
        <v>0.33775749999999999</v>
      </c>
      <c r="DB59" s="165">
        <v>0.33775749999999999</v>
      </c>
      <c r="DC59" s="160"/>
      <c r="DD59" s="160">
        <v>539092.6</v>
      </c>
      <c r="DE59" s="160">
        <v>546458.5</v>
      </c>
      <c r="DF59" s="160">
        <v>539481.80000000005</v>
      </c>
      <c r="DG59" s="160">
        <v>546458.5</v>
      </c>
      <c r="DH59" s="160">
        <v>546458.5</v>
      </c>
      <c r="DI59" s="161">
        <v>539092.6</v>
      </c>
      <c r="DJ59" s="160"/>
      <c r="DK59" s="160">
        <v>1299434</v>
      </c>
      <c r="DL59" s="160">
        <v>1311343</v>
      </c>
      <c r="DM59" s="160">
        <v>1300674</v>
      </c>
      <c r="DN59" s="160">
        <v>1314066</v>
      </c>
      <c r="DO59" s="160">
        <v>1303297</v>
      </c>
      <c r="DP59" s="161">
        <v>1302818</v>
      </c>
      <c r="DQ59" s="166"/>
      <c r="DR59" s="166">
        <v>2.3363010000000002</v>
      </c>
      <c r="DS59" s="166">
        <v>1.821982</v>
      </c>
      <c r="DT59" s="166">
        <v>2.2910189999999999</v>
      </c>
      <c r="DU59" s="166">
        <v>1.790977</v>
      </c>
      <c r="DV59" s="166">
        <v>1.910739</v>
      </c>
      <c r="DW59" s="167">
        <v>1.948434</v>
      </c>
      <c r="DX59" s="166"/>
      <c r="DY59" s="166">
        <v>21.295089999999998</v>
      </c>
      <c r="DZ59" s="166">
        <v>21.31793</v>
      </c>
      <c r="EA59" s="166">
        <v>21.366779999999999</v>
      </c>
      <c r="EB59" s="166">
        <v>21.338039999999999</v>
      </c>
      <c r="EC59" s="166">
        <v>21.256969999999999</v>
      </c>
      <c r="ED59" s="168">
        <v>21.26914</v>
      </c>
      <c r="EE59" s="160"/>
      <c r="EF59" s="160">
        <v>2647646</v>
      </c>
      <c r="EG59" s="160">
        <v>2710224</v>
      </c>
      <c r="EH59" s="160">
        <v>2657255</v>
      </c>
      <c r="EI59" s="160">
        <v>2713479</v>
      </c>
      <c r="EJ59" s="160">
        <v>2699302</v>
      </c>
      <c r="EK59" s="161">
        <v>2692338</v>
      </c>
      <c r="EL59" s="163"/>
      <c r="EM59" s="163">
        <v>0.22469805152080494</v>
      </c>
      <c r="EN59" s="163">
        <v>0.23233732579701333</v>
      </c>
      <c r="EO59" s="163">
        <v>0.22466740975770774</v>
      </c>
      <c r="EP59" s="163">
        <v>0.23230229177505571</v>
      </c>
      <c r="EQ59" s="163">
        <v>0.23237768762540054</v>
      </c>
      <c r="ER59" s="163">
        <v>0.23196207326503115</v>
      </c>
      <c r="ES59" s="169"/>
      <c r="ET59" s="169">
        <v>73.47873410962562</v>
      </c>
      <c r="EU59" s="169">
        <v>74.821416591920453</v>
      </c>
      <c r="EV59" s="169">
        <v>73.711244976354749</v>
      </c>
      <c r="EW59" s="169">
        <v>74.887626293639585</v>
      </c>
      <c r="EX59" s="169">
        <v>74.587308091803692</v>
      </c>
      <c r="EY59" s="169">
        <v>74.423483908633145</v>
      </c>
    </row>
    <row r="60" spans="1:155">
      <c r="A60">
        <v>2029</v>
      </c>
      <c r="B60" s="160"/>
      <c r="C60" s="160">
        <v>1788096</v>
      </c>
      <c r="D60" s="160">
        <v>1852865</v>
      </c>
      <c r="E60" s="160">
        <v>1792806</v>
      </c>
      <c r="F60" s="160">
        <v>1857311</v>
      </c>
      <c r="G60" s="160">
        <v>1847132</v>
      </c>
      <c r="H60" s="161">
        <v>1835590</v>
      </c>
      <c r="I60" s="160"/>
      <c r="J60" s="160">
        <v>556273.19999999995</v>
      </c>
      <c r="K60" s="160">
        <v>552544.4</v>
      </c>
      <c r="L60" s="160">
        <v>558545.69999999995</v>
      </c>
      <c r="M60" s="160">
        <v>554356.5</v>
      </c>
      <c r="N60" s="160">
        <v>549199.5</v>
      </c>
      <c r="O60" s="161">
        <v>547439.4</v>
      </c>
      <c r="P60" s="160"/>
      <c r="Q60" s="160">
        <v>363439</v>
      </c>
      <c r="R60" s="160">
        <v>337966.4</v>
      </c>
      <c r="S60" s="160">
        <v>364122.8</v>
      </c>
      <c r="T60" s="160">
        <v>339317.3</v>
      </c>
      <c r="U60" s="160">
        <v>335675.3</v>
      </c>
      <c r="V60" s="161">
        <v>335192.59999999998</v>
      </c>
      <c r="W60" s="160"/>
      <c r="X60" s="160">
        <v>120.04470000000001</v>
      </c>
      <c r="Y60" s="160">
        <v>120.063</v>
      </c>
      <c r="Z60" s="160">
        <v>119.9572</v>
      </c>
      <c r="AA60" s="160">
        <v>119.8548</v>
      </c>
      <c r="AB60" s="160">
        <v>120.4419</v>
      </c>
      <c r="AC60" s="161">
        <v>120.0898</v>
      </c>
      <c r="AD60" s="160"/>
      <c r="AE60" s="160">
        <v>4325492</v>
      </c>
      <c r="AF60" s="160">
        <v>3732193</v>
      </c>
      <c r="AG60" s="160">
        <v>4330566</v>
      </c>
      <c r="AH60" s="160">
        <v>3744102</v>
      </c>
      <c r="AI60" s="160">
        <v>3710243</v>
      </c>
      <c r="AJ60" s="162">
        <v>3708270</v>
      </c>
      <c r="AK60" s="160"/>
      <c r="AL60" s="160">
        <v>1776758</v>
      </c>
      <c r="AM60" s="160">
        <v>1613346</v>
      </c>
      <c r="AN60" s="160">
        <v>1778567</v>
      </c>
      <c r="AO60" s="160">
        <v>1613346</v>
      </c>
      <c r="AP60" s="160">
        <v>1613346</v>
      </c>
      <c r="AQ60" s="161">
        <v>1585662</v>
      </c>
      <c r="AR60" s="160"/>
      <c r="AS60" s="160">
        <v>5797694</v>
      </c>
      <c r="AT60" s="160">
        <v>5655204</v>
      </c>
      <c r="AU60" s="160">
        <v>5804338</v>
      </c>
      <c r="AV60" s="160">
        <v>5674933</v>
      </c>
      <c r="AW60" s="160">
        <v>5620881</v>
      </c>
      <c r="AX60" s="161">
        <v>5619742</v>
      </c>
      <c r="AY60" s="160"/>
      <c r="AZ60" s="160">
        <v>515655.7</v>
      </c>
      <c r="BA60" s="160">
        <v>528751</v>
      </c>
      <c r="BB60" s="160">
        <v>517380</v>
      </c>
      <c r="BC60" s="160">
        <v>530182.6</v>
      </c>
      <c r="BD60" s="160">
        <v>527041</v>
      </c>
      <c r="BE60" s="161">
        <v>524309.6</v>
      </c>
      <c r="BF60" s="160"/>
      <c r="BG60" s="160">
        <v>438725.6</v>
      </c>
      <c r="BH60" s="160">
        <v>471103.7</v>
      </c>
      <c r="BI60" s="160">
        <v>447536.1</v>
      </c>
      <c r="BJ60" s="160">
        <v>473353.7</v>
      </c>
      <c r="BK60" s="160">
        <v>469466</v>
      </c>
      <c r="BL60" s="161">
        <v>462813.9</v>
      </c>
      <c r="BM60" s="160"/>
      <c r="BN60" s="160">
        <v>36311.65</v>
      </c>
      <c r="BO60" s="160">
        <v>36528.76</v>
      </c>
      <c r="BP60" s="160">
        <v>36328.5</v>
      </c>
      <c r="BQ60" s="160">
        <v>36546.65</v>
      </c>
      <c r="BR60" s="160">
        <v>36494.239999999998</v>
      </c>
      <c r="BS60" s="162">
        <v>36466.25</v>
      </c>
      <c r="BT60" s="160"/>
      <c r="BU60" s="160">
        <v>-33752.6</v>
      </c>
      <c r="BV60" s="160">
        <v>-50060.87</v>
      </c>
      <c r="BW60" s="160">
        <v>-32498.68</v>
      </c>
      <c r="BX60" s="160">
        <v>-50873.84</v>
      </c>
      <c r="BY60" s="160">
        <v>-51484.44</v>
      </c>
      <c r="BZ60" s="161">
        <v>-45318.53</v>
      </c>
      <c r="CA60" s="163"/>
      <c r="CB60" s="163">
        <v>-1.2554402871184638E-2</v>
      </c>
      <c r="CC60" s="163">
        <v>-1.815916232797431E-2</v>
      </c>
      <c r="CD60" s="163">
        <v>-1.2047716827859309E-2</v>
      </c>
      <c r="CE60" s="163">
        <v>-1.8404230880959622E-2</v>
      </c>
      <c r="CF60" s="163">
        <v>-1.8736140163938007E-2</v>
      </c>
      <c r="CG60" s="163">
        <v>-1.657816885771175E-2</v>
      </c>
      <c r="CH60" s="160"/>
      <c r="CI60" s="160">
        <v>-53969.87</v>
      </c>
      <c r="CJ60" s="160">
        <v>-95936.48</v>
      </c>
      <c r="CK60" s="160">
        <v>-60224.97</v>
      </c>
      <c r="CL60" s="160">
        <v>-96599.79</v>
      </c>
      <c r="CM60" s="160">
        <v>-95771.82</v>
      </c>
      <c r="CN60" s="161">
        <v>-89086.74</v>
      </c>
      <c r="CO60" s="163"/>
      <c r="CP60" s="163">
        <v>-2.007429030313107E-2</v>
      </c>
      <c r="CQ60" s="163">
        <v>-3.4800156559293929E-2</v>
      </c>
      <c r="CR60" s="163">
        <v>-2.232624169739577E-2</v>
      </c>
      <c r="CS60" s="163">
        <v>-3.494614989181502E-2</v>
      </c>
      <c r="CT60" s="163">
        <v>-3.4853137050251323E-2</v>
      </c>
      <c r="CU60" s="163">
        <v>-3.2589208403341056E-2</v>
      </c>
      <c r="CV60" s="164"/>
      <c r="CW60" s="164">
        <v>0.30602629999999997</v>
      </c>
      <c r="CX60" s="164">
        <v>0.34290700000000002</v>
      </c>
      <c r="CY60" s="164">
        <v>0.30592809999999998</v>
      </c>
      <c r="CZ60" s="164">
        <v>0.34290700000000002</v>
      </c>
      <c r="DA60" s="164">
        <v>0.34290700000000002</v>
      </c>
      <c r="DB60" s="165">
        <v>0.34290700000000002</v>
      </c>
      <c r="DC60" s="160"/>
      <c r="DD60" s="160">
        <v>543734.69999999995</v>
      </c>
      <c r="DE60" s="160">
        <v>553227.80000000005</v>
      </c>
      <c r="DF60" s="160">
        <v>544113.80000000005</v>
      </c>
      <c r="DG60" s="160">
        <v>553227.80000000005</v>
      </c>
      <c r="DH60" s="160">
        <v>553227.80000000005</v>
      </c>
      <c r="DI60" s="161">
        <v>543734.69999999995</v>
      </c>
      <c r="DJ60" s="160"/>
      <c r="DK60" s="160">
        <v>1308766</v>
      </c>
      <c r="DL60" s="160">
        <v>1323841</v>
      </c>
      <c r="DM60" s="160">
        <v>1310038</v>
      </c>
      <c r="DN60" s="160">
        <v>1328602</v>
      </c>
      <c r="DO60" s="160">
        <v>1316562</v>
      </c>
      <c r="DP60" s="161">
        <v>1312825</v>
      </c>
      <c r="DQ60" s="166"/>
      <c r="DR60" s="166">
        <v>2.416655</v>
      </c>
      <c r="DS60" s="166">
        <v>1.83321</v>
      </c>
      <c r="DT60" s="166">
        <v>2.371391</v>
      </c>
      <c r="DU60" s="166">
        <v>1.785137</v>
      </c>
      <c r="DV60" s="166">
        <v>1.925969</v>
      </c>
      <c r="DW60" s="167">
        <v>2.0011779999999999</v>
      </c>
      <c r="DX60" s="166"/>
      <c r="DY60" s="166">
        <v>21.445029999999999</v>
      </c>
      <c r="DZ60" s="166">
        <v>21.45025</v>
      </c>
      <c r="EA60" s="166">
        <v>21.517099999999999</v>
      </c>
      <c r="EB60" s="166">
        <v>21.485250000000001</v>
      </c>
      <c r="EC60" s="166">
        <v>21.39406</v>
      </c>
      <c r="ED60" s="168">
        <v>21.387619999999998</v>
      </c>
      <c r="EE60" s="160"/>
      <c r="EF60" s="160">
        <v>2688507</v>
      </c>
      <c r="EG60" s="160">
        <v>2756783</v>
      </c>
      <c r="EH60" s="160">
        <v>2697497</v>
      </c>
      <c r="EI60" s="160">
        <v>2764247</v>
      </c>
      <c r="EJ60" s="160">
        <v>2747868</v>
      </c>
      <c r="EK60" s="161">
        <v>2733627</v>
      </c>
      <c r="EL60" s="163"/>
      <c r="EM60" s="163">
        <v>0.22573906108187153</v>
      </c>
      <c r="EN60" s="163">
        <v>0.23409252787344187</v>
      </c>
      <c r="EO60" s="163">
        <v>0.22569981279518869</v>
      </c>
      <c r="EP60" s="163">
        <v>0.23411765390005485</v>
      </c>
      <c r="EQ60" s="163">
        <v>0.23422698327895575</v>
      </c>
      <c r="ER60" s="163">
        <v>0.23360947886931463</v>
      </c>
      <c r="ES60" s="169"/>
      <c r="ET60" s="169">
        <v>74.039791637119208</v>
      </c>
      <c r="EU60" s="169">
        <v>75.468836062324584</v>
      </c>
      <c r="EV60" s="169">
        <v>74.252914378518241</v>
      </c>
      <c r="EW60" s="169">
        <v>75.636125335701081</v>
      </c>
      <c r="EX60" s="169">
        <v>75.29593711226758</v>
      </c>
      <c r="EY60" s="169">
        <v>74.963205703904293</v>
      </c>
    </row>
    <row r="61" spans="1:155">
      <c r="A61">
        <v>2030</v>
      </c>
      <c r="B61" s="160"/>
      <c r="C61" s="160">
        <v>1818754</v>
      </c>
      <c r="D61" s="160">
        <v>1893965</v>
      </c>
      <c r="E61" s="160">
        <v>1824070</v>
      </c>
      <c r="F61" s="160">
        <v>1898657</v>
      </c>
      <c r="G61" s="160">
        <v>1901738</v>
      </c>
      <c r="H61" s="161">
        <v>1871329</v>
      </c>
      <c r="I61" s="160"/>
      <c r="J61" s="160">
        <v>549697</v>
      </c>
      <c r="K61" s="160">
        <v>544682.19999999995</v>
      </c>
      <c r="L61" s="160">
        <v>552033.80000000005</v>
      </c>
      <c r="M61" s="160">
        <v>546884.19999999995</v>
      </c>
      <c r="N61" s="160">
        <v>544444.80000000005</v>
      </c>
      <c r="O61" s="161">
        <v>538280.69999999995</v>
      </c>
      <c r="P61" s="160"/>
      <c r="Q61" s="160">
        <v>360638.5</v>
      </c>
      <c r="R61" s="160">
        <v>330283.5</v>
      </c>
      <c r="S61" s="160">
        <v>361322.7</v>
      </c>
      <c r="T61" s="160">
        <v>331803.09999999998</v>
      </c>
      <c r="U61" s="160">
        <v>330556.7</v>
      </c>
      <c r="V61" s="161">
        <v>326934.40000000002</v>
      </c>
      <c r="W61" s="160"/>
      <c r="X61" s="160">
        <v>122.02079999999999</v>
      </c>
      <c r="Y61" s="160">
        <v>122.01260000000001</v>
      </c>
      <c r="Z61" s="160">
        <v>121.93380000000001</v>
      </c>
      <c r="AA61" s="160">
        <v>121.7443</v>
      </c>
      <c r="AB61" s="160">
        <v>122.39060000000001</v>
      </c>
      <c r="AC61" s="161">
        <v>122.04649999999999</v>
      </c>
      <c r="AD61" s="160"/>
      <c r="AE61" s="160">
        <v>4331484</v>
      </c>
      <c r="AF61" s="160">
        <v>3603276</v>
      </c>
      <c r="AG61" s="160">
        <v>4336737</v>
      </c>
      <c r="AH61" s="160">
        <v>3617341</v>
      </c>
      <c r="AI61" s="160">
        <v>3601317</v>
      </c>
      <c r="AJ61" s="162">
        <v>3575892</v>
      </c>
      <c r="AK61" s="160"/>
      <c r="AL61" s="160">
        <v>1778626</v>
      </c>
      <c r="AM61" s="160">
        <v>1608787</v>
      </c>
      <c r="AN61" s="160">
        <v>1780372</v>
      </c>
      <c r="AO61" s="160">
        <v>1608787</v>
      </c>
      <c r="AP61" s="160">
        <v>1643489</v>
      </c>
      <c r="AQ61" s="161">
        <v>1574184</v>
      </c>
      <c r="AR61" s="160"/>
      <c r="AS61" s="160">
        <v>5808948</v>
      </c>
      <c r="AT61" s="160">
        <v>5664078</v>
      </c>
      <c r="AU61" s="160">
        <v>5815932</v>
      </c>
      <c r="AV61" s="160">
        <v>5686803</v>
      </c>
      <c r="AW61" s="160">
        <v>5663315</v>
      </c>
      <c r="AX61" s="161">
        <v>5619255</v>
      </c>
      <c r="AY61" s="160"/>
      <c r="AZ61" s="160">
        <v>523517.5</v>
      </c>
      <c r="BA61" s="160">
        <v>538404.69999999995</v>
      </c>
      <c r="BB61" s="160">
        <v>525182.1</v>
      </c>
      <c r="BC61" s="160">
        <v>539834.69999999995</v>
      </c>
      <c r="BD61" s="160">
        <v>541334.1</v>
      </c>
      <c r="BE61" s="161">
        <v>532714.5</v>
      </c>
      <c r="BF61" s="160"/>
      <c r="BG61" s="160">
        <v>438663.5</v>
      </c>
      <c r="BH61" s="160">
        <v>472844.5</v>
      </c>
      <c r="BI61" s="160">
        <v>446805.2</v>
      </c>
      <c r="BJ61" s="160">
        <v>474919.2</v>
      </c>
      <c r="BK61" s="160">
        <v>481155</v>
      </c>
      <c r="BL61" s="161">
        <v>462452.1</v>
      </c>
      <c r="BM61" s="160"/>
      <c r="BN61" s="160">
        <v>36583.050000000003</v>
      </c>
      <c r="BO61" s="160">
        <v>36828.61</v>
      </c>
      <c r="BP61" s="160">
        <v>36598.35</v>
      </c>
      <c r="BQ61" s="160">
        <v>36850.379999999997</v>
      </c>
      <c r="BR61" s="160">
        <v>36824.089999999997</v>
      </c>
      <c r="BS61" s="162">
        <v>36746.89</v>
      </c>
      <c r="BT61" s="160"/>
      <c r="BU61" s="160">
        <v>-39510.36</v>
      </c>
      <c r="BV61" s="160">
        <v>-57719.11</v>
      </c>
      <c r="BW61" s="160">
        <v>-38039.15</v>
      </c>
      <c r="BX61" s="160">
        <v>-58022.46</v>
      </c>
      <c r="BY61" s="160">
        <v>-67560.77</v>
      </c>
      <c r="BZ61" s="161">
        <v>-51805.88</v>
      </c>
      <c r="CA61" s="163"/>
      <c r="CB61" s="163">
        <v>-1.4475326406293907E-2</v>
      </c>
      <c r="CC61" s="163">
        <v>-2.0561719060316376E-2</v>
      </c>
      <c r="CD61" s="163">
        <v>-1.3892149372428947E-2</v>
      </c>
      <c r="CE61" s="163">
        <v>-2.0615028009597199E-2</v>
      </c>
      <c r="CF61" s="163">
        <v>-2.3937440940990064E-2</v>
      </c>
      <c r="CG61" s="163">
        <v>-1.865233120476063E-2</v>
      </c>
      <c r="CH61" s="160"/>
      <c r="CI61" s="160">
        <v>-51437.760000000002</v>
      </c>
      <c r="CJ61" s="160">
        <v>-98098.6</v>
      </c>
      <c r="CK61" s="160">
        <v>-57881.46</v>
      </c>
      <c r="CL61" s="160">
        <v>-98839.82</v>
      </c>
      <c r="CM61" s="160">
        <v>-101838</v>
      </c>
      <c r="CN61" s="161">
        <v>-89047.79</v>
      </c>
      <c r="CO61" s="163"/>
      <c r="CP61" s="163">
        <v>-1.8845142529924013E-2</v>
      </c>
      <c r="CQ61" s="163">
        <v>-3.4946412954225251E-2</v>
      </c>
      <c r="CR61" s="163">
        <v>-2.1138692326570681E-2</v>
      </c>
      <c r="CS61" s="163">
        <v>-3.5117188374356165E-2</v>
      </c>
      <c r="CT61" s="163">
        <v>-3.6082198449611302E-2</v>
      </c>
      <c r="CU61" s="163">
        <v>-3.2061010683188305E-2</v>
      </c>
      <c r="CV61" s="164"/>
      <c r="CW61" s="164">
        <v>0.30813679999999999</v>
      </c>
      <c r="CX61" s="164">
        <v>0.34815489999999999</v>
      </c>
      <c r="CY61" s="164">
        <v>0.30804890000000001</v>
      </c>
      <c r="CZ61" s="164">
        <v>0.34815489999999999</v>
      </c>
      <c r="DA61" s="164">
        <v>0.34815489999999999</v>
      </c>
      <c r="DB61" s="165">
        <v>0.34815489999999999</v>
      </c>
      <c r="DC61" s="160"/>
      <c r="DD61" s="160">
        <v>548060</v>
      </c>
      <c r="DE61" s="160">
        <v>560107</v>
      </c>
      <c r="DF61" s="160">
        <v>548441.59999999998</v>
      </c>
      <c r="DG61" s="160">
        <v>560107</v>
      </c>
      <c r="DH61" s="160">
        <v>572188.69999999995</v>
      </c>
      <c r="DI61" s="161">
        <v>548060</v>
      </c>
      <c r="DJ61" s="160"/>
      <c r="DK61" s="160">
        <v>1318631</v>
      </c>
      <c r="DL61" s="160">
        <v>1337483</v>
      </c>
      <c r="DM61" s="160">
        <v>1319981</v>
      </c>
      <c r="DN61" s="160">
        <v>1342690</v>
      </c>
      <c r="DO61" s="160">
        <v>1342268</v>
      </c>
      <c r="DP61" s="161">
        <v>1323450</v>
      </c>
      <c r="DQ61" s="166"/>
      <c r="DR61" s="166">
        <v>2.5221680000000002</v>
      </c>
      <c r="DS61" s="166">
        <v>1.8678539999999999</v>
      </c>
      <c r="DT61" s="166">
        <v>2.4813990000000001</v>
      </c>
      <c r="DU61" s="166">
        <v>1.8098449999999999</v>
      </c>
      <c r="DV61" s="166">
        <v>1.879893</v>
      </c>
      <c r="DW61" s="167">
        <v>2.0856080000000001</v>
      </c>
      <c r="DX61" s="166"/>
      <c r="DY61" s="166">
        <v>21.599430000000002</v>
      </c>
      <c r="DZ61" s="166">
        <v>21.59675</v>
      </c>
      <c r="EA61" s="166">
        <v>21.669599999999999</v>
      </c>
      <c r="EB61" s="166">
        <v>21.633420000000001</v>
      </c>
      <c r="EC61" s="166">
        <v>21.620539999999998</v>
      </c>
      <c r="ED61" s="168">
        <v>21.519179999999999</v>
      </c>
      <c r="EE61" s="160"/>
      <c r="EF61" s="160">
        <v>2729497</v>
      </c>
      <c r="EG61" s="160">
        <v>2807115</v>
      </c>
      <c r="EH61" s="160">
        <v>2738176</v>
      </c>
      <c r="EI61" s="160">
        <v>2814571</v>
      </c>
      <c r="EJ61" s="160">
        <v>2822389</v>
      </c>
      <c r="EK61" s="161">
        <v>2777448</v>
      </c>
      <c r="EL61" s="163"/>
      <c r="EM61" s="163">
        <v>0.22699996625895086</v>
      </c>
      <c r="EN61" s="163">
        <v>0.23613428346149187</v>
      </c>
      <c r="EO61" s="163">
        <v>0.22695949677540933</v>
      </c>
      <c r="EP61" s="163">
        <v>0.23610629733437222</v>
      </c>
      <c r="EQ61" s="163">
        <v>0.23701100857006893</v>
      </c>
      <c r="ER61" s="163">
        <v>0.23552054498327626</v>
      </c>
      <c r="ES61" s="169"/>
      <c r="ET61" s="169">
        <v>74.610974208000698</v>
      </c>
      <c r="EU61" s="169">
        <v>76.221041195961504</v>
      </c>
      <c r="EV61" s="169">
        <v>74.816924806719427</v>
      </c>
      <c r="EW61" s="169">
        <v>76.378343995367217</v>
      </c>
      <c r="EX61" s="169">
        <v>76.645179826575486</v>
      </c>
      <c r="EY61" s="169">
        <v>75.583212620170031</v>
      </c>
    </row>
    <row r="62" spans="1:155">
      <c r="A62">
        <v>2031</v>
      </c>
      <c r="B62" s="160"/>
      <c r="C62" s="160">
        <v>1850212</v>
      </c>
      <c r="D62" s="160">
        <v>1947259</v>
      </c>
      <c r="E62" s="160">
        <v>1856049</v>
      </c>
      <c r="F62" s="160">
        <v>1952179</v>
      </c>
      <c r="G62" s="160">
        <v>1956480</v>
      </c>
      <c r="H62" s="161">
        <v>1907326</v>
      </c>
      <c r="I62" s="160"/>
      <c r="J62" s="160">
        <v>543183.4</v>
      </c>
      <c r="K62" s="160">
        <v>537384.30000000005</v>
      </c>
      <c r="L62" s="160">
        <v>545506</v>
      </c>
      <c r="M62" s="160">
        <v>539744.5</v>
      </c>
      <c r="N62" s="160">
        <v>538294.69999999995</v>
      </c>
      <c r="O62" s="161">
        <v>527397.1</v>
      </c>
      <c r="P62" s="160"/>
      <c r="Q62" s="160">
        <v>358081.8</v>
      </c>
      <c r="R62" s="160">
        <v>322526.5</v>
      </c>
      <c r="S62" s="160">
        <v>358775.1</v>
      </c>
      <c r="T62" s="160">
        <v>324103.90000000002</v>
      </c>
      <c r="U62" s="160">
        <v>322517.8</v>
      </c>
      <c r="V62" s="161">
        <v>316829.5</v>
      </c>
      <c r="W62" s="160"/>
      <c r="X62" s="160">
        <v>123.992</v>
      </c>
      <c r="Y62" s="160">
        <v>123.9068</v>
      </c>
      <c r="Z62" s="160">
        <v>123.9104</v>
      </c>
      <c r="AA62" s="160">
        <v>123.61069999999999</v>
      </c>
      <c r="AB62" s="160">
        <v>124.3331</v>
      </c>
      <c r="AC62" s="161">
        <v>123.9688</v>
      </c>
      <c r="AD62" s="160"/>
      <c r="AE62" s="160">
        <v>4340222</v>
      </c>
      <c r="AF62" s="160">
        <v>3463485</v>
      </c>
      <c r="AG62" s="160">
        <v>4345728</v>
      </c>
      <c r="AH62" s="160">
        <v>3478532</v>
      </c>
      <c r="AI62" s="160">
        <v>3457449</v>
      </c>
      <c r="AJ62" s="162">
        <v>3420927</v>
      </c>
      <c r="AK62" s="160"/>
      <c r="AL62" s="160">
        <v>1781802</v>
      </c>
      <c r="AM62" s="160">
        <v>1598373</v>
      </c>
      <c r="AN62" s="160">
        <v>1783482</v>
      </c>
      <c r="AO62" s="160">
        <v>1598373</v>
      </c>
      <c r="AP62" s="160">
        <v>1632850</v>
      </c>
      <c r="AQ62" s="161">
        <v>1532980</v>
      </c>
      <c r="AR62" s="160"/>
      <c r="AS62" s="160">
        <v>5822770</v>
      </c>
      <c r="AT62" s="160">
        <v>5669362</v>
      </c>
      <c r="AU62" s="160">
        <v>5830190</v>
      </c>
      <c r="AV62" s="160">
        <v>5693240</v>
      </c>
      <c r="AW62" s="160">
        <v>5666386</v>
      </c>
      <c r="AX62" s="161">
        <v>5589530</v>
      </c>
      <c r="AY62" s="160"/>
      <c r="AZ62" s="160">
        <v>531731</v>
      </c>
      <c r="BA62" s="160">
        <v>552156</v>
      </c>
      <c r="BB62" s="160">
        <v>533351.6</v>
      </c>
      <c r="BC62" s="160">
        <v>553576.30000000005</v>
      </c>
      <c r="BD62" s="160">
        <v>554872.4</v>
      </c>
      <c r="BE62" s="161">
        <v>541351.4</v>
      </c>
      <c r="BF62" s="160"/>
      <c r="BG62" s="160">
        <v>439400.1</v>
      </c>
      <c r="BH62" s="160">
        <v>483011.9</v>
      </c>
      <c r="BI62" s="160">
        <v>446832</v>
      </c>
      <c r="BJ62" s="160">
        <v>484772</v>
      </c>
      <c r="BK62" s="160">
        <v>491056.7</v>
      </c>
      <c r="BL62" s="161">
        <v>462618.9</v>
      </c>
      <c r="BM62" s="160"/>
      <c r="BN62" s="160">
        <v>36850.019999999997</v>
      </c>
      <c r="BO62" s="160">
        <v>37148.9</v>
      </c>
      <c r="BP62" s="160">
        <v>36862.28</v>
      </c>
      <c r="BQ62" s="160">
        <v>37173.35</v>
      </c>
      <c r="BR62" s="160">
        <v>37159.160000000003</v>
      </c>
      <c r="BS62" s="162">
        <v>37019.31</v>
      </c>
      <c r="BT62" s="160"/>
      <c r="BU62" s="160">
        <v>-47168.34</v>
      </c>
      <c r="BV62" s="160">
        <v>-74199.3</v>
      </c>
      <c r="BW62" s="160">
        <v>-45670.18</v>
      </c>
      <c r="BX62" s="160">
        <v>-73929.67</v>
      </c>
      <c r="BY62" s="160">
        <v>-82426.48</v>
      </c>
      <c r="BZ62" s="161">
        <v>-60371.08</v>
      </c>
      <c r="CA62" s="163"/>
      <c r="CB62" s="163">
        <v>-1.7014031569227216E-2</v>
      </c>
      <c r="CC62" s="163">
        <v>-2.5774286675992276E-2</v>
      </c>
      <c r="CD62" s="163">
        <v>-1.6423573326812359E-2</v>
      </c>
      <c r="CE62" s="163">
        <v>-2.5614739160201454E-2</v>
      </c>
      <c r="CF62" s="163">
        <v>-2.8491953263320029E-2</v>
      </c>
      <c r="CG62" s="163">
        <v>-2.1389381462182715E-2</v>
      </c>
      <c r="CH62" s="160"/>
      <c r="CI62" s="160">
        <v>-49022.78</v>
      </c>
      <c r="CJ62" s="160">
        <v>-103615.2</v>
      </c>
      <c r="CK62" s="160">
        <v>-55462.65</v>
      </c>
      <c r="CL62" s="160">
        <v>-104310.9</v>
      </c>
      <c r="CM62" s="160">
        <v>-109435.1</v>
      </c>
      <c r="CN62" s="161">
        <v>-88817.41</v>
      </c>
      <c r="CO62" s="163"/>
      <c r="CP62" s="163">
        <v>-1.7682944248860161E-2</v>
      </c>
      <c r="CQ62" s="163">
        <v>-3.5992359345577048E-2</v>
      </c>
      <c r="CR62" s="163">
        <v>-1.9945069171488472E-2</v>
      </c>
      <c r="CS62" s="163">
        <v>-3.6141058049709372E-2</v>
      </c>
      <c r="CT62" s="163">
        <v>-3.782788922403036E-2</v>
      </c>
      <c r="CU62" s="163">
        <v>-3.1467872745908829E-2</v>
      </c>
      <c r="CV62" s="164"/>
      <c r="CW62" s="164">
        <v>0.3102471</v>
      </c>
      <c r="CX62" s="164">
        <v>0.36060419999999999</v>
      </c>
      <c r="CY62" s="164">
        <v>0.31017230000000001</v>
      </c>
      <c r="CZ62" s="164">
        <v>0.36060419999999999</v>
      </c>
      <c r="DA62" s="164">
        <v>0.36060419999999999</v>
      </c>
      <c r="DB62" s="165">
        <v>0.36060419999999999</v>
      </c>
      <c r="DC62" s="160"/>
      <c r="DD62" s="160">
        <v>552798.9</v>
      </c>
      <c r="DE62" s="160">
        <v>576379.9</v>
      </c>
      <c r="DF62" s="160">
        <v>553186.9</v>
      </c>
      <c r="DG62" s="160">
        <v>576379.9</v>
      </c>
      <c r="DH62" s="160">
        <v>588812.69999999995</v>
      </c>
      <c r="DI62" s="161">
        <v>552798.9</v>
      </c>
      <c r="DJ62" s="160"/>
      <c r="DK62" s="160">
        <v>1328759</v>
      </c>
      <c r="DL62" s="160">
        <v>1361059</v>
      </c>
      <c r="DM62" s="160">
        <v>1330220</v>
      </c>
      <c r="DN62" s="160">
        <v>1366360</v>
      </c>
      <c r="DO62" s="160">
        <v>1365297</v>
      </c>
      <c r="DP62" s="161">
        <v>1334340</v>
      </c>
      <c r="DQ62" s="166"/>
      <c r="DR62" s="166">
        <v>2.644266</v>
      </c>
      <c r="DS62" s="166">
        <v>1.8546469999999999</v>
      </c>
      <c r="DT62" s="166">
        <v>2.6118830000000002</v>
      </c>
      <c r="DU62" s="166">
        <v>1.7900529999999999</v>
      </c>
      <c r="DV62" s="166">
        <v>1.8275330000000001</v>
      </c>
      <c r="DW62" s="167">
        <v>2.1970149999999999</v>
      </c>
      <c r="DX62" s="166"/>
      <c r="DY62" s="166">
        <v>21.763100000000001</v>
      </c>
      <c r="DZ62" s="166">
        <v>21.816179999999999</v>
      </c>
      <c r="EA62" s="166">
        <v>21.831320000000002</v>
      </c>
      <c r="EB62" s="166">
        <v>21.854179999999999</v>
      </c>
      <c r="EC62" s="166">
        <v>21.83888</v>
      </c>
      <c r="ED62" s="168">
        <v>21.661449999999999</v>
      </c>
      <c r="EE62" s="160"/>
      <c r="EF62" s="160">
        <v>2772320</v>
      </c>
      <c r="EG62" s="160">
        <v>2878811</v>
      </c>
      <c r="EH62" s="160">
        <v>2780770</v>
      </c>
      <c r="EI62" s="160">
        <v>2886216</v>
      </c>
      <c r="EJ62" s="160">
        <v>2892974</v>
      </c>
      <c r="EK62" s="161">
        <v>2822479</v>
      </c>
      <c r="EL62" s="163"/>
      <c r="EM62" s="163">
        <v>0.22820049564039108</v>
      </c>
      <c r="EN62" s="163">
        <v>0.24007269248285787</v>
      </c>
      <c r="EO62" s="163">
        <v>0.22816066028722906</v>
      </c>
      <c r="EP62" s="163">
        <v>0.23999690861442693</v>
      </c>
      <c r="EQ62" s="163">
        <v>0.24094669865413335</v>
      </c>
      <c r="ER62" s="163">
        <v>0.23872132361754925</v>
      </c>
      <c r="ES62" s="169"/>
      <c r="ET62" s="169">
        <v>75.232523618711753</v>
      </c>
      <c r="EU62" s="169">
        <v>77.493842347956459</v>
      </c>
      <c r="EV62" s="169">
        <v>75.436733701767778</v>
      </c>
      <c r="EW62" s="169">
        <v>77.642074227907898</v>
      </c>
      <c r="EX62" s="169">
        <v>77.853589801276442</v>
      </c>
      <c r="EY62" s="169">
        <v>76.243425390694753</v>
      </c>
    </row>
    <row r="63" spans="1:155">
      <c r="A63">
        <v>2032</v>
      </c>
      <c r="B63" s="160"/>
      <c r="C63" s="160">
        <v>1882938</v>
      </c>
      <c r="D63" s="160">
        <v>2006382</v>
      </c>
      <c r="E63" s="160">
        <v>1889264</v>
      </c>
      <c r="F63" s="160">
        <v>2009132</v>
      </c>
      <c r="G63" s="160">
        <v>2015027</v>
      </c>
      <c r="H63" s="161">
        <v>1945806</v>
      </c>
      <c r="I63" s="160"/>
      <c r="J63" s="160">
        <v>537070.69999999995</v>
      </c>
      <c r="K63" s="160">
        <v>532314.30000000005</v>
      </c>
      <c r="L63" s="160">
        <v>539361.6</v>
      </c>
      <c r="M63" s="160">
        <v>534227.69999999995</v>
      </c>
      <c r="N63" s="160">
        <v>533130.5</v>
      </c>
      <c r="O63" s="161">
        <v>517687.5</v>
      </c>
      <c r="P63" s="160"/>
      <c r="Q63" s="160">
        <v>355915.9</v>
      </c>
      <c r="R63" s="160">
        <v>315269.8</v>
      </c>
      <c r="S63" s="160">
        <v>356631.7</v>
      </c>
      <c r="T63" s="160">
        <v>316471.40000000002</v>
      </c>
      <c r="U63" s="160">
        <v>314549.90000000002</v>
      </c>
      <c r="V63" s="161">
        <v>307407.40000000002</v>
      </c>
      <c r="W63" s="160"/>
      <c r="X63" s="160">
        <v>125.90860000000001</v>
      </c>
      <c r="Y63" s="160">
        <v>125.67700000000001</v>
      </c>
      <c r="Z63" s="160">
        <v>125.8312</v>
      </c>
      <c r="AA63" s="160">
        <v>125.4427</v>
      </c>
      <c r="AB63" s="160">
        <v>126.2715</v>
      </c>
      <c r="AC63" s="161">
        <v>125.7831</v>
      </c>
      <c r="AD63" s="160"/>
      <c r="AE63" s="160">
        <v>4352469</v>
      </c>
      <c r="AF63" s="160">
        <v>3329238</v>
      </c>
      <c r="AG63" s="160">
        <v>4358315</v>
      </c>
      <c r="AH63" s="160">
        <v>3341748</v>
      </c>
      <c r="AI63" s="160">
        <v>3315528</v>
      </c>
      <c r="AJ63" s="162">
        <v>3275734</v>
      </c>
      <c r="AK63" s="160"/>
      <c r="AL63" s="160">
        <v>1786058</v>
      </c>
      <c r="AM63" s="160">
        <v>1587922</v>
      </c>
      <c r="AN63" s="160">
        <v>1787707</v>
      </c>
      <c r="AO63" s="160">
        <v>1587922</v>
      </c>
      <c r="AP63" s="160">
        <v>1622174</v>
      </c>
      <c r="AQ63" s="161">
        <v>1493039</v>
      </c>
      <c r="AR63" s="160"/>
      <c r="AS63" s="160">
        <v>5842125</v>
      </c>
      <c r="AT63" s="160">
        <v>5681011</v>
      </c>
      <c r="AU63" s="160">
        <v>5850073</v>
      </c>
      <c r="AV63" s="160">
        <v>5699819</v>
      </c>
      <c r="AW63" s="160">
        <v>5669450</v>
      </c>
      <c r="AX63" s="161">
        <v>5564878</v>
      </c>
      <c r="AY63" s="160"/>
      <c r="AZ63" s="160">
        <v>540451.9</v>
      </c>
      <c r="BA63" s="160">
        <v>567154.80000000005</v>
      </c>
      <c r="BB63" s="160">
        <v>542078.4</v>
      </c>
      <c r="BC63" s="160">
        <v>567816.9</v>
      </c>
      <c r="BD63" s="160">
        <v>569008.30000000005</v>
      </c>
      <c r="BE63" s="161">
        <v>550871.1</v>
      </c>
      <c r="BF63" s="160"/>
      <c r="BG63" s="160">
        <v>441370</v>
      </c>
      <c r="BH63" s="160">
        <v>496069.6</v>
      </c>
      <c r="BI63" s="160">
        <v>448313.4</v>
      </c>
      <c r="BJ63" s="160">
        <v>495970.9</v>
      </c>
      <c r="BK63" s="160">
        <v>501638.9</v>
      </c>
      <c r="BL63" s="161">
        <v>465032.1</v>
      </c>
      <c r="BM63" s="160"/>
      <c r="BN63" s="160">
        <v>37115.43</v>
      </c>
      <c r="BO63" s="160">
        <v>37485.269999999997</v>
      </c>
      <c r="BP63" s="160">
        <v>37123.47</v>
      </c>
      <c r="BQ63" s="160">
        <v>37506.769999999997</v>
      </c>
      <c r="BR63" s="160">
        <v>37500.29</v>
      </c>
      <c r="BS63" s="162">
        <v>37289.279999999999</v>
      </c>
      <c r="BT63" s="160"/>
      <c r="BU63" s="160">
        <v>-56238.83</v>
      </c>
      <c r="BV63" s="160">
        <v>-92855.7</v>
      </c>
      <c r="BW63" s="160">
        <v>-54821.7</v>
      </c>
      <c r="BX63" s="160">
        <v>-90711.61</v>
      </c>
      <c r="BY63" s="160">
        <v>-97352.8</v>
      </c>
      <c r="BZ63" s="161">
        <v>-71560.27</v>
      </c>
      <c r="CA63" s="163"/>
      <c r="CB63" s="163">
        <v>-1.9958495827757154E-2</v>
      </c>
      <c r="CC63" s="163">
        <v>-3.14018784509087E-2</v>
      </c>
      <c r="CD63" s="163">
        <v>-1.9397198214324254E-2</v>
      </c>
      <c r="CE63" s="163">
        <v>-3.0641021353754464E-2</v>
      </c>
      <c r="CF63" s="163">
        <v>-3.2815458383543869E-2</v>
      </c>
      <c r="CG63" s="163">
        <v>-2.4915556914215046E-2</v>
      </c>
      <c r="CH63" s="160"/>
      <c r="CI63" s="160">
        <v>-46970.69</v>
      </c>
      <c r="CJ63" s="160">
        <v>-112594.4</v>
      </c>
      <c r="CK63" s="160">
        <v>-53387.39</v>
      </c>
      <c r="CL63" s="160">
        <v>-112456</v>
      </c>
      <c r="CM63" s="160">
        <v>-118999</v>
      </c>
      <c r="CN63" s="161">
        <v>-89597.04</v>
      </c>
      <c r="CO63" s="163"/>
      <c r="CP63" s="163">
        <v>-1.6669342523517552E-2</v>
      </c>
      <c r="CQ63" s="163">
        <v>-3.8077098800105916E-2</v>
      </c>
      <c r="CR63" s="163">
        <v>-1.8889705827718452E-2</v>
      </c>
      <c r="CS63" s="163">
        <v>-3.7985950170632096E-2</v>
      </c>
      <c r="CT63" s="163">
        <v>-4.0111909798006183E-2</v>
      </c>
      <c r="CU63" s="163">
        <v>-3.1195524408518884E-2</v>
      </c>
      <c r="CV63" s="164"/>
      <c r="CW63" s="164">
        <v>0.31233499999999997</v>
      </c>
      <c r="CX63" s="164">
        <v>0.37363289999999999</v>
      </c>
      <c r="CY63" s="164">
        <v>0.31227050000000001</v>
      </c>
      <c r="CZ63" s="164">
        <v>0.37363289999999999</v>
      </c>
      <c r="DA63" s="164">
        <v>0.37363289999999999</v>
      </c>
      <c r="DB63" s="165">
        <v>0.37363289999999999</v>
      </c>
      <c r="DC63" s="160"/>
      <c r="DD63" s="160">
        <v>557848.6</v>
      </c>
      <c r="DE63" s="160">
        <v>593300</v>
      </c>
      <c r="DF63" s="160">
        <v>558248.19999999995</v>
      </c>
      <c r="DG63" s="160">
        <v>593300</v>
      </c>
      <c r="DH63" s="160">
        <v>606097.69999999995</v>
      </c>
      <c r="DI63" s="161">
        <v>557848.6</v>
      </c>
      <c r="DJ63" s="160"/>
      <c r="DK63" s="160">
        <v>1339963</v>
      </c>
      <c r="DL63" s="160">
        <v>1386421</v>
      </c>
      <c r="DM63" s="160">
        <v>1341563</v>
      </c>
      <c r="DN63" s="160">
        <v>1390095</v>
      </c>
      <c r="DO63" s="160">
        <v>1388431</v>
      </c>
      <c r="DP63" s="161">
        <v>1346329</v>
      </c>
      <c r="DQ63" s="166"/>
      <c r="DR63" s="166">
        <v>2.775074</v>
      </c>
      <c r="DS63" s="166">
        <v>1.8062579999999999</v>
      </c>
      <c r="DT63" s="166">
        <v>2.754013</v>
      </c>
      <c r="DU63" s="166">
        <v>1.74996</v>
      </c>
      <c r="DV63" s="166">
        <v>1.7669170000000001</v>
      </c>
      <c r="DW63" s="167">
        <v>2.3196659999999998</v>
      </c>
      <c r="DX63" s="166"/>
      <c r="DY63" s="166">
        <v>21.939170000000001</v>
      </c>
      <c r="DZ63" s="166">
        <v>22.060099999999998</v>
      </c>
      <c r="EA63" s="166">
        <v>22.008050000000001</v>
      </c>
      <c r="EB63" s="166">
        <v>22.086200000000002</v>
      </c>
      <c r="EC63" s="166">
        <v>22.06392</v>
      </c>
      <c r="ED63" s="168">
        <v>21.825320000000001</v>
      </c>
      <c r="EE63" s="160"/>
      <c r="EF63" s="160">
        <v>2817789</v>
      </c>
      <c r="EG63" s="160">
        <v>2957011</v>
      </c>
      <c r="EH63" s="160">
        <v>2826269</v>
      </c>
      <c r="EI63" s="160">
        <v>2960463</v>
      </c>
      <c r="EJ63" s="160">
        <v>2966675</v>
      </c>
      <c r="EK63" s="161">
        <v>2872112</v>
      </c>
      <c r="EL63" s="163"/>
      <c r="EM63" s="163">
        <v>0.22936226116353212</v>
      </c>
      <c r="EN63" s="163">
        <v>0.24404476597563357</v>
      </c>
      <c r="EO63" s="163">
        <v>0.22932414689526096</v>
      </c>
      <c r="EP63" s="163">
        <v>0.24388406017805128</v>
      </c>
      <c r="EQ63" s="163">
        <v>0.24489694767570047</v>
      </c>
      <c r="ER63" s="163">
        <v>0.24193324633531949</v>
      </c>
      <c r="ES63" s="169"/>
      <c r="ET63" s="169">
        <v>75.919610792600267</v>
      </c>
      <c r="EU63" s="169">
        <v>78.884612542473363</v>
      </c>
      <c r="EV63" s="169">
        <v>76.131595456997957</v>
      </c>
      <c r="EW63" s="169">
        <v>78.931430245792967</v>
      </c>
      <c r="EX63" s="169">
        <v>79.110721543753399</v>
      </c>
      <c r="EY63" s="169">
        <v>77.022457928927565</v>
      </c>
    </row>
    <row r="64" spans="1:155">
      <c r="A64">
        <v>2033</v>
      </c>
      <c r="B64" s="160"/>
      <c r="C64" s="160">
        <v>1909801</v>
      </c>
      <c r="D64" s="160">
        <v>2061915</v>
      </c>
      <c r="E64" s="160">
        <v>1916529</v>
      </c>
      <c r="F64" s="160">
        <v>2069728</v>
      </c>
      <c r="G64" s="160">
        <v>2077143</v>
      </c>
      <c r="H64" s="161">
        <v>1975410</v>
      </c>
      <c r="I64" s="160"/>
      <c r="J64" s="160">
        <v>529418.69999999995</v>
      </c>
      <c r="K64" s="160">
        <v>527689.19999999995</v>
      </c>
      <c r="L64" s="160">
        <v>531669.6</v>
      </c>
      <c r="M64" s="160">
        <v>530216.80000000005</v>
      </c>
      <c r="N64" s="160">
        <v>529281.69999999995</v>
      </c>
      <c r="O64" s="161">
        <v>507519.3</v>
      </c>
      <c r="P64" s="160"/>
      <c r="Q64" s="160">
        <v>352213.9</v>
      </c>
      <c r="R64" s="160">
        <v>307264.7</v>
      </c>
      <c r="S64" s="160">
        <v>352948.7</v>
      </c>
      <c r="T64" s="160">
        <v>309062.40000000002</v>
      </c>
      <c r="U64" s="160">
        <v>306874.40000000002</v>
      </c>
      <c r="V64" s="161">
        <v>297160.5</v>
      </c>
      <c r="W64" s="160"/>
      <c r="X64" s="160">
        <v>127.9355</v>
      </c>
      <c r="Y64" s="160">
        <v>127.58280000000001</v>
      </c>
      <c r="Z64" s="160">
        <v>127.8561</v>
      </c>
      <c r="AA64" s="160">
        <v>127.2709</v>
      </c>
      <c r="AB64" s="160">
        <v>128.22970000000001</v>
      </c>
      <c r="AC64" s="161">
        <v>127.7363</v>
      </c>
      <c r="AD64" s="160"/>
      <c r="AE64" s="160">
        <v>4350652</v>
      </c>
      <c r="AF64" s="160">
        <v>3197377</v>
      </c>
      <c r="AG64" s="160">
        <v>4356812</v>
      </c>
      <c r="AH64" s="160">
        <v>3213972</v>
      </c>
      <c r="AI64" s="160">
        <v>3183343</v>
      </c>
      <c r="AJ64" s="162">
        <v>3134973</v>
      </c>
      <c r="AK64" s="160"/>
      <c r="AL64" s="160">
        <v>1787201</v>
      </c>
      <c r="AM64" s="160">
        <v>1577213</v>
      </c>
      <c r="AN64" s="160">
        <v>1788832</v>
      </c>
      <c r="AO64" s="160">
        <v>1577213</v>
      </c>
      <c r="AP64" s="160">
        <v>1611234</v>
      </c>
      <c r="AQ64" s="161">
        <v>1449936</v>
      </c>
      <c r="AR64" s="160"/>
      <c r="AS64" s="160">
        <v>5839757</v>
      </c>
      <c r="AT64" s="160">
        <v>5675607</v>
      </c>
      <c r="AU64" s="160">
        <v>5848179</v>
      </c>
      <c r="AV64" s="160">
        <v>5702524</v>
      </c>
      <c r="AW64" s="160">
        <v>5669419</v>
      </c>
      <c r="AX64" s="161">
        <v>5518155</v>
      </c>
      <c r="AY64" s="160"/>
      <c r="AZ64" s="160">
        <v>547215.6</v>
      </c>
      <c r="BA64" s="160">
        <v>580311.19999999995</v>
      </c>
      <c r="BB64" s="160">
        <v>548851.4</v>
      </c>
      <c r="BC64" s="160">
        <v>582586.30000000005</v>
      </c>
      <c r="BD64" s="160">
        <v>583799.19999999995</v>
      </c>
      <c r="BE64" s="161">
        <v>557609.69999999995</v>
      </c>
      <c r="BF64" s="160"/>
      <c r="BG64" s="160">
        <v>439182.4</v>
      </c>
      <c r="BH64" s="160">
        <v>504055.1</v>
      </c>
      <c r="BI64" s="160">
        <v>445742.2</v>
      </c>
      <c r="BJ64" s="160">
        <v>507339.6</v>
      </c>
      <c r="BK64" s="160">
        <v>512783</v>
      </c>
      <c r="BL64" s="161">
        <v>461418.7</v>
      </c>
      <c r="BM64" s="160"/>
      <c r="BN64" s="160">
        <v>37364.199999999997</v>
      </c>
      <c r="BO64" s="160">
        <v>37817.01</v>
      </c>
      <c r="BP64" s="160">
        <v>37366.9</v>
      </c>
      <c r="BQ64" s="160">
        <v>37848.15</v>
      </c>
      <c r="BR64" s="160">
        <v>37848.53</v>
      </c>
      <c r="BS64" s="162">
        <v>37535.32</v>
      </c>
      <c r="BT64" s="160"/>
      <c r="BU64" s="160">
        <v>-61710.69</v>
      </c>
      <c r="BV64" s="160">
        <v>-105715.4</v>
      </c>
      <c r="BW64" s="160">
        <v>-60417.46</v>
      </c>
      <c r="BX64" s="160">
        <v>-107051.1</v>
      </c>
      <c r="BY64" s="160">
        <v>-112363.7</v>
      </c>
      <c r="BZ64" s="161">
        <v>-77005.64</v>
      </c>
      <c r="CA64" s="163"/>
      <c r="CB64" s="163">
        <v>-2.162970333884439E-2</v>
      </c>
      <c r="CC64" s="163">
        <v>-3.4940240070914716E-2</v>
      </c>
      <c r="CD64" s="163">
        <v>-2.1113307254518654E-2</v>
      </c>
      <c r="CE64" s="163">
        <v>-3.5243531783709328E-2</v>
      </c>
      <c r="CF64" s="163">
        <v>-3.6915708075883E-2</v>
      </c>
      <c r="CG64" s="163">
        <v>-2.6487495893878912E-2</v>
      </c>
      <c r="CH64" s="160"/>
      <c r="CI64" s="160">
        <v>-43145.760000000002</v>
      </c>
      <c r="CJ64" s="160">
        <v>-120675.5</v>
      </c>
      <c r="CK64" s="160">
        <v>-49540.5</v>
      </c>
      <c r="CL64" s="160">
        <v>-122186.2</v>
      </c>
      <c r="CM64" s="160">
        <v>-129934.2</v>
      </c>
      <c r="CN64" s="161">
        <v>-87193.34</v>
      </c>
      <c r="CO64" s="163"/>
      <c r="CP64" s="163">
        <v>-1.5122663336432937E-2</v>
      </c>
      <c r="CQ64" s="163">
        <v>-3.9884737140262153E-2</v>
      </c>
      <c r="CR64" s="163">
        <v>-1.7312276915356611E-2</v>
      </c>
      <c r="CS64" s="163">
        <v>-4.0226333248613647E-2</v>
      </c>
      <c r="CT64" s="163">
        <v>-4.2688279188682794E-2</v>
      </c>
      <c r="CU64" s="163">
        <v>-2.9991741322110795E-2</v>
      </c>
      <c r="CV64" s="164"/>
      <c r="CW64" s="164">
        <v>0.3144342</v>
      </c>
      <c r="CX64" s="164">
        <v>0.38757380000000002</v>
      </c>
      <c r="CY64" s="164">
        <v>0.31437480000000001</v>
      </c>
      <c r="CZ64" s="164">
        <v>0.38757380000000002</v>
      </c>
      <c r="DA64" s="164">
        <v>0.38757380000000002</v>
      </c>
      <c r="DB64" s="165">
        <v>0.38757380000000002</v>
      </c>
      <c r="DC64" s="160"/>
      <c r="DD64" s="160">
        <v>561957.19999999995</v>
      </c>
      <c r="DE64" s="160">
        <v>611286.4</v>
      </c>
      <c r="DF64" s="160">
        <v>562363.9</v>
      </c>
      <c r="DG64" s="160">
        <v>611286.4</v>
      </c>
      <c r="DH64" s="160">
        <v>624472.1</v>
      </c>
      <c r="DI64" s="161">
        <v>561957.19999999995</v>
      </c>
      <c r="DJ64" s="160"/>
      <c r="DK64" s="160">
        <v>1346353</v>
      </c>
      <c r="DL64" s="160">
        <v>1409170</v>
      </c>
      <c r="DM64" s="160">
        <v>1348075</v>
      </c>
      <c r="DN64" s="160">
        <v>1415513</v>
      </c>
      <c r="DO64" s="160">
        <v>1413462</v>
      </c>
      <c r="DP64" s="161">
        <v>1353354</v>
      </c>
      <c r="DQ64" s="166"/>
      <c r="DR64" s="166">
        <v>2.9535450000000001</v>
      </c>
      <c r="DS64" s="166">
        <v>1.7774529999999999</v>
      </c>
      <c r="DT64" s="166">
        <v>2.946526</v>
      </c>
      <c r="DU64" s="166">
        <v>1.6965619999999999</v>
      </c>
      <c r="DV64" s="166">
        <v>1.695595</v>
      </c>
      <c r="DW64" s="167">
        <v>2.5091009999999998</v>
      </c>
      <c r="DX64" s="166"/>
      <c r="DY64" s="166">
        <v>22.084900000000001</v>
      </c>
      <c r="DZ64" s="166">
        <v>22.273820000000001</v>
      </c>
      <c r="EA64" s="166">
        <v>22.156140000000001</v>
      </c>
      <c r="EB64" s="166">
        <v>22.323740000000001</v>
      </c>
      <c r="EC64" s="166">
        <v>22.286429999999999</v>
      </c>
      <c r="ED64" s="168">
        <v>21.951319999999999</v>
      </c>
      <c r="EE64" s="160"/>
      <c r="EF64" s="160">
        <v>2853053</v>
      </c>
      <c r="EG64" s="160">
        <v>3025606</v>
      </c>
      <c r="EH64" s="160">
        <v>2861582</v>
      </c>
      <c r="EI64" s="160">
        <v>3037468</v>
      </c>
      <c r="EJ64" s="160">
        <v>3043791</v>
      </c>
      <c r="EK64" s="161">
        <v>2907245</v>
      </c>
      <c r="EL64" s="163"/>
      <c r="EM64" s="163">
        <v>0.23054949032982022</v>
      </c>
      <c r="EN64" s="163">
        <v>0.24828533758591811</v>
      </c>
      <c r="EO64" s="163">
        <v>0.23051192516508129</v>
      </c>
      <c r="EP64" s="163">
        <v>0.24822569795409893</v>
      </c>
      <c r="EQ64" s="163">
        <v>0.24931337761417879</v>
      </c>
      <c r="ER64" s="163">
        <v>0.24525479983798934</v>
      </c>
      <c r="ES64" s="169"/>
      <c r="ET64" s="169">
        <v>76.357930853597836</v>
      </c>
      <c r="EU64" s="169">
        <v>80.006483854752133</v>
      </c>
      <c r="EV64" s="169">
        <v>76.580663635463466</v>
      </c>
      <c r="EW64" s="169">
        <v>80.254067900280461</v>
      </c>
      <c r="EX64" s="169">
        <v>80.420322797213004</v>
      </c>
      <c r="EY64" s="169">
        <v>77.453582385870163</v>
      </c>
    </row>
    <row r="65" spans="1:155">
      <c r="A65">
        <v>2034</v>
      </c>
      <c r="B65" s="160"/>
      <c r="C65" s="160">
        <v>1936761</v>
      </c>
      <c r="D65" s="160">
        <v>2121983</v>
      </c>
      <c r="E65" s="160">
        <v>1943828</v>
      </c>
      <c r="F65" s="160">
        <v>2134707</v>
      </c>
      <c r="G65" s="160">
        <v>2143496</v>
      </c>
      <c r="H65" s="161">
        <v>2005032</v>
      </c>
      <c r="I65" s="160"/>
      <c r="J65" s="160">
        <v>520999.7</v>
      </c>
      <c r="K65" s="160">
        <v>524299.9</v>
      </c>
      <c r="L65" s="160">
        <v>523206.7</v>
      </c>
      <c r="M65" s="160">
        <v>528186.30000000005</v>
      </c>
      <c r="N65" s="160">
        <v>527354</v>
      </c>
      <c r="O65" s="161">
        <v>497837.6</v>
      </c>
      <c r="P65" s="160"/>
      <c r="Q65" s="160">
        <v>348208.2</v>
      </c>
      <c r="R65" s="160">
        <v>299972.09999999998</v>
      </c>
      <c r="S65" s="160">
        <v>348956.6</v>
      </c>
      <c r="T65" s="160">
        <v>302588.59999999998</v>
      </c>
      <c r="U65" s="160">
        <v>300174</v>
      </c>
      <c r="V65" s="161">
        <v>287628.40000000002</v>
      </c>
      <c r="W65" s="160"/>
      <c r="X65" s="160">
        <v>130.053</v>
      </c>
      <c r="Y65" s="160">
        <v>129.62780000000001</v>
      </c>
      <c r="Z65" s="160">
        <v>129.9659</v>
      </c>
      <c r="AA65" s="160">
        <v>129.10310000000001</v>
      </c>
      <c r="AB65" s="160">
        <v>130.20060000000001</v>
      </c>
      <c r="AC65" s="161">
        <v>129.81870000000001</v>
      </c>
      <c r="AD65" s="160"/>
      <c r="AE65" s="160">
        <v>4344671</v>
      </c>
      <c r="AF65" s="160">
        <v>3083296</v>
      </c>
      <c r="AG65" s="160">
        <v>4351090</v>
      </c>
      <c r="AH65" s="160">
        <v>3107160</v>
      </c>
      <c r="AI65" s="160">
        <v>3072766</v>
      </c>
      <c r="AJ65" s="162">
        <v>3013463</v>
      </c>
      <c r="AK65" s="160"/>
      <c r="AL65" s="160">
        <v>1787856</v>
      </c>
      <c r="AM65" s="160">
        <v>1566391</v>
      </c>
      <c r="AN65" s="160">
        <v>1789476</v>
      </c>
      <c r="AO65" s="160">
        <v>1566391</v>
      </c>
      <c r="AP65" s="160">
        <v>1600178</v>
      </c>
      <c r="AQ65" s="161">
        <v>1406946</v>
      </c>
      <c r="AR65" s="160"/>
      <c r="AS65" s="160">
        <v>5831478</v>
      </c>
      <c r="AT65" s="160">
        <v>5667378</v>
      </c>
      <c r="AU65" s="160">
        <v>5840283</v>
      </c>
      <c r="AV65" s="160">
        <v>5706840</v>
      </c>
      <c r="AW65" s="160">
        <v>5671353</v>
      </c>
      <c r="AX65" s="161">
        <v>5465716</v>
      </c>
      <c r="AY65" s="160"/>
      <c r="AZ65" s="160">
        <v>554133.6</v>
      </c>
      <c r="BA65" s="160">
        <v>594464</v>
      </c>
      <c r="BB65" s="160">
        <v>555780.9</v>
      </c>
      <c r="BC65" s="160">
        <v>598108.1</v>
      </c>
      <c r="BD65" s="160">
        <v>599367.80000000005</v>
      </c>
      <c r="BE65" s="161">
        <v>564632.19999999995</v>
      </c>
      <c r="BF65" s="160"/>
      <c r="BG65" s="160">
        <v>437263.1</v>
      </c>
      <c r="BH65" s="160">
        <v>513098.2</v>
      </c>
      <c r="BI65" s="160">
        <v>443525.6</v>
      </c>
      <c r="BJ65" s="160">
        <v>519381.5</v>
      </c>
      <c r="BK65" s="160">
        <v>524747.9</v>
      </c>
      <c r="BL65" s="161">
        <v>458238.7</v>
      </c>
      <c r="BM65" s="160"/>
      <c r="BN65" s="160">
        <v>37603.1</v>
      </c>
      <c r="BO65" s="160">
        <v>38152.800000000003</v>
      </c>
      <c r="BP65" s="160">
        <v>37599.47</v>
      </c>
      <c r="BQ65" s="160">
        <v>38198.39</v>
      </c>
      <c r="BR65" s="160">
        <v>38204.730000000003</v>
      </c>
      <c r="BS65" s="162">
        <v>37767.21</v>
      </c>
      <c r="BT65" s="160"/>
      <c r="BU65" s="160">
        <v>-68360.17</v>
      </c>
      <c r="BV65" s="160">
        <v>-119544.6</v>
      </c>
      <c r="BW65" s="160">
        <v>-67198.600000000006</v>
      </c>
      <c r="BX65" s="160">
        <v>-123492.6</v>
      </c>
      <c r="BY65" s="160">
        <v>-128011.4</v>
      </c>
      <c r="BZ65" s="161">
        <v>-83867.23</v>
      </c>
      <c r="CA65" s="163"/>
      <c r="CB65" s="163">
        <v>-2.3661226490262439E-2</v>
      </c>
      <c r="CC65" s="163">
        <v>-3.8570301623381341E-2</v>
      </c>
      <c r="CD65" s="163">
        <v>-2.3190243330077891E-2</v>
      </c>
      <c r="CE65" s="163">
        <v>-3.9601333378228222E-2</v>
      </c>
      <c r="CF65" s="163">
        <v>-4.0964146124016866E-2</v>
      </c>
      <c r="CG65" s="163">
        <v>-2.8488874636998576E-2</v>
      </c>
      <c r="CH65" s="160"/>
      <c r="CI65" s="160">
        <v>-39035.410000000003</v>
      </c>
      <c r="CJ65" s="160">
        <v>-130149.6</v>
      </c>
      <c r="CK65" s="160">
        <v>-45423.73</v>
      </c>
      <c r="CL65" s="160">
        <v>-133802.29999999999</v>
      </c>
      <c r="CM65" s="160">
        <v>-142649.5</v>
      </c>
      <c r="CN65" s="161">
        <v>-84043.92</v>
      </c>
      <c r="CO65" s="163"/>
      <c r="CP65" s="163">
        <v>-1.3511167060442586E-2</v>
      </c>
      <c r="CQ65" s="163">
        <v>-4.1991937136118505E-2</v>
      </c>
      <c r="CR65" s="163">
        <v>-1.5675733596529674E-2</v>
      </c>
      <c r="CS65" s="163">
        <v>-4.2907425133762715E-2</v>
      </c>
      <c r="CT65" s="163">
        <v>-4.5648395084484227E-2</v>
      </c>
      <c r="CU65" s="163">
        <v>-2.8548894495286629E-2</v>
      </c>
      <c r="CV65" s="164"/>
      <c r="CW65" s="164">
        <v>0.31658530000000001</v>
      </c>
      <c r="CX65" s="164">
        <v>0.40229599999999999</v>
      </c>
      <c r="CY65" s="164">
        <v>0.31652669999999999</v>
      </c>
      <c r="CZ65" s="164">
        <v>0.40229599999999999</v>
      </c>
      <c r="DA65" s="164">
        <v>0.40229599999999999</v>
      </c>
      <c r="DB65" s="165">
        <v>0.40229599999999999</v>
      </c>
      <c r="DC65" s="160"/>
      <c r="DD65" s="160">
        <v>566008.80000000005</v>
      </c>
      <c r="DE65" s="160">
        <v>630152.69999999995</v>
      </c>
      <c r="DF65" s="160">
        <v>566416.80000000005</v>
      </c>
      <c r="DG65" s="160">
        <v>630152.69999999995</v>
      </c>
      <c r="DH65" s="160">
        <v>643745.30000000005</v>
      </c>
      <c r="DI65" s="161">
        <v>566008.80000000005</v>
      </c>
      <c r="DJ65" s="160"/>
      <c r="DK65" s="160">
        <v>1351665</v>
      </c>
      <c r="DL65" s="160">
        <v>1432258</v>
      </c>
      <c r="DM65" s="160">
        <v>1353488</v>
      </c>
      <c r="DN65" s="160">
        <v>1441891</v>
      </c>
      <c r="DO65" s="160">
        <v>1439550</v>
      </c>
      <c r="DP65" s="161">
        <v>1359261</v>
      </c>
      <c r="DQ65" s="166"/>
      <c r="DR65" s="166">
        <v>3.1610469999999999</v>
      </c>
      <c r="DS65" s="166">
        <v>1.7454190000000001</v>
      </c>
      <c r="DT65" s="166">
        <v>3.1704059999999998</v>
      </c>
      <c r="DU65" s="166">
        <v>1.6280019999999999</v>
      </c>
      <c r="DV65" s="166">
        <v>1.611672</v>
      </c>
      <c r="DW65" s="167">
        <v>2.7384270000000002</v>
      </c>
      <c r="DX65" s="166"/>
      <c r="DY65" s="166">
        <v>22.23122</v>
      </c>
      <c r="DZ65" s="166">
        <v>22.490570000000002</v>
      </c>
      <c r="EA65" s="166">
        <v>22.30592</v>
      </c>
      <c r="EB65" s="166">
        <v>22.560289999999998</v>
      </c>
      <c r="EC65" s="166">
        <v>22.50722</v>
      </c>
      <c r="ED65" s="168">
        <v>22.084990000000001</v>
      </c>
      <c r="EE65" s="160"/>
      <c r="EF65" s="160">
        <v>2889122</v>
      </c>
      <c r="EG65" s="160">
        <v>3099395</v>
      </c>
      <c r="EH65" s="160">
        <v>2897710</v>
      </c>
      <c r="EI65" s="160">
        <v>3118395</v>
      </c>
      <c r="EJ65" s="160">
        <v>3124962</v>
      </c>
      <c r="EK65" s="161">
        <v>2943859</v>
      </c>
      <c r="EL65" s="163"/>
      <c r="EM65" s="163">
        <v>0.23178772174052617</v>
      </c>
      <c r="EN65" s="163">
        <v>0.25271968801092853</v>
      </c>
      <c r="EO65" s="163">
        <v>0.231750413464553</v>
      </c>
      <c r="EP65" s="163">
        <v>0.25266014116393659</v>
      </c>
      <c r="EQ65" s="163">
        <v>0.25382831927407801</v>
      </c>
      <c r="ER65" s="163">
        <v>0.24868855242387275</v>
      </c>
      <c r="ES65" s="169"/>
      <c r="ET65" s="169">
        <v>76.832016509277167</v>
      </c>
      <c r="EU65" s="169">
        <v>81.236370594032408</v>
      </c>
      <c r="EV65" s="169">
        <v>77.067841647767906</v>
      </c>
      <c r="EW65" s="169">
        <v>81.636817677394262</v>
      </c>
      <c r="EX65" s="169">
        <v>81.795159918680213</v>
      </c>
      <c r="EY65" s="169">
        <v>77.947484074147923</v>
      </c>
    </row>
    <row r="66" spans="1:155">
      <c r="A66">
        <v>2035</v>
      </c>
      <c r="B66" s="160"/>
      <c r="C66" s="160">
        <v>1966378</v>
      </c>
      <c r="D66" s="160">
        <v>2190684</v>
      </c>
      <c r="E66" s="160">
        <v>1973771</v>
      </c>
      <c r="F66" s="160">
        <v>2204862</v>
      </c>
      <c r="G66" s="160">
        <v>2214895</v>
      </c>
      <c r="H66" s="161">
        <v>2038926</v>
      </c>
      <c r="I66" s="160"/>
      <c r="J66" s="160">
        <v>513086.7</v>
      </c>
      <c r="K66" s="160">
        <v>523453.7</v>
      </c>
      <c r="L66" s="160">
        <v>515257.8</v>
      </c>
      <c r="M66" s="160">
        <v>528364.5</v>
      </c>
      <c r="N66" s="160">
        <v>527597.19999999995</v>
      </c>
      <c r="O66" s="161">
        <v>489966.1</v>
      </c>
      <c r="P66" s="160"/>
      <c r="Q66" s="160">
        <v>344831.2</v>
      </c>
      <c r="R66" s="160">
        <v>294352.09999999998</v>
      </c>
      <c r="S66" s="160">
        <v>345593.3</v>
      </c>
      <c r="T66" s="160">
        <v>297419</v>
      </c>
      <c r="U66" s="160">
        <v>294791.7</v>
      </c>
      <c r="V66" s="161">
        <v>279718</v>
      </c>
      <c r="W66" s="160"/>
      <c r="X66" s="160">
        <v>132.13220000000001</v>
      </c>
      <c r="Y66" s="160">
        <v>131.64330000000001</v>
      </c>
      <c r="Z66" s="160">
        <v>132.03579999999999</v>
      </c>
      <c r="AA66" s="160">
        <v>130.929</v>
      </c>
      <c r="AB66" s="160">
        <v>132.1626</v>
      </c>
      <c r="AC66" s="161">
        <v>131.85509999999999</v>
      </c>
      <c r="AD66" s="160"/>
      <c r="AE66" s="160">
        <v>4344092</v>
      </c>
      <c r="AF66" s="160">
        <v>2997626</v>
      </c>
      <c r="AG66" s="160">
        <v>4350747</v>
      </c>
      <c r="AH66" s="160">
        <v>3026781</v>
      </c>
      <c r="AI66" s="160">
        <v>2989043</v>
      </c>
      <c r="AJ66" s="162">
        <v>2920121</v>
      </c>
      <c r="AK66" s="160"/>
      <c r="AL66" s="160">
        <v>1790453</v>
      </c>
      <c r="AM66" s="160">
        <v>1555382</v>
      </c>
      <c r="AN66" s="160">
        <v>1792077</v>
      </c>
      <c r="AO66" s="160">
        <v>1555382</v>
      </c>
      <c r="AP66" s="160">
        <v>1588932</v>
      </c>
      <c r="AQ66" s="161">
        <v>1365386</v>
      </c>
      <c r="AR66" s="160"/>
      <c r="AS66" s="160">
        <v>5831229</v>
      </c>
      <c r="AT66" s="160">
        <v>5668500</v>
      </c>
      <c r="AU66" s="160">
        <v>5840374</v>
      </c>
      <c r="AV66" s="160">
        <v>5715862</v>
      </c>
      <c r="AW66" s="160">
        <v>5677874</v>
      </c>
      <c r="AX66" s="161">
        <v>5420493</v>
      </c>
      <c r="AY66" s="160"/>
      <c r="AZ66" s="160">
        <v>562066.4</v>
      </c>
      <c r="BA66" s="160">
        <v>610813.69999999995</v>
      </c>
      <c r="BB66" s="160">
        <v>563745</v>
      </c>
      <c r="BC66" s="160">
        <v>614619.6</v>
      </c>
      <c r="BD66" s="160">
        <v>615913.5</v>
      </c>
      <c r="BE66" s="161">
        <v>573175.19999999995</v>
      </c>
      <c r="BF66" s="160"/>
      <c r="BG66" s="160">
        <v>437768.5</v>
      </c>
      <c r="BH66" s="160">
        <v>526650.80000000005</v>
      </c>
      <c r="BI66" s="160">
        <v>443886</v>
      </c>
      <c r="BJ66" s="160">
        <v>532808.4</v>
      </c>
      <c r="BK66" s="160">
        <v>538093.80000000005</v>
      </c>
      <c r="BL66" s="161">
        <v>458909.7</v>
      </c>
      <c r="BM66" s="160"/>
      <c r="BN66" s="160">
        <v>37841</v>
      </c>
      <c r="BO66" s="160">
        <v>38503.97</v>
      </c>
      <c r="BP66" s="160">
        <v>37830.269999999997</v>
      </c>
      <c r="BQ66" s="160">
        <v>38559.18</v>
      </c>
      <c r="BR66" s="160">
        <v>38570.25</v>
      </c>
      <c r="BS66" s="162">
        <v>37997.949999999997</v>
      </c>
      <c r="BT66" s="160"/>
      <c r="BU66" s="160">
        <v>-77941.22</v>
      </c>
      <c r="BV66" s="160">
        <v>-137665.70000000001</v>
      </c>
      <c r="BW66" s="160">
        <v>-76893.289999999994</v>
      </c>
      <c r="BX66" s="160">
        <v>-140630.1</v>
      </c>
      <c r="BY66" s="160">
        <v>-144786.79999999999</v>
      </c>
      <c r="BZ66" s="161">
        <v>-95317.17</v>
      </c>
      <c r="CA66" s="163"/>
      <c r="CB66" s="163">
        <v>-2.6596723678903336E-2</v>
      </c>
      <c r="CC66" s="163">
        <v>-4.3228039347630927E-2</v>
      </c>
      <c r="CD66" s="163">
        <v>-2.6160996368441571E-2</v>
      </c>
      <c r="CE66" s="163">
        <v>-4.3885439206711105E-2</v>
      </c>
      <c r="CF66" s="163">
        <v>-4.508767362516769E-2</v>
      </c>
      <c r="CG66" s="163">
        <v>-3.1895709444616033E-2</v>
      </c>
      <c r="CH66" s="160"/>
      <c r="CI66" s="160">
        <v>-35731.35</v>
      </c>
      <c r="CJ66" s="160">
        <v>-143510</v>
      </c>
      <c r="CK66" s="160">
        <v>-42168.5</v>
      </c>
      <c r="CL66" s="160">
        <v>-147807.9</v>
      </c>
      <c r="CM66" s="160">
        <v>-157674.79999999999</v>
      </c>
      <c r="CN66" s="161">
        <v>-82610.19</v>
      </c>
      <c r="CO66" s="163"/>
      <c r="CP66" s="163">
        <v>-1.2192994190034267E-2</v>
      </c>
      <c r="CQ66" s="163">
        <v>-4.5063192405795448E-2</v>
      </c>
      <c r="CR66" s="163">
        <v>-1.434676517759389E-2</v>
      </c>
      <c r="CS66" s="163">
        <v>-4.6125364411471179E-2</v>
      </c>
      <c r="CT66" s="163">
        <v>-4.9101091545041331E-2</v>
      </c>
      <c r="CU66" s="163">
        <v>-2.7643609408509771E-2</v>
      </c>
      <c r="CV66" s="164"/>
      <c r="CW66" s="164">
        <v>0.31873489999999999</v>
      </c>
      <c r="CX66" s="164">
        <v>0.41796220000000001</v>
      </c>
      <c r="CY66" s="164">
        <v>0.3186734</v>
      </c>
      <c r="CZ66" s="164">
        <v>0.41796220000000001</v>
      </c>
      <c r="DA66" s="164">
        <v>0.41796220000000001</v>
      </c>
      <c r="DB66" s="165">
        <v>0.41796220000000001</v>
      </c>
      <c r="DC66" s="160"/>
      <c r="DD66" s="160">
        <v>570679.80000000005</v>
      </c>
      <c r="DE66" s="160">
        <v>650090.9</v>
      </c>
      <c r="DF66" s="160">
        <v>571087.30000000005</v>
      </c>
      <c r="DG66" s="160">
        <v>650090.9</v>
      </c>
      <c r="DH66" s="160">
        <v>664113.69999999995</v>
      </c>
      <c r="DI66" s="161">
        <v>570679.80000000005</v>
      </c>
      <c r="DJ66" s="160"/>
      <c r="DK66" s="160">
        <v>1358942</v>
      </c>
      <c r="DL66" s="160">
        <v>1458423</v>
      </c>
      <c r="DM66" s="160">
        <v>1360861</v>
      </c>
      <c r="DN66" s="160">
        <v>1469615</v>
      </c>
      <c r="DO66" s="160">
        <v>1466984</v>
      </c>
      <c r="DP66" s="161">
        <v>1367142</v>
      </c>
      <c r="DQ66" s="166"/>
      <c r="DR66" s="166">
        <v>3.374228</v>
      </c>
      <c r="DS66" s="166">
        <v>1.6813610000000001</v>
      </c>
      <c r="DT66" s="166">
        <v>3.40164</v>
      </c>
      <c r="DU66" s="166">
        <v>1.5403849999999999</v>
      </c>
      <c r="DV66" s="166">
        <v>1.512108</v>
      </c>
      <c r="DW66" s="167">
        <v>2.9734690000000001</v>
      </c>
      <c r="DX66" s="166"/>
      <c r="DY66" s="166">
        <v>22.391030000000001</v>
      </c>
      <c r="DZ66" s="166">
        <v>22.723189999999999</v>
      </c>
      <c r="EA66" s="166">
        <v>22.470369999999999</v>
      </c>
      <c r="EB66" s="166">
        <v>22.796230000000001</v>
      </c>
      <c r="EC66" s="166">
        <v>22.729050000000001</v>
      </c>
      <c r="ED66" s="168">
        <v>22.24174</v>
      </c>
      <c r="EE66" s="160"/>
      <c r="EF66" s="160">
        <v>2930482</v>
      </c>
      <c r="EG66" s="160">
        <v>3184639</v>
      </c>
      <c r="EH66" s="160">
        <v>2939234</v>
      </c>
      <c r="EI66" s="160">
        <v>3204482</v>
      </c>
      <c r="EJ66" s="160">
        <v>3211228</v>
      </c>
      <c r="EK66" s="161">
        <v>2988401</v>
      </c>
      <c r="EL66" s="163"/>
      <c r="EM66" s="163">
        <v>0.23304555523372517</v>
      </c>
      <c r="EN66" s="163">
        <v>0.25728552527123577</v>
      </c>
      <c r="EO66" s="163">
        <v>0.23300922166970814</v>
      </c>
      <c r="EP66" s="163">
        <v>0.25711170073735162</v>
      </c>
      <c r="EQ66" s="163">
        <v>0.25836853723770553</v>
      </c>
      <c r="ER66" s="163">
        <v>0.25221727986734788</v>
      </c>
      <c r="ES66" s="169"/>
      <c r="ET66" s="169">
        <v>77.44198092016596</v>
      </c>
      <c r="EU66" s="169">
        <v>82.709367371728163</v>
      </c>
      <c r="EV66" s="169">
        <v>77.695295328317783</v>
      </c>
      <c r="EW66" s="169">
        <v>83.105553593204007</v>
      </c>
      <c r="EX66" s="169">
        <v>83.256603211024043</v>
      </c>
      <c r="EY66" s="169">
        <v>78.646374343879089</v>
      </c>
    </row>
    <row r="67" spans="1:155">
      <c r="A67">
        <v>2036</v>
      </c>
      <c r="B67" s="160"/>
      <c r="C67" s="160">
        <v>2001190</v>
      </c>
      <c r="D67" s="160">
        <v>2267343</v>
      </c>
      <c r="E67" s="160">
        <v>2008794</v>
      </c>
      <c r="F67" s="160">
        <v>2280316</v>
      </c>
      <c r="G67" s="160">
        <v>2291301</v>
      </c>
      <c r="H67" s="161">
        <v>2077472</v>
      </c>
      <c r="I67" s="160"/>
      <c r="J67" s="160">
        <v>506793.3</v>
      </c>
      <c r="K67" s="160">
        <v>525808.9</v>
      </c>
      <c r="L67" s="160">
        <v>508907.5</v>
      </c>
      <c r="M67" s="160">
        <v>530960.1</v>
      </c>
      <c r="N67" s="160">
        <v>530187.5</v>
      </c>
      <c r="O67" s="161">
        <v>484647.8</v>
      </c>
      <c r="P67" s="160"/>
      <c r="Q67" s="160">
        <v>342834.8</v>
      </c>
      <c r="R67" s="160">
        <v>290854.3</v>
      </c>
      <c r="S67" s="160">
        <v>343590</v>
      </c>
      <c r="T67" s="160">
        <v>293964.2</v>
      </c>
      <c r="U67" s="160">
        <v>291098.3</v>
      </c>
      <c r="V67" s="161">
        <v>273891.59999999998</v>
      </c>
      <c r="W67" s="160"/>
      <c r="X67" s="160">
        <v>134.03479999999999</v>
      </c>
      <c r="Y67" s="160">
        <v>133.4769</v>
      </c>
      <c r="Z67" s="160">
        <v>133.9325</v>
      </c>
      <c r="AA67" s="160">
        <v>132.70930000000001</v>
      </c>
      <c r="AB67" s="160">
        <v>134.071</v>
      </c>
      <c r="AC67" s="161">
        <v>133.68979999999999</v>
      </c>
      <c r="AD67" s="160"/>
      <c r="AE67" s="160">
        <v>4357941</v>
      </c>
      <c r="AF67" s="160">
        <v>2946085</v>
      </c>
      <c r="AG67" s="160">
        <v>4364688</v>
      </c>
      <c r="AH67" s="160">
        <v>2977075</v>
      </c>
      <c r="AI67" s="160">
        <v>2936025</v>
      </c>
      <c r="AJ67" s="162">
        <v>2859286</v>
      </c>
      <c r="AK67" s="160"/>
      <c r="AL67" s="160">
        <v>1797766</v>
      </c>
      <c r="AM67" s="160">
        <v>1544279</v>
      </c>
      <c r="AN67" s="160">
        <v>1799349</v>
      </c>
      <c r="AO67" s="160">
        <v>1544279</v>
      </c>
      <c r="AP67" s="160">
        <v>1577590</v>
      </c>
      <c r="AQ67" s="161">
        <v>1327409</v>
      </c>
      <c r="AR67" s="160"/>
      <c r="AS67" s="160">
        <v>5850097</v>
      </c>
      <c r="AT67" s="160">
        <v>5687630</v>
      </c>
      <c r="AU67" s="160">
        <v>5859394</v>
      </c>
      <c r="AV67" s="160">
        <v>5736713</v>
      </c>
      <c r="AW67" s="160">
        <v>5695465</v>
      </c>
      <c r="AX67" s="161">
        <v>5392923</v>
      </c>
      <c r="AY67" s="160"/>
      <c r="AZ67" s="160">
        <v>571703.80000000005</v>
      </c>
      <c r="BA67" s="160">
        <v>628935.19999999995</v>
      </c>
      <c r="BB67" s="160">
        <v>573338.4</v>
      </c>
      <c r="BC67" s="160">
        <v>632170.5</v>
      </c>
      <c r="BD67" s="160">
        <v>633420.1</v>
      </c>
      <c r="BE67" s="161">
        <v>583177.80000000005</v>
      </c>
      <c r="BF67" s="160"/>
      <c r="BG67" s="160">
        <v>441862.5</v>
      </c>
      <c r="BH67" s="160">
        <v>543204</v>
      </c>
      <c r="BI67" s="160">
        <v>447513.9</v>
      </c>
      <c r="BJ67" s="160">
        <v>547246.80000000005</v>
      </c>
      <c r="BK67" s="160">
        <v>552289.4</v>
      </c>
      <c r="BL67" s="161">
        <v>462647.1</v>
      </c>
      <c r="BM67" s="160"/>
      <c r="BN67" s="160">
        <v>38087.300000000003</v>
      </c>
      <c r="BO67" s="160">
        <v>38873.11</v>
      </c>
      <c r="BP67" s="160">
        <v>38068.29</v>
      </c>
      <c r="BQ67" s="160">
        <v>38931.199999999997</v>
      </c>
      <c r="BR67" s="160">
        <v>38945.26</v>
      </c>
      <c r="BS67" s="162">
        <v>38234.17</v>
      </c>
      <c r="BT67" s="160"/>
      <c r="BU67" s="160">
        <v>-90998.84</v>
      </c>
      <c r="BV67" s="160">
        <v>-158384.29999999999</v>
      </c>
      <c r="BW67" s="160">
        <v>-90058.19</v>
      </c>
      <c r="BX67" s="160">
        <v>-158359</v>
      </c>
      <c r="BY67" s="160">
        <v>-162380.29999999999</v>
      </c>
      <c r="BZ67" s="161">
        <v>-109949.7</v>
      </c>
      <c r="CA67" s="163"/>
      <c r="CB67" s="163">
        <v>-3.0529055140537768E-2</v>
      </c>
      <c r="CC67" s="163">
        <v>-4.8300855107467851E-2</v>
      </c>
      <c r="CD67" s="163">
        <v>-3.0127342936407817E-2</v>
      </c>
      <c r="CE67" s="163">
        <v>-4.804598803150982E-2</v>
      </c>
      <c r="CF67" s="163">
        <v>-4.9168857681582724E-2</v>
      </c>
      <c r="CG67" s="163">
        <v>-3.6161098379504771E-2</v>
      </c>
      <c r="CH67" s="160"/>
      <c r="CI67" s="160">
        <v>-34027.85</v>
      </c>
      <c r="CJ67" s="160">
        <v>-160361.9</v>
      </c>
      <c r="CK67" s="160">
        <v>-40394.480000000003</v>
      </c>
      <c r="CL67" s="160">
        <v>-163745.70000000001</v>
      </c>
      <c r="CM67" s="160">
        <v>-174507.3</v>
      </c>
      <c r="CN67" s="161">
        <v>-82745.22</v>
      </c>
      <c r="CO67" s="163"/>
      <c r="CP67" s="163">
        <v>-1.1415948917194418E-2</v>
      </c>
      <c r="CQ67" s="163">
        <v>-4.890394374100368E-2</v>
      </c>
      <c r="CR67" s="163">
        <v>-1.3513244622147823E-2</v>
      </c>
      <c r="CS67" s="163">
        <v>-4.9680308302093336E-2</v>
      </c>
      <c r="CT67" s="163">
        <v>-5.2840920962070284E-2</v>
      </c>
      <c r="CU67" s="163">
        <v>-2.7213880900573317E-2</v>
      </c>
      <c r="CV67" s="164"/>
      <c r="CW67" s="164">
        <v>0.32082300000000002</v>
      </c>
      <c r="CX67" s="164">
        <v>0.43450440000000001</v>
      </c>
      <c r="CY67" s="164">
        <v>0.32075710000000002</v>
      </c>
      <c r="CZ67" s="164">
        <v>0.43450440000000001</v>
      </c>
      <c r="DA67" s="164">
        <v>0.43450440000000001</v>
      </c>
      <c r="DB67" s="165">
        <v>0.43450440000000001</v>
      </c>
      <c r="DC67" s="160"/>
      <c r="DD67" s="160">
        <v>576764.9</v>
      </c>
      <c r="DE67" s="160">
        <v>670996.1</v>
      </c>
      <c r="DF67" s="160">
        <v>577154.1</v>
      </c>
      <c r="DG67" s="160">
        <v>670996.1</v>
      </c>
      <c r="DH67" s="160">
        <v>685469.8</v>
      </c>
      <c r="DI67" s="161">
        <v>576764.9</v>
      </c>
      <c r="DJ67" s="160"/>
      <c r="DK67" s="160">
        <v>1370601</v>
      </c>
      <c r="DL67" s="160">
        <v>1489112</v>
      </c>
      <c r="DM67" s="160">
        <v>1372570</v>
      </c>
      <c r="DN67" s="160">
        <v>1500180</v>
      </c>
      <c r="DO67" s="160">
        <v>1497091</v>
      </c>
      <c r="DP67" s="161">
        <v>1379346</v>
      </c>
      <c r="DQ67" s="166"/>
      <c r="DR67" s="166">
        <v>3.5691410000000001</v>
      </c>
      <c r="DS67" s="166">
        <v>1.5796049999999999</v>
      </c>
      <c r="DT67" s="166">
        <v>3.6172710000000001</v>
      </c>
      <c r="DU67" s="166">
        <v>1.432542</v>
      </c>
      <c r="DV67" s="166">
        <v>1.3969320000000001</v>
      </c>
      <c r="DW67" s="167">
        <v>3.1972939999999999</v>
      </c>
      <c r="DX67" s="166"/>
      <c r="DY67" s="166">
        <v>22.57837</v>
      </c>
      <c r="DZ67" s="166">
        <v>22.96735</v>
      </c>
      <c r="EA67" s="166">
        <v>22.66056</v>
      </c>
      <c r="EB67" s="166">
        <v>23.032920000000001</v>
      </c>
      <c r="EC67" s="166">
        <v>22.952590000000001</v>
      </c>
      <c r="ED67" s="168">
        <v>22.422709999999999</v>
      </c>
      <c r="EE67" s="160"/>
      <c r="EF67" s="160">
        <v>2980729</v>
      </c>
      <c r="EG67" s="160">
        <v>3279120</v>
      </c>
      <c r="EH67" s="160">
        <v>2989251</v>
      </c>
      <c r="EI67" s="160">
        <v>3295988</v>
      </c>
      <c r="EJ67" s="160">
        <v>3302503</v>
      </c>
      <c r="EK67" s="161">
        <v>3040552</v>
      </c>
      <c r="EL67" s="163"/>
      <c r="EM67" s="163">
        <v>0.23428688447388138</v>
      </c>
      <c r="EN67" s="163">
        <v>0.26181590574633018</v>
      </c>
      <c r="EO67" s="163">
        <v>0.23425118706815073</v>
      </c>
      <c r="EP67" s="163">
        <v>0.26150515112051098</v>
      </c>
      <c r="EQ67" s="163">
        <v>0.26285667632054627</v>
      </c>
      <c r="ER67" s="163">
        <v>0.25576964477334463</v>
      </c>
      <c r="ES67" s="169"/>
      <c r="ET67" s="169">
        <v>78.260443769970564</v>
      </c>
      <c r="EU67" s="169">
        <v>84.354454788927356</v>
      </c>
      <c r="EV67" s="169">
        <v>78.523385211156054</v>
      </c>
      <c r="EW67" s="169">
        <v>84.661865033700479</v>
      </c>
      <c r="EX67" s="169">
        <v>84.798586528886958</v>
      </c>
      <c r="EY67" s="169">
        <v>79.524467250106383</v>
      </c>
    </row>
    <row r="68" spans="1:155">
      <c r="A68">
        <v>2037</v>
      </c>
      <c r="B68" s="160"/>
      <c r="C68" s="160">
        <v>2035380</v>
      </c>
      <c r="D68" s="160">
        <v>2344666</v>
      </c>
      <c r="E68" s="160">
        <v>2043158</v>
      </c>
      <c r="F68" s="160">
        <v>2360486</v>
      </c>
      <c r="G68" s="160">
        <v>2372346</v>
      </c>
      <c r="H68" s="161">
        <v>2112982</v>
      </c>
      <c r="I68" s="160"/>
      <c r="J68" s="160">
        <v>501012.1</v>
      </c>
      <c r="K68" s="160">
        <v>529623</v>
      </c>
      <c r="L68" s="160">
        <v>503051</v>
      </c>
      <c r="M68" s="160">
        <v>535216.30000000005</v>
      </c>
      <c r="N68" s="160">
        <v>534371.6</v>
      </c>
      <c r="O68" s="161">
        <v>480201</v>
      </c>
      <c r="P68" s="160"/>
      <c r="Q68" s="160">
        <v>340911</v>
      </c>
      <c r="R68" s="160">
        <v>288304.2</v>
      </c>
      <c r="S68" s="160">
        <v>341655.4</v>
      </c>
      <c r="T68" s="160">
        <v>291791.7</v>
      </c>
      <c r="U68" s="160">
        <v>288667.2</v>
      </c>
      <c r="V68" s="161">
        <v>268852.3</v>
      </c>
      <c r="W68" s="160"/>
      <c r="X68" s="160">
        <v>135.84719999999999</v>
      </c>
      <c r="Y68" s="160">
        <v>135.2662</v>
      </c>
      <c r="Z68" s="160">
        <v>135.74260000000001</v>
      </c>
      <c r="AA68" s="160">
        <v>134.45859999999999</v>
      </c>
      <c r="AB68" s="160">
        <v>135.94069999999999</v>
      </c>
      <c r="AC68" s="161">
        <v>135.46170000000001</v>
      </c>
      <c r="AD68" s="160"/>
      <c r="AE68" s="160">
        <v>4373990</v>
      </c>
      <c r="AF68" s="160">
        <v>2916546</v>
      </c>
      <c r="AG68" s="160">
        <v>4380775</v>
      </c>
      <c r="AH68" s="160">
        <v>2951177</v>
      </c>
      <c r="AI68" s="160">
        <v>2906750</v>
      </c>
      <c r="AJ68" s="162">
        <v>2818007</v>
      </c>
      <c r="AK68" s="160"/>
      <c r="AL68" s="160">
        <v>1806192</v>
      </c>
      <c r="AM68" s="160">
        <v>1533000</v>
      </c>
      <c r="AN68" s="160">
        <v>1807723</v>
      </c>
      <c r="AO68" s="160">
        <v>1533000</v>
      </c>
      <c r="AP68" s="160">
        <v>1566067</v>
      </c>
      <c r="AQ68" s="161">
        <v>1289740</v>
      </c>
      <c r="AR68" s="160"/>
      <c r="AS68" s="160">
        <v>5870166</v>
      </c>
      <c r="AT68" s="160">
        <v>5709900</v>
      </c>
      <c r="AU68" s="160">
        <v>5879538</v>
      </c>
      <c r="AV68" s="160">
        <v>5764885</v>
      </c>
      <c r="AW68" s="160">
        <v>5719665</v>
      </c>
      <c r="AX68" s="161">
        <v>5365933</v>
      </c>
      <c r="AY68" s="160"/>
      <c r="AZ68" s="160">
        <v>581097.5</v>
      </c>
      <c r="BA68" s="160">
        <v>646713.1</v>
      </c>
      <c r="BB68" s="160">
        <v>582690.69999999995</v>
      </c>
      <c r="BC68" s="160">
        <v>650749.5</v>
      </c>
      <c r="BD68" s="160">
        <v>651944.30000000005</v>
      </c>
      <c r="BE68" s="161">
        <v>592336.5</v>
      </c>
      <c r="BF68" s="160"/>
      <c r="BG68" s="160">
        <v>445345.6</v>
      </c>
      <c r="BH68" s="160">
        <v>557616.1</v>
      </c>
      <c r="BI68" s="160">
        <v>450521.9</v>
      </c>
      <c r="BJ68" s="160">
        <v>562617.30000000005</v>
      </c>
      <c r="BK68" s="160">
        <v>567414.80000000005</v>
      </c>
      <c r="BL68" s="161">
        <v>464269.1</v>
      </c>
      <c r="BM68" s="160"/>
      <c r="BN68" s="160">
        <v>38334.54</v>
      </c>
      <c r="BO68" s="160">
        <v>39248.17</v>
      </c>
      <c r="BP68" s="160">
        <v>38306.42</v>
      </c>
      <c r="BQ68" s="160">
        <v>39313.949999999997</v>
      </c>
      <c r="BR68" s="160">
        <v>39329.51</v>
      </c>
      <c r="BS68" s="162">
        <v>38464.79</v>
      </c>
      <c r="BT68" s="160"/>
      <c r="BU68" s="160">
        <v>-102016.2</v>
      </c>
      <c r="BV68" s="160">
        <v>-175195.9</v>
      </c>
      <c r="BW68" s="160">
        <v>-101124.6</v>
      </c>
      <c r="BX68" s="160">
        <v>-175732.2</v>
      </c>
      <c r="BY68" s="160">
        <v>-179944.2</v>
      </c>
      <c r="BZ68" s="161">
        <v>-120538.1</v>
      </c>
      <c r="CA68" s="163"/>
      <c r="CB68" s="163">
        <v>-3.3671991167456894E-2</v>
      </c>
      <c r="CC68" s="163">
        <v>-5.1959007180119872E-2</v>
      </c>
      <c r="CD68" s="163">
        <v>-3.3286438631578812E-2</v>
      </c>
      <c r="CE68" s="163">
        <v>-5.1794801662553125E-2</v>
      </c>
      <c r="CF68" s="163">
        <v>-5.2939027102595876E-2</v>
      </c>
      <c r="CG68" s="163">
        <v>-3.903052906401995E-2</v>
      </c>
      <c r="CH68" s="160"/>
      <c r="CI68" s="160">
        <v>-32117.67</v>
      </c>
      <c r="CJ68" s="160">
        <v>-177186.1</v>
      </c>
      <c r="CK68" s="160">
        <v>-38358.639999999999</v>
      </c>
      <c r="CL68" s="160">
        <v>-180998.5</v>
      </c>
      <c r="CM68" s="160">
        <v>-192621.2</v>
      </c>
      <c r="CN68" s="161">
        <v>-81284.47</v>
      </c>
      <c r="CO68" s="163"/>
      <c r="CP68" s="163">
        <v>-1.0600923192191979E-2</v>
      </c>
      <c r="CQ68" s="163">
        <v>-5.2549253961522151E-2</v>
      </c>
      <c r="CR68" s="163">
        <v>-1.2626230574467778E-2</v>
      </c>
      <c r="CS68" s="163">
        <v>-5.3346975731935413E-2</v>
      </c>
      <c r="CT68" s="163">
        <v>-5.6668561294748822E-2</v>
      </c>
      <c r="CU68" s="163">
        <v>-2.6320108486764415E-2</v>
      </c>
      <c r="CV68" s="164"/>
      <c r="CW68" s="164">
        <v>0.32284089999999999</v>
      </c>
      <c r="CX68" s="164">
        <v>0.45211669999999998</v>
      </c>
      <c r="CY68" s="164">
        <v>0.32277070000000002</v>
      </c>
      <c r="CZ68" s="164">
        <v>0.45211669999999998</v>
      </c>
      <c r="DA68" s="164">
        <v>0.45211669999999998</v>
      </c>
      <c r="DB68" s="165">
        <v>0.45211669999999998</v>
      </c>
      <c r="DC68" s="160"/>
      <c r="DD68" s="160">
        <v>583112.80000000005</v>
      </c>
      <c r="DE68" s="160">
        <v>693094.7</v>
      </c>
      <c r="DF68" s="160">
        <v>583480</v>
      </c>
      <c r="DG68" s="160">
        <v>693094.7</v>
      </c>
      <c r="DH68" s="160">
        <v>708045.1</v>
      </c>
      <c r="DI68" s="161">
        <v>583112.80000000005</v>
      </c>
      <c r="DJ68" s="160"/>
      <c r="DK68" s="160">
        <v>1382737</v>
      </c>
      <c r="DL68" s="160">
        <v>1521554</v>
      </c>
      <c r="DM68" s="160">
        <v>1384734</v>
      </c>
      <c r="DN68" s="160">
        <v>1534112</v>
      </c>
      <c r="DO68" s="160">
        <v>1530459</v>
      </c>
      <c r="DP68" s="161">
        <v>1391909</v>
      </c>
      <c r="DQ68" s="166"/>
      <c r="DR68" s="166">
        <v>3.7649919999999999</v>
      </c>
      <c r="DS68" s="166">
        <v>1.4714339999999999</v>
      </c>
      <c r="DT68" s="166">
        <v>3.8356080000000001</v>
      </c>
      <c r="DU68" s="166">
        <v>1.3062940000000001</v>
      </c>
      <c r="DV68" s="166">
        <v>1.267239</v>
      </c>
      <c r="DW68" s="167">
        <v>3.4380329999999999</v>
      </c>
      <c r="DX68" s="166"/>
      <c r="DY68" s="166">
        <v>22.765350000000002</v>
      </c>
      <c r="DZ68" s="166">
        <v>23.199349999999999</v>
      </c>
      <c r="EA68" s="166">
        <v>22.85041</v>
      </c>
      <c r="EB68" s="166">
        <v>23.276589999999999</v>
      </c>
      <c r="EC68" s="166">
        <v>23.18469</v>
      </c>
      <c r="ED68" s="168">
        <v>22.598669999999998</v>
      </c>
      <c r="EE68" s="160"/>
      <c r="EF68" s="160">
        <v>3029705</v>
      </c>
      <c r="EG68" s="160">
        <v>3371810</v>
      </c>
      <c r="EH68" s="160">
        <v>3038012</v>
      </c>
      <c r="EI68" s="160">
        <v>3392854</v>
      </c>
      <c r="EJ68" s="160">
        <v>3399084</v>
      </c>
      <c r="EK68" s="161">
        <v>3088303</v>
      </c>
      <c r="EL68" s="163"/>
      <c r="EM68" s="163">
        <v>0.23555330462545693</v>
      </c>
      <c r="EN68" s="163">
        <v>0.26647647069125552</v>
      </c>
      <c r="EO68" s="163">
        <v>0.23551748453705035</v>
      </c>
      <c r="EP68" s="163">
        <v>0.26611320087044232</v>
      </c>
      <c r="EQ68" s="163">
        <v>0.26757843335230297</v>
      </c>
      <c r="ER68" s="163">
        <v>0.25939738718317951</v>
      </c>
      <c r="ES68" s="169"/>
      <c r="ET68" s="169">
        <v>79.033294778025251</v>
      </c>
      <c r="EU68" s="169">
        <v>85.909992746158608</v>
      </c>
      <c r="EV68" s="169">
        <v>79.308168186951434</v>
      </c>
      <c r="EW68" s="169">
        <v>86.30152910099342</v>
      </c>
      <c r="EX68" s="169">
        <v>86.425790710334297</v>
      </c>
      <c r="EY68" s="169">
        <v>80.289090360300932</v>
      </c>
    </row>
    <row r="69" spans="1:155">
      <c r="A69">
        <v>2038</v>
      </c>
      <c r="B69" s="160"/>
      <c r="C69" s="160">
        <v>2071432</v>
      </c>
      <c r="D69" s="160">
        <v>2429955</v>
      </c>
      <c r="E69" s="160">
        <v>2079354</v>
      </c>
      <c r="F69" s="160">
        <v>2445470</v>
      </c>
      <c r="G69" s="160">
        <v>2458120</v>
      </c>
      <c r="H69" s="161">
        <v>2151560</v>
      </c>
      <c r="I69" s="160"/>
      <c r="J69" s="160">
        <v>495734.2</v>
      </c>
      <c r="K69" s="160">
        <v>534784.80000000005</v>
      </c>
      <c r="L69" s="160">
        <v>497692.9</v>
      </c>
      <c r="M69" s="160">
        <v>540580.9</v>
      </c>
      <c r="N69" s="160">
        <v>539611.19999999995</v>
      </c>
      <c r="O69" s="161">
        <v>476464.2</v>
      </c>
      <c r="P69" s="160"/>
      <c r="Q69" s="160">
        <v>339378.7</v>
      </c>
      <c r="R69" s="160">
        <v>287015.09999999998</v>
      </c>
      <c r="S69" s="160">
        <v>340112.9</v>
      </c>
      <c r="T69" s="160">
        <v>290619.3</v>
      </c>
      <c r="U69" s="160">
        <v>287219.09999999998</v>
      </c>
      <c r="V69" s="161">
        <v>264831.3</v>
      </c>
      <c r="W69" s="160"/>
      <c r="X69" s="160">
        <v>137.6061</v>
      </c>
      <c r="Y69" s="160">
        <v>137</v>
      </c>
      <c r="Z69" s="160">
        <v>137.50069999999999</v>
      </c>
      <c r="AA69" s="160">
        <v>136.20089999999999</v>
      </c>
      <c r="AB69" s="160">
        <v>137.79990000000001</v>
      </c>
      <c r="AC69" s="161">
        <v>137.1696</v>
      </c>
      <c r="AD69" s="160"/>
      <c r="AE69" s="160">
        <v>4394052</v>
      </c>
      <c r="AF69" s="160">
        <v>2907532</v>
      </c>
      <c r="AG69" s="160">
        <v>4400863</v>
      </c>
      <c r="AH69" s="160">
        <v>2944211</v>
      </c>
      <c r="AI69" s="160">
        <v>2896324</v>
      </c>
      <c r="AJ69" s="162">
        <v>2794208</v>
      </c>
      <c r="AK69" s="160"/>
      <c r="AL69" s="160">
        <v>1815250</v>
      </c>
      <c r="AM69" s="160">
        <v>1521546</v>
      </c>
      <c r="AN69" s="160">
        <v>1816731</v>
      </c>
      <c r="AO69" s="160">
        <v>1521546</v>
      </c>
      <c r="AP69" s="160">
        <v>1554366</v>
      </c>
      <c r="AQ69" s="161">
        <v>1252199</v>
      </c>
      <c r="AR69" s="160"/>
      <c r="AS69" s="160">
        <v>5896561</v>
      </c>
      <c r="AT69" s="160">
        <v>5741149</v>
      </c>
      <c r="AU69" s="160">
        <v>5905990</v>
      </c>
      <c r="AV69" s="160">
        <v>5798800</v>
      </c>
      <c r="AW69" s="160">
        <v>5749009</v>
      </c>
      <c r="AX69" s="161">
        <v>5344830</v>
      </c>
      <c r="AY69" s="160"/>
      <c r="AZ69" s="160">
        <v>590953.6</v>
      </c>
      <c r="BA69" s="160">
        <v>666314.1</v>
      </c>
      <c r="BB69" s="160">
        <v>592514</v>
      </c>
      <c r="BC69" s="160">
        <v>670156.4</v>
      </c>
      <c r="BD69" s="160">
        <v>671277.4</v>
      </c>
      <c r="BE69" s="161">
        <v>602403.5</v>
      </c>
      <c r="BF69" s="160"/>
      <c r="BG69" s="160">
        <v>449144.1</v>
      </c>
      <c r="BH69" s="160">
        <v>574225.9</v>
      </c>
      <c r="BI69" s="160">
        <v>453896.4</v>
      </c>
      <c r="BJ69" s="160">
        <v>578272.30000000005</v>
      </c>
      <c r="BK69" s="160">
        <v>582826.30000000005</v>
      </c>
      <c r="BL69" s="161">
        <v>467129.2</v>
      </c>
      <c r="BM69" s="160"/>
      <c r="BN69" s="160">
        <v>38584.67</v>
      </c>
      <c r="BO69" s="160">
        <v>39636.39</v>
      </c>
      <c r="BP69" s="160">
        <v>38546.78</v>
      </c>
      <c r="BQ69" s="160">
        <v>39705.769999999997</v>
      </c>
      <c r="BR69" s="160">
        <v>39721.440000000002</v>
      </c>
      <c r="BS69" s="162">
        <v>38696.76</v>
      </c>
      <c r="BT69" s="160"/>
      <c r="BU69" s="160">
        <v>-112770.4</v>
      </c>
      <c r="BV69" s="160">
        <v>-194137.1</v>
      </c>
      <c r="BW69" s="160">
        <v>-111904.3</v>
      </c>
      <c r="BX69" s="160">
        <v>-193263.8</v>
      </c>
      <c r="BY69" s="160">
        <v>-197915.2</v>
      </c>
      <c r="BZ69" s="161">
        <v>-132024.5</v>
      </c>
      <c r="CA69" s="163"/>
      <c r="CB69" s="163">
        <v>-3.6600777711026572E-2</v>
      </c>
      <c r="CC69" s="163">
        <v>-5.5882792339101414E-2</v>
      </c>
      <c r="CD69" s="163">
        <v>-3.6224033965767503E-2</v>
      </c>
      <c r="CE69" s="163">
        <v>-5.5312465208582504E-2</v>
      </c>
      <c r="CF69" s="163">
        <v>-5.6549106512733864E-2</v>
      </c>
      <c r="CG69" s="163">
        <v>-4.2035443312032961E-2</v>
      </c>
      <c r="CH69" s="160"/>
      <c r="CI69" s="160">
        <v>-30436.45</v>
      </c>
      <c r="CJ69" s="160">
        <v>-196489.8</v>
      </c>
      <c r="CK69" s="160">
        <v>-36535.769999999997</v>
      </c>
      <c r="CL69" s="160">
        <v>-199861.8</v>
      </c>
      <c r="CM69" s="160">
        <v>-212341.1</v>
      </c>
      <c r="CN69" s="161">
        <v>-80302.539999999994</v>
      </c>
      <c r="CO69" s="163"/>
      <c r="CP69" s="163">
        <v>-9.8784587157868982E-3</v>
      </c>
      <c r="CQ69" s="163">
        <v>-5.6560022222190233E-2</v>
      </c>
      <c r="CR69" s="163">
        <v>-1.1826828579826415E-2</v>
      </c>
      <c r="CS69" s="163">
        <v>-5.720082529177567E-2</v>
      </c>
      <c r="CT69" s="163">
        <v>-6.0670931191394453E-2</v>
      </c>
      <c r="CU69" s="163">
        <v>-2.5567624705886097E-2</v>
      </c>
      <c r="CV69" s="164"/>
      <c r="CW69" s="164">
        <v>0.32482359999999999</v>
      </c>
      <c r="CX69" s="164">
        <v>0.47088029999999997</v>
      </c>
      <c r="CY69" s="164">
        <v>0.32474769999999997</v>
      </c>
      <c r="CZ69" s="164">
        <v>0.47088029999999997</v>
      </c>
      <c r="DA69" s="164">
        <v>0.47088029999999997</v>
      </c>
      <c r="DB69" s="165">
        <v>0.47088029999999997</v>
      </c>
      <c r="DC69" s="160"/>
      <c r="DD69" s="160">
        <v>589636</v>
      </c>
      <c r="DE69" s="160">
        <v>716465.9</v>
      </c>
      <c r="DF69" s="160">
        <v>589979.1</v>
      </c>
      <c r="DG69" s="160">
        <v>716465.9</v>
      </c>
      <c r="DH69" s="160">
        <v>731920.4</v>
      </c>
      <c r="DI69" s="161">
        <v>589636</v>
      </c>
      <c r="DJ69" s="160"/>
      <c r="DK69" s="160">
        <v>1395670</v>
      </c>
      <c r="DL69" s="160">
        <v>1556627</v>
      </c>
      <c r="DM69" s="160">
        <v>1397699</v>
      </c>
      <c r="DN69" s="160">
        <v>1569520</v>
      </c>
      <c r="DO69" s="160">
        <v>1565215</v>
      </c>
      <c r="DP69" s="161">
        <v>1405305</v>
      </c>
      <c r="DQ69" s="166"/>
      <c r="DR69" s="166">
        <v>3.9569290000000001</v>
      </c>
      <c r="DS69" s="166">
        <v>1.339037</v>
      </c>
      <c r="DT69" s="166">
        <v>4.0512319999999997</v>
      </c>
      <c r="DU69" s="166">
        <v>1.166344</v>
      </c>
      <c r="DV69" s="166">
        <v>1.127346</v>
      </c>
      <c r="DW69" s="167">
        <v>3.6779190000000002</v>
      </c>
      <c r="DX69" s="166"/>
      <c r="DY69" s="166">
        <v>22.959479999999999</v>
      </c>
      <c r="DZ69" s="166">
        <v>23.448329999999999</v>
      </c>
      <c r="EA69" s="166">
        <v>23.047640000000001</v>
      </c>
      <c r="EB69" s="166">
        <v>23.524619999999999</v>
      </c>
      <c r="EC69" s="166">
        <v>23.422239999999999</v>
      </c>
      <c r="ED69" s="168">
        <v>22.79119</v>
      </c>
      <c r="EE69" s="160"/>
      <c r="EF69" s="160">
        <v>3081093</v>
      </c>
      <c r="EG69" s="160">
        <v>3474005</v>
      </c>
      <c r="EH69" s="160">
        <v>3089228</v>
      </c>
      <c r="EI69" s="160">
        <v>3494037</v>
      </c>
      <c r="EJ69" s="160">
        <v>3499882</v>
      </c>
      <c r="EK69" s="161">
        <v>3140790</v>
      </c>
      <c r="EL69" s="163"/>
      <c r="EM69" s="163">
        <v>0.23669220075905262</v>
      </c>
      <c r="EN69" s="163">
        <v>0.27113509856650647</v>
      </c>
      <c r="EO69" s="163">
        <v>0.23665786769026023</v>
      </c>
      <c r="EP69" s="163">
        <v>0.27066289577153896</v>
      </c>
      <c r="EQ69" s="163">
        <v>0.27225822746146333</v>
      </c>
      <c r="ER69" s="163">
        <v>0.26292791351642614</v>
      </c>
      <c r="ES69" s="169"/>
      <c r="ET69" s="169">
        <v>79.852775726732929</v>
      </c>
      <c r="EU69" s="169">
        <v>87.646856840393383</v>
      </c>
      <c r="EV69" s="169">
        <v>80.142310200748284</v>
      </c>
      <c r="EW69" s="169">
        <v>87.998217891253589</v>
      </c>
      <c r="EX69" s="169">
        <v>88.110652584599137</v>
      </c>
      <c r="EY69" s="169">
        <v>81.164159480018483</v>
      </c>
    </row>
    <row r="70" spans="1:155">
      <c r="A70">
        <v>2039</v>
      </c>
      <c r="B70" s="160"/>
      <c r="C70" s="160">
        <v>2108682</v>
      </c>
      <c r="D70" s="160">
        <v>2521327</v>
      </c>
      <c r="E70" s="160">
        <v>2116714</v>
      </c>
      <c r="F70" s="160">
        <v>2535817</v>
      </c>
      <c r="G70" s="160">
        <v>2548780</v>
      </c>
      <c r="H70" s="161">
        <v>2191241</v>
      </c>
      <c r="I70" s="160"/>
      <c r="J70" s="160">
        <v>490844.9</v>
      </c>
      <c r="K70" s="160">
        <v>541006.6</v>
      </c>
      <c r="L70" s="160">
        <v>492724.1</v>
      </c>
      <c r="M70" s="160">
        <v>546642</v>
      </c>
      <c r="N70" s="160">
        <v>545452.4</v>
      </c>
      <c r="O70" s="161">
        <v>473156.1</v>
      </c>
      <c r="P70" s="160"/>
      <c r="Q70" s="160">
        <v>338147.7</v>
      </c>
      <c r="R70" s="160">
        <v>286705</v>
      </c>
      <c r="S70" s="160">
        <v>338871.5</v>
      </c>
      <c r="T70" s="160">
        <v>290254.3</v>
      </c>
      <c r="U70" s="160">
        <v>286527.59999999998</v>
      </c>
      <c r="V70" s="161">
        <v>261560.2</v>
      </c>
      <c r="W70" s="160"/>
      <c r="X70" s="160">
        <v>139.35830000000001</v>
      </c>
      <c r="Y70" s="160">
        <v>138.7097</v>
      </c>
      <c r="Z70" s="160">
        <v>139.25110000000001</v>
      </c>
      <c r="AA70" s="160">
        <v>137.95150000000001</v>
      </c>
      <c r="AB70" s="160">
        <v>139.66739999999999</v>
      </c>
      <c r="AC70" s="161">
        <v>138.85120000000001</v>
      </c>
      <c r="AD70" s="160"/>
      <c r="AE70" s="160">
        <v>4417541</v>
      </c>
      <c r="AF70" s="160">
        <v>2915023</v>
      </c>
      <c r="AG70" s="160">
        <v>4424370</v>
      </c>
      <c r="AH70" s="160">
        <v>2951983</v>
      </c>
      <c r="AI70" s="160">
        <v>2900438</v>
      </c>
      <c r="AJ70" s="162">
        <v>2783939</v>
      </c>
      <c r="AK70" s="160"/>
      <c r="AL70" s="160">
        <v>1824657</v>
      </c>
      <c r="AM70" s="160">
        <v>1509903</v>
      </c>
      <c r="AN70" s="160">
        <v>1826091</v>
      </c>
      <c r="AO70" s="160">
        <v>1509903</v>
      </c>
      <c r="AP70" s="160">
        <v>1541860</v>
      </c>
      <c r="AQ70" s="161">
        <v>1214575</v>
      </c>
      <c r="AR70" s="160"/>
      <c r="AS70" s="160">
        <v>5927965</v>
      </c>
      <c r="AT70" s="160">
        <v>5780252</v>
      </c>
      <c r="AU70" s="160">
        <v>5937436</v>
      </c>
      <c r="AV70" s="160">
        <v>5837742</v>
      </c>
      <c r="AW70" s="160">
        <v>5782189</v>
      </c>
      <c r="AX70" s="161">
        <v>5328571</v>
      </c>
      <c r="AY70" s="160"/>
      <c r="AZ70" s="160">
        <v>601146.9</v>
      </c>
      <c r="BA70" s="160">
        <v>687113</v>
      </c>
      <c r="BB70" s="160">
        <v>602676.4</v>
      </c>
      <c r="BC70" s="160">
        <v>690592.2</v>
      </c>
      <c r="BD70" s="160">
        <v>691490.3</v>
      </c>
      <c r="BE70" s="161">
        <v>612802.5</v>
      </c>
      <c r="BF70" s="160"/>
      <c r="BG70" s="160">
        <v>453044.6</v>
      </c>
      <c r="BH70" s="160">
        <v>591931.80000000005</v>
      </c>
      <c r="BI70" s="160">
        <v>457409.8</v>
      </c>
      <c r="BJ70" s="160">
        <v>594530.5</v>
      </c>
      <c r="BK70" s="160">
        <v>598578.9</v>
      </c>
      <c r="BL70" s="161">
        <v>470286.8</v>
      </c>
      <c r="BM70" s="160"/>
      <c r="BN70" s="160">
        <v>38838.050000000003</v>
      </c>
      <c r="BO70" s="160">
        <v>40037.019999999997</v>
      </c>
      <c r="BP70" s="160">
        <v>38789.879999999997</v>
      </c>
      <c r="BQ70" s="160">
        <v>40106.61</v>
      </c>
      <c r="BR70" s="160">
        <v>40120.339999999997</v>
      </c>
      <c r="BS70" s="162">
        <v>38930.17</v>
      </c>
      <c r="BT70" s="160"/>
      <c r="BU70" s="160">
        <v>-122807.1</v>
      </c>
      <c r="BV70" s="160">
        <v>-213794.3</v>
      </c>
      <c r="BW70" s="160">
        <v>-121932.4</v>
      </c>
      <c r="BX70" s="160">
        <v>-211330.7</v>
      </c>
      <c r="BY70" s="160">
        <v>-216346.7</v>
      </c>
      <c r="BZ70" s="161">
        <v>-142917.9</v>
      </c>
      <c r="CA70" s="163"/>
      <c r="CB70" s="163">
        <v>-3.9182442430983226E-2</v>
      </c>
      <c r="CC70" s="163">
        <v>-5.9678320253346524E-2</v>
      </c>
      <c r="CD70" s="163">
        <v>-3.8804625911738E-2</v>
      </c>
      <c r="CE70" s="163">
        <v>-5.8693434539109621E-2</v>
      </c>
      <c r="CF70" s="163">
        <v>-6.0008509771953093E-2</v>
      </c>
      <c r="CG70" s="163">
        <v>-4.4731625085132808E-2</v>
      </c>
      <c r="CH70" s="160"/>
      <c r="CI70" s="160">
        <v>-28635.01</v>
      </c>
      <c r="CJ70" s="160">
        <v>-217926.8</v>
      </c>
      <c r="CK70" s="160">
        <v>-34587.17</v>
      </c>
      <c r="CL70" s="160">
        <v>-220354.5</v>
      </c>
      <c r="CM70" s="160">
        <v>-233581.2</v>
      </c>
      <c r="CN70" s="161">
        <v>-79322.789999999994</v>
      </c>
      <c r="CO70" s="163"/>
      <c r="CP70" s="163">
        <v>-9.1361951453590943E-3</v>
      </c>
      <c r="CQ70" s="163">
        <v>-6.0831862038356485E-2</v>
      </c>
      <c r="CR70" s="163">
        <v>-1.1007264625281609E-2</v>
      </c>
      <c r="CS70" s="163">
        <v>-6.1199638392094621E-2</v>
      </c>
      <c r="CT70" s="163">
        <v>-6.4788876940320927E-2</v>
      </c>
      <c r="CU70" s="163">
        <v>-2.4827102154360802E-2</v>
      </c>
      <c r="CV70" s="164"/>
      <c r="CW70" s="164">
        <v>0.32677519999999999</v>
      </c>
      <c r="CX70" s="164">
        <v>0.49091449999999998</v>
      </c>
      <c r="CY70" s="164">
        <v>0.32669160000000003</v>
      </c>
      <c r="CZ70" s="164">
        <v>0.49091449999999998</v>
      </c>
      <c r="DA70" s="164">
        <v>0.49091449999999998</v>
      </c>
      <c r="DB70" s="165">
        <v>0.49091449999999998</v>
      </c>
      <c r="DC70" s="160"/>
      <c r="DD70" s="160">
        <v>596252.6</v>
      </c>
      <c r="DE70" s="160">
        <v>741233.3</v>
      </c>
      <c r="DF70" s="160">
        <v>596568.80000000005</v>
      </c>
      <c r="DG70" s="160">
        <v>741233.3</v>
      </c>
      <c r="DH70" s="160">
        <v>756921.6</v>
      </c>
      <c r="DI70" s="161">
        <v>596252.6</v>
      </c>
      <c r="DJ70" s="160"/>
      <c r="DK70" s="160">
        <v>1409895</v>
      </c>
      <c r="DL70" s="160">
        <v>1594834</v>
      </c>
      <c r="DM70" s="160">
        <v>1411951</v>
      </c>
      <c r="DN70" s="160">
        <v>1607434</v>
      </c>
      <c r="DO70" s="160">
        <v>1602083</v>
      </c>
      <c r="DP70" s="161">
        <v>1419963</v>
      </c>
      <c r="DQ70" s="166"/>
      <c r="DR70" s="166">
        <v>4.1441429999999997</v>
      </c>
      <c r="DS70" s="166">
        <v>1.184979</v>
      </c>
      <c r="DT70" s="166">
        <v>4.2630270000000001</v>
      </c>
      <c r="DU70" s="166">
        <v>1.0132380000000001</v>
      </c>
      <c r="DV70" s="166">
        <v>0.97933190000000003</v>
      </c>
      <c r="DW70" s="167">
        <v>3.916798</v>
      </c>
      <c r="DX70" s="166"/>
      <c r="DY70" s="166">
        <v>23.157029999999999</v>
      </c>
      <c r="DZ70" s="166">
        <v>23.705300000000001</v>
      </c>
      <c r="EA70" s="166">
        <v>23.248439999999999</v>
      </c>
      <c r="EB70" s="166">
        <v>23.780850000000001</v>
      </c>
      <c r="EC70" s="166">
        <v>23.666779999999999</v>
      </c>
      <c r="ED70" s="168">
        <v>22.988900000000001</v>
      </c>
      <c r="EE70" s="160"/>
      <c r="EF70" s="160">
        <v>3134238</v>
      </c>
      <c r="EG70" s="160">
        <v>3582445</v>
      </c>
      <c r="EH70" s="160">
        <v>3142213</v>
      </c>
      <c r="EI70" s="160">
        <v>3600585</v>
      </c>
      <c r="EJ70" s="160">
        <v>3605267</v>
      </c>
      <c r="EK70" s="161">
        <v>3195008</v>
      </c>
      <c r="EL70" s="163"/>
      <c r="EM70" s="163">
        <v>0.23783794270040393</v>
      </c>
      <c r="EN70" s="163">
        <v>0.27591080804089513</v>
      </c>
      <c r="EO70" s="163">
        <v>0.23780483697003219</v>
      </c>
      <c r="EP70" s="163">
        <v>0.27535201110292301</v>
      </c>
      <c r="EQ70" s="163">
        <v>0.27707205696666087</v>
      </c>
      <c r="ER70" s="163">
        <v>0.26648101338989383</v>
      </c>
      <c r="ES70" s="169"/>
      <c r="ET70" s="169">
        <v>80.700189633619601</v>
      </c>
      <c r="EU70" s="169">
        <v>89.478312821483726</v>
      </c>
      <c r="EV70" s="169">
        <v>81.005999502963149</v>
      </c>
      <c r="EW70" s="169">
        <v>89.775351245094015</v>
      </c>
      <c r="EX70" s="169">
        <v>89.861327197127451</v>
      </c>
      <c r="EY70" s="169">
        <v>82.070229850010932</v>
      </c>
    </row>
    <row r="71" spans="1:155">
      <c r="A71">
        <v>2040</v>
      </c>
      <c r="B71" s="160"/>
      <c r="C71" s="160">
        <v>2144546</v>
      </c>
      <c r="D71" s="160">
        <v>2612764</v>
      </c>
      <c r="E71" s="160">
        <v>2152696</v>
      </c>
      <c r="F71" s="160">
        <v>2632406</v>
      </c>
      <c r="G71" s="160">
        <v>2627575</v>
      </c>
      <c r="H71" s="161">
        <v>2226888</v>
      </c>
      <c r="I71" s="160"/>
      <c r="J71" s="160">
        <v>485664.4</v>
      </c>
      <c r="K71" s="160">
        <v>546974.4</v>
      </c>
      <c r="L71" s="160">
        <v>487477.6</v>
      </c>
      <c r="M71" s="160">
        <v>553182.80000000005</v>
      </c>
      <c r="N71" s="160">
        <v>549551</v>
      </c>
      <c r="O71" s="161">
        <v>469184.4</v>
      </c>
      <c r="P71" s="160"/>
      <c r="Q71" s="160">
        <v>336525.5</v>
      </c>
      <c r="R71" s="160">
        <v>286482.2</v>
      </c>
      <c r="S71" s="160">
        <v>337245.7</v>
      </c>
      <c r="T71" s="160">
        <v>290524</v>
      </c>
      <c r="U71" s="160">
        <v>284983.7</v>
      </c>
      <c r="V71" s="161">
        <v>258228.2</v>
      </c>
      <c r="W71" s="160"/>
      <c r="X71" s="160">
        <v>141.1942</v>
      </c>
      <c r="Y71" s="160">
        <v>140.56819999999999</v>
      </c>
      <c r="Z71" s="160">
        <v>141.08250000000001</v>
      </c>
      <c r="AA71" s="160">
        <v>139.71350000000001</v>
      </c>
      <c r="AB71" s="160">
        <v>141.58000000000001</v>
      </c>
      <c r="AC71" s="161">
        <v>140.6737</v>
      </c>
      <c r="AD71" s="160"/>
      <c r="AE71" s="160">
        <v>4438111</v>
      </c>
      <c r="AF71" s="160">
        <v>2929949</v>
      </c>
      <c r="AG71" s="160">
        <v>4444996</v>
      </c>
      <c r="AH71" s="160">
        <v>2971076</v>
      </c>
      <c r="AI71" s="160">
        <v>2912448</v>
      </c>
      <c r="AJ71" s="162">
        <v>2778654</v>
      </c>
      <c r="AK71" s="160"/>
      <c r="AL71" s="160">
        <v>1833585</v>
      </c>
      <c r="AM71" s="160">
        <v>1497463</v>
      </c>
      <c r="AN71" s="160">
        <v>1834997</v>
      </c>
      <c r="AO71" s="160">
        <v>1497463</v>
      </c>
      <c r="AP71" s="160">
        <v>1501661</v>
      </c>
      <c r="AQ71" s="161">
        <v>1176055</v>
      </c>
      <c r="AR71" s="160"/>
      <c r="AS71" s="160">
        <v>5953360</v>
      </c>
      <c r="AT71" s="160">
        <v>5815672</v>
      </c>
      <c r="AU71" s="160">
        <v>5962917</v>
      </c>
      <c r="AV71" s="160">
        <v>5880659</v>
      </c>
      <c r="AW71" s="160">
        <v>5790075</v>
      </c>
      <c r="AX71" s="161">
        <v>5306195</v>
      </c>
      <c r="AY71" s="160"/>
      <c r="AZ71" s="160">
        <v>610731.80000000005</v>
      </c>
      <c r="BA71" s="160">
        <v>707272.3</v>
      </c>
      <c r="BB71" s="160">
        <v>612264.80000000005</v>
      </c>
      <c r="BC71" s="160">
        <v>712256.8</v>
      </c>
      <c r="BD71" s="160">
        <v>707028.4</v>
      </c>
      <c r="BE71" s="161">
        <v>621984.80000000005</v>
      </c>
      <c r="BF71" s="160"/>
      <c r="BG71" s="160">
        <v>455414.4</v>
      </c>
      <c r="BH71" s="160">
        <v>606626.80000000005</v>
      </c>
      <c r="BI71" s="160">
        <v>459601.2</v>
      </c>
      <c r="BJ71" s="160">
        <v>612050</v>
      </c>
      <c r="BK71" s="160">
        <v>603831.4</v>
      </c>
      <c r="BL71" s="161">
        <v>470632.5</v>
      </c>
      <c r="BM71" s="160"/>
      <c r="BN71" s="160">
        <v>39088.92</v>
      </c>
      <c r="BO71" s="160">
        <v>40438.43</v>
      </c>
      <c r="BP71" s="160">
        <v>39030.25</v>
      </c>
      <c r="BQ71" s="160">
        <v>40517.160000000003</v>
      </c>
      <c r="BR71" s="160">
        <v>40493.69</v>
      </c>
      <c r="BS71" s="162">
        <v>39155.230000000003</v>
      </c>
      <c r="BT71" s="160"/>
      <c r="BU71" s="160">
        <v>-130788.6</v>
      </c>
      <c r="BV71" s="160">
        <v>-229837.9</v>
      </c>
      <c r="BW71" s="160">
        <v>-129850.8</v>
      </c>
      <c r="BX71" s="160">
        <v>-230640.9</v>
      </c>
      <c r="BY71" s="160">
        <v>-225273.2</v>
      </c>
      <c r="BZ71" s="161">
        <v>-149635.29999999999</v>
      </c>
      <c r="CA71" s="163"/>
      <c r="CB71" s="163">
        <v>-4.1074086775629265E-2</v>
      </c>
      <c r="CC71" s="163">
        <v>-6.2328060005136202E-2</v>
      </c>
      <c r="CD71" s="163">
        <v>-4.0677462756934471E-2</v>
      </c>
      <c r="CE71" s="163">
        <v>-6.2108113042572057E-2</v>
      </c>
      <c r="CF71" s="163">
        <v>-6.1111272369779937E-2</v>
      </c>
      <c r="CG71" s="163">
        <v>-4.6142690359994597E-2</v>
      </c>
      <c r="CH71" s="160"/>
      <c r="CI71" s="160">
        <v>-26479.9</v>
      </c>
      <c r="CJ71" s="160">
        <v>-239112</v>
      </c>
      <c r="CK71" s="160">
        <v>-32357.74</v>
      </c>
      <c r="CL71" s="160">
        <v>-243173.7</v>
      </c>
      <c r="CM71" s="160">
        <v>-252155.2</v>
      </c>
      <c r="CN71" s="161">
        <v>-76623.62</v>
      </c>
      <c r="CO71" s="163"/>
      <c r="CP71" s="163">
        <v>-8.3159978041663068E-3</v>
      </c>
      <c r="CQ71" s="163">
        <v>-6.484303539123934E-2</v>
      </c>
      <c r="CR71" s="163">
        <v>-1.0136485595379996E-2</v>
      </c>
      <c r="CS71" s="163">
        <v>-6.5483006910658545E-2</v>
      </c>
      <c r="CT71" s="163">
        <v>-6.8403720933765455E-2</v>
      </c>
      <c r="CU71" s="163">
        <v>-2.3628247959685243E-2</v>
      </c>
      <c r="CV71" s="164"/>
      <c r="CW71" s="164">
        <v>0.32871719999999999</v>
      </c>
      <c r="CX71" s="164">
        <v>0.51250240000000002</v>
      </c>
      <c r="CY71" s="164">
        <v>0.32862370000000002</v>
      </c>
      <c r="CZ71" s="164">
        <v>0.51250240000000002</v>
      </c>
      <c r="DA71" s="164">
        <v>0.51250240000000002</v>
      </c>
      <c r="DB71" s="165">
        <v>0.51250240000000002</v>
      </c>
      <c r="DC71" s="160"/>
      <c r="DD71" s="160">
        <v>602731</v>
      </c>
      <c r="DE71" s="160">
        <v>767453.3</v>
      </c>
      <c r="DF71" s="160">
        <v>603023.6</v>
      </c>
      <c r="DG71" s="160">
        <v>767453.3</v>
      </c>
      <c r="DH71" s="160">
        <v>769605</v>
      </c>
      <c r="DI71" s="161">
        <v>602731</v>
      </c>
      <c r="DJ71" s="160"/>
      <c r="DK71" s="160">
        <v>1421804</v>
      </c>
      <c r="DL71" s="160">
        <v>1632659</v>
      </c>
      <c r="DM71" s="160">
        <v>1423892</v>
      </c>
      <c r="DN71" s="160">
        <v>1647503</v>
      </c>
      <c r="DO71" s="160">
        <v>1626453</v>
      </c>
      <c r="DP71" s="161">
        <v>1432239</v>
      </c>
      <c r="DQ71" s="166"/>
      <c r="DR71" s="166">
        <v>4.3408980000000001</v>
      </c>
      <c r="DS71" s="166">
        <v>1.0383420000000001</v>
      </c>
      <c r="DT71" s="166">
        <v>4.4844660000000003</v>
      </c>
      <c r="DU71" s="166">
        <v>0.84566079999999999</v>
      </c>
      <c r="DV71" s="166">
        <v>0.90309830000000002</v>
      </c>
      <c r="DW71" s="167">
        <v>4.1786219999999998</v>
      </c>
      <c r="DX71" s="166"/>
      <c r="DY71" s="166">
        <v>23.342210000000001</v>
      </c>
      <c r="DZ71" s="166">
        <v>23.949259999999999</v>
      </c>
      <c r="EA71" s="166">
        <v>23.437919999999998</v>
      </c>
      <c r="EB71" s="166">
        <v>24.048249999999999</v>
      </c>
      <c r="EC71" s="166">
        <v>23.834900000000001</v>
      </c>
      <c r="ED71" s="168">
        <v>23.171520000000001</v>
      </c>
      <c r="EE71" s="160"/>
      <c r="EF71" s="160">
        <v>3184212</v>
      </c>
      <c r="EG71" s="160">
        <v>3687551</v>
      </c>
      <c r="EH71" s="160">
        <v>3192205</v>
      </c>
      <c r="EI71" s="160">
        <v>3713539</v>
      </c>
      <c r="EJ71" s="160">
        <v>3686279</v>
      </c>
      <c r="EK71" s="161">
        <v>3242882</v>
      </c>
      <c r="EL71" s="163"/>
      <c r="EM71" s="163">
        <v>0.23882379026297754</v>
      </c>
      <c r="EN71" s="163">
        <v>0.28073436741274266</v>
      </c>
      <c r="EO71" s="163">
        <v>0.23879118223513759</v>
      </c>
      <c r="EP71" s="163">
        <v>0.2801561865770486</v>
      </c>
      <c r="EQ71" s="163">
        <v>0.28090361523814461</v>
      </c>
      <c r="ER71" s="163">
        <v>0.2699182747712815</v>
      </c>
      <c r="ES71" s="169"/>
      <c r="ET71" s="169">
        <v>81.460731071618255</v>
      </c>
      <c r="EU71" s="169">
        <v>91.189272184899366</v>
      </c>
      <c r="EV71" s="169">
        <v>81.787972149806876</v>
      </c>
      <c r="EW71" s="169">
        <v>91.653487065727205</v>
      </c>
      <c r="EX71" s="169">
        <v>91.033417799168205</v>
      </c>
      <c r="EY71" s="169">
        <v>82.821171015979218</v>
      </c>
    </row>
    <row r="72" spans="1:155">
      <c r="A72">
        <v>2041</v>
      </c>
      <c r="B72" s="160"/>
      <c r="C72" s="160">
        <v>2182735</v>
      </c>
      <c r="D72" s="160">
        <v>2694585</v>
      </c>
      <c r="E72" s="160">
        <v>2190919</v>
      </c>
      <c r="F72" s="160">
        <v>2714655</v>
      </c>
      <c r="G72" s="160">
        <v>2703043</v>
      </c>
      <c r="H72" s="161">
        <v>2266347</v>
      </c>
      <c r="I72" s="160"/>
      <c r="J72" s="160">
        <v>480669.4</v>
      </c>
      <c r="K72" s="160">
        <v>552315.1</v>
      </c>
      <c r="L72" s="160">
        <v>482409.8</v>
      </c>
      <c r="M72" s="160">
        <v>558964.5</v>
      </c>
      <c r="N72" s="160">
        <v>553047.19999999995</v>
      </c>
      <c r="O72" s="161">
        <v>465987.2</v>
      </c>
      <c r="P72" s="160"/>
      <c r="Q72" s="160">
        <v>335211</v>
      </c>
      <c r="R72" s="160">
        <v>286486.90000000002</v>
      </c>
      <c r="S72" s="160">
        <v>335916</v>
      </c>
      <c r="T72" s="160">
        <v>290734.2</v>
      </c>
      <c r="U72" s="160">
        <v>284494.90000000002</v>
      </c>
      <c r="V72" s="161">
        <v>256196.9</v>
      </c>
      <c r="W72" s="160"/>
      <c r="X72" s="160">
        <v>143.0557</v>
      </c>
      <c r="Y72" s="160">
        <v>142.49950000000001</v>
      </c>
      <c r="Z72" s="160">
        <v>142.9384</v>
      </c>
      <c r="AA72" s="160">
        <v>141.52160000000001</v>
      </c>
      <c r="AB72" s="160">
        <v>143.53569999999999</v>
      </c>
      <c r="AC72" s="161">
        <v>142.52780000000001</v>
      </c>
      <c r="AD72" s="160"/>
      <c r="AE72" s="160">
        <v>4461215</v>
      </c>
      <c r="AF72" s="160">
        <v>2953860</v>
      </c>
      <c r="AG72" s="160">
        <v>4468077</v>
      </c>
      <c r="AH72" s="160">
        <v>2997917</v>
      </c>
      <c r="AI72" s="160">
        <v>2933267</v>
      </c>
      <c r="AJ72" s="162">
        <v>2782254</v>
      </c>
      <c r="AK72" s="160"/>
      <c r="AL72" s="160">
        <v>1842842</v>
      </c>
      <c r="AM72" s="160">
        <v>1487684</v>
      </c>
      <c r="AN72" s="160">
        <v>1844204</v>
      </c>
      <c r="AO72" s="160">
        <v>1487684</v>
      </c>
      <c r="AP72" s="160">
        <v>1487684</v>
      </c>
      <c r="AQ72" s="161">
        <v>1161857</v>
      </c>
      <c r="AR72" s="160"/>
      <c r="AS72" s="160">
        <v>5983576</v>
      </c>
      <c r="AT72" s="160">
        <v>5859453</v>
      </c>
      <c r="AU72" s="160">
        <v>5993122</v>
      </c>
      <c r="AV72" s="160">
        <v>5928778</v>
      </c>
      <c r="AW72" s="160">
        <v>5825253</v>
      </c>
      <c r="AX72" s="161">
        <v>5312635</v>
      </c>
      <c r="AY72" s="160"/>
      <c r="AZ72" s="160">
        <v>621047.1</v>
      </c>
      <c r="BA72" s="160">
        <v>723453.5</v>
      </c>
      <c r="BB72" s="160">
        <v>622530.6</v>
      </c>
      <c r="BC72" s="160">
        <v>728386.7</v>
      </c>
      <c r="BD72" s="160">
        <v>721652.6</v>
      </c>
      <c r="BE72" s="161">
        <v>632368.1</v>
      </c>
      <c r="BF72" s="160"/>
      <c r="BG72" s="160">
        <v>458866.6</v>
      </c>
      <c r="BH72" s="160">
        <v>612028.30000000005</v>
      </c>
      <c r="BI72" s="160">
        <v>462663.1</v>
      </c>
      <c r="BJ72" s="160">
        <v>617027</v>
      </c>
      <c r="BK72" s="160">
        <v>605882.5</v>
      </c>
      <c r="BL72" s="161">
        <v>472945.8</v>
      </c>
      <c r="BM72" s="160"/>
      <c r="BN72" s="160">
        <v>39342.82</v>
      </c>
      <c r="BO72" s="160">
        <v>40815.89</v>
      </c>
      <c r="BP72" s="160">
        <v>39273.129999999997</v>
      </c>
      <c r="BQ72" s="160">
        <v>40899.4</v>
      </c>
      <c r="BR72" s="160">
        <v>40845.1</v>
      </c>
      <c r="BS72" s="162">
        <v>39382.519999999997</v>
      </c>
      <c r="BT72" s="160"/>
      <c r="BU72" s="160">
        <v>-139726.5</v>
      </c>
      <c r="BV72" s="160">
        <v>-238326.1</v>
      </c>
      <c r="BW72" s="160">
        <v>-138699.79999999999</v>
      </c>
      <c r="BX72" s="160">
        <v>-238530.3</v>
      </c>
      <c r="BY72" s="160">
        <v>-232947.9</v>
      </c>
      <c r="BZ72" s="161">
        <v>-158812.4</v>
      </c>
      <c r="CA72" s="163"/>
      <c r="CB72" s="163">
        <v>-4.3152193349398842E-2</v>
      </c>
      <c r="CC72" s="163">
        <v>-6.3184360415237242E-2</v>
      </c>
      <c r="CD72" s="163">
        <v>-4.273303246606E-2</v>
      </c>
      <c r="CE72" s="163">
        <v>-6.2810206138766325E-2</v>
      </c>
      <c r="CF72" s="163">
        <v>-6.1912618833034283E-2</v>
      </c>
      <c r="CG72" s="163">
        <v>-4.8168496501990586E-2</v>
      </c>
      <c r="CH72" s="160"/>
      <c r="CI72" s="160">
        <v>-24655.23</v>
      </c>
      <c r="CJ72" s="160">
        <v>-258150.7</v>
      </c>
      <c r="CK72" s="160">
        <v>-30384.97</v>
      </c>
      <c r="CL72" s="160">
        <v>-262432.5</v>
      </c>
      <c r="CM72" s="160">
        <v>-268051</v>
      </c>
      <c r="CN72" s="161">
        <v>-74642.649999999994</v>
      </c>
      <c r="CO72" s="163"/>
      <c r="CP72" s="163">
        <v>-7.6143555591380212E-3</v>
      </c>
      <c r="CQ72" s="163">
        <v>-6.844020386456115E-2</v>
      </c>
      <c r="CR72" s="163">
        <v>-9.3615269055201174E-3</v>
      </c>
      <c r="CS72" s="163">
        <v>-6.9104174281052741E-2</v>
      </c>
      <c r="CT72" s="163">
        <v>-7.1242279457396585E-2</v>
      </c>
      <c r="CU72" s="163">
        <v>-2.263944267213585E-2</v>
      </c>
      <c r="CV72" s="164"/>
      <c r="CW72" s="164">
        <v>0.33066259999999997</v>
      </c>
      <c r="CX72" s="164">
        <v>0.52446999999999999</v>
      </c>
      <c r="CY72" s="164">
        <v>0.33055780000000001</v>
      </c>
      <c r="CZ72" s="164">
        <v>0.52446999999999999</v>
      </c>
      <c r="DA72" s="164">
        <v>0.52446999999999999</v>
      </c>
      <c r="DB72" s="165">
        <v>0.52446999999999999</v>
      </c>
      <c r="DC72" s="160"/>
      <c r="DD72" s="160">
        <v>609359</v>
      </c>
      <c r="DE72" s="160">
        <v>780245.9</v>
      </c>
      <c r="DF72" s="160">
        <v>609616.19999999995</v>
      </c>
      <c r="DG72" s="160">
        <v>780245.9</v>
      </c>
      <c r="DH72" s="160">
        <v>780245.9</v>
      </c>
      <c r="DI72" s="161">
        <v>609359</v>
      </c>
      <c r="DJ72" s="160"/>
      <c r="DK72" s="160">
        <v>1435279</v>
      </c>
      <c r="DL72" s="160">
        <v>1658260</v>
      </c>
      <c r="DM72" s="160">
        <v>1437375</v>
      </c>
      <c r="DN72" s="160">
        <v>1673967</v>
      </c>
      <c r="DO72" s="160">
        <v>1648877</v>
      </c>
      <c r="DP72" s="161">
        <v>1446059</v>
      </c>
      <c r="DQ72" s="166"/>
      <c r="DR72" s="166">
        <v>4.5334709999999996</v>
      </c>
      <c r="DS72" s="166">
        <v>0.95903340000000004</v>
      </c>
      <c r="DT72" s="166">
        <v>4.702572</v>
      </c>
      <c r="DU72" s="166">
        <v>0.75638450000000002</v>
      </c>
      <c r="DV72" s="166">
        <v>0.88813819999999999</v>
      </c>
      <c r="DW72" s="167">
        <v>4.437138</v>
      </c>
      <c r="DX72" s="166"/>
      <c r="DY72" s="166">
        <v>23.53509</v>
      </c>
      <c r="DZ72" s="166">
        <v>24.125440000000001</v>
      </c>
      <c r="EA72" s="166">
        <v>23.63364</v>
      </c>
      <c r="EB72" s="166">
        <v>24.227450000000001</v>
      </c>
      <c r="EC72" s="166">
        <v>23.980689999999999</v>
      </c>
      <c r="ED72" s="168">
        <v>23.371079999999999</v>
      </c>
      <c r="EE72" s="160"/>
      <c r="EF72" s="160">
        <v>3237993</v>
      </c>
      <c r="EG72" s="160">
        <v>3771916</v>
      </c>
      <c r="EH72" s="160">
        <v>3245728</v>
      </c>
      <c r="EI72" s="160">
        <v>3797636</v>
      </c>
      <c r="EJ72" s="160">
        <v>3762527</v>
      </c>
      <c r="EK72" s="161">
        <v>3297018</v>
      </c>
      <c r="EL72" s="163"/>
      <c r="EM72" s="163">
        <v>0.23986977018425101</v>
      </c>
      <c r="EN72" s="163">
        <v>0.28300593929160284</v>
      </c>
      <c r="EO72" s="163">
        <v>0.23983743364476812</v>
      </c>
      <c r="EP72" s="163">
        <v>0.28234604162948923</v>
      </c>
      <c r="EQ72" s="163">
        <v>0.28305671873822474</v>
      </c>
      <c r="ER72" s="163">
        <v>0.27219242428662987</v>
      </c>
      <c r="ES72" s="169"/>
      <c r="ET72" s="169">
        <v>82.302005804362778</v>
      </c>
      <c r="EU72" s="169">
        <v>92.412930356290161</v>
      </c>
      <c r="EV72" s="169">
        <v>82.645004357941431</v>
      </c>
      <c r="EW72" s="169">
        <v>92.853098089458527</v>
      </c>
      <c r="EX72" s="169">
        <v>92.116973639432885</v>
      </c>
      <c r="EY72" s="169">
        <v>83.717801704918841</v>
      </c>
    </row>
    <row r="73" spans="1:155">
      <c r="A73">
        <v>2042</v>
      </c>
      <c r="B73" s="160"/>
      <c r="C73" s="160">
        <v>2221466</v>
      </c>
      <c r="D73" s="160">
        <v>2771973</v>
      </c>
      <c r="E73" s="160">
        <v>2229695</v>
      </c>
      <c r="F73" s="160">
        <v>2793609</v>
      </c>
      <c r="G73" s="160">
        <v>2776731</v>
      </c>
      <c r="H73" s="161">
        <v>2305774</v>
      </c>
      <c r="I73" s="160"/>
      <c r="J73" s="160">
        <v>475799.4</v>
      </c>
      <c r="K73" s="160">
        <v>555766.1</v>
      </c>
      <c r="L73" s="160">
        <v>477467.2</v>
      </c>
      <c r="M73" s="160">
        <v>562765.5</v>
      </c>
      <c r="N73" s="160">
        <v>555018</v>
      </c>
      <c r="O73" s="161">
        <v>462643.1</v>
      </c>
      <c r="P73" s="160"/>
      <c r="Q73" s="160">
        <v>333962.90000000002</v>
      </c>
      <c r="R73" s="160">
        <v>286362</v>
      </c>
      <c r="S73" s="160">
        <v>334656.09999999998</v>
      </c>
      <c r="T73" s="160">
        <v>290848.40000000002</v>
      </c>
      <c r="U73" s="160">
        <v>284093</v>
      </c>
      <c r="V73" s="161">
        <v>254352.2</v>
      </c>
      <c r="W73" s="160"/>
      <c r="X73" s="160">
        <v>144.8938</v>
      </c>
      <c r="Y73" s="160">
        <v>144.44290000000001</v>
      </c>
      <c r="Z73" s="160">
        <v>144.77099999999999</v>
      </c>
      <c r="AA73" s="160">
        <v>143.36600000000001</v>
      </c>
      <c r="AB73" s="160">
        <v>145.50190000000001</v>
      </c>
      <c r="AC73" s="161">
        <v>144.35</v>
      </c>
      <c r="AD73" s="160"/>
      <c r="AE73" s="160">
        <v>4485307</v>
      </c>
      <c r="AF73" s="160">
        <v>2981783</v>
      </c>
      <c r="AG73" s="160">
        <v>4492155</v>
      </c>
      <c r="AH73" s="160">
        <v>3028792</v>
      </c>
      <c r="AI73" s="160">
        <v>2958113</v>
      </c>
      <c r="AJ73" s="162">
        <v>2789841</v>
      </c>
      <c r="AK73" s="160"/>
      <c r="AL73" s="160">
        <v>1852216</v>
      </c>
      <c r="AM73" s="160">
        <v>1472092</v>
      </c>
      <c r="AN73" s="160">
        <v>1853535</v>
      </c>
      <c r="AO73" s="160">
        <v>1472092</v>
      </c>
      <c r="AP73" s="160">
        <v>1472092</v>
      </c>
      <c r="AQ73" s="161">
        <v>1147485</v>
      </c>
      <c r="AR73" s="160"/>
      <c r="AS73" s="160">
        <v>6014960</v>
      </c>
      <c r="AT73" s="160">
        <v>5897888</v>
      </c>
      <c r="AU73" s="160">
        <v>6024505</v>
      </c>
      <c r="AV73" s="160">
        <v>5971771</v>
      </c>
      <c r="AW73" s="160">
        <v>5859043</v>
      </c>
      <c r="AX73" s="161">
        <v>5319957</v>
      </c>
      <c r="AY73" s="160"/>
      <c r="AZ73" s="160">
        <v>631537.19999999995</v>
      </c>
      <c r="BA73" s="160">
        <v>738474.3</v>
      </c>
      <c r="BB73" s="160">
        <v>632992.80000000005</v>
      </c>
      <c r="BC73" s="160">
        <v>743737.5</v>
      </c>
      <c r="BD73" s="160">
        <v>736234.5</v>
      </c>
      <c r="BE73" s="161">
        <v>642804.69999999995</v>
      </c>
      <c r="BF73" s="160"/>
      <c r="BG73" s="160">
        <v>462620.4</v>
      </c>
      <c r="BH73" s="160">
        <v>614371.19999999995</v>
      </c>
      <c r="BI73" s="160">
        <v>466114.3</v>
      </c>
      <c r="BJ73" s="160">
        <v>619374</v>
      </c>
      <c r="BK73" s="160">
        <v>607795.19999999995</v>
      </c>
      <c r="BL73" s="161">
        <v>475562</v>
      </c>
      <c r="BM73" s="160"/>
      <c r="BN73" s="160">
        <v>39598.76</v>
      </c>
      <c r="BO73" s="160">
        <v>41170.75</v>
      </c>
      <c r="BP73" s="160">
        <v>39517.839999999997</v>
      </c>
      <c r="BQ73" s="160">
        <v>41259.11</v>
      </c>
      <c r="BR73" s="160">
        <v>41178.589999999997</v>
      </c>
      <c r="BS73" s="162">
        <v>39609.97</v>
      </c>
      <c r="BT73" s="160"/>
      <c r="BU73" s="160">
        <v>-148376</v>
      </c>
      <c r="BV73" s="160">
        <v>-245033.7</v>
      </c>
      <c r="BW73" s="160">
        <v>-147202.5</v>
      </c>
      <c r="BX73" s="160">
        <v>-245157.2</v>
      </c>
      <c r="BY73" s="160">
        <v>-242286.5</v>
      </c>
      <c r="BZ73" s="161">
        <v>-167412.29999999999</v>
      </c>
      <c r="CA73" s="163"/>
      <c r="CB73" s="163">
        <v>-4.50622986825953E-2</v>
      </c>
      <c r="CC73" s="163">
        <v>-6.3641298405212571E-2</v>
      </c>
      <c r="CD73" s="163">
        <v>-4.4603101256713455E-2</v>
      </c>
      <c r="CE73" s="163">
        <v>-6.3222779028241693E-2</v>
      </c>
      <c r="CF73" s="163">
        <v>-6.3119227479729992E-2</v>
      </c>
      <c r="CG73" s="163">
        <v>-4.9952468079316539E-2</v>
      </c>
      <c r="CH73" s="160"/>
      <c r="CI73" s="160">
        <v>-22937.73</v>
      </c>
      <c r="CJ73" s="160">
        <v>-274587.09999999998</v>
      </c>
      <c r="CK73" s="160">
        <v>-28526.62</v>
      </c>
      <c r="CL73" s="160">
        <v>-279048</v>
      </c>
      <c r="CM73" s="160">
        <v>-282208</v>
      </c>
      <c r="CN73" s="161">
        <v>-72708.320000000007</v>
      </c>
      <c r="CO73" s="163"/>
      <c r="CP73" s="163">
        <v>-6.966267053706305E-3</v>
      </c>
      <c r="CQ73" s="163">
        <v>-7.1317045652585509E-2</v>
      </c>
      <c r="CR73" s="163">
        <v>-8.6437099938641467E-3</v>
      </c>
      <c r="CS73" s="163">
        <v>-7.1962765288038799E-2</v>
      </c>
      <c r="CT73" s="163">
        <v>-7.3519370450271238E-2</v>
      </c>
      <c r="CU73" s="163">
        <v>-2.1694702443612164E-2</v>
      </c>
      <c r="CV73" s="164"/>
      <c r="CW73" s="164">
        <v>0.33259420000000001</v>
      </c>
      <c r="CX73" s="164">
        <v>0.53685780000000005</v>
      </c>
      <c r="CY73" s="164">
        <v>0.33247769999999999</v>
      </c>
      <c r="CZ73" s="164">
        <v>0.53685780000000005</v>
      </c>
      <c r="DA73" s="164">
        <v>0.53685780000000005</v>
      </c>
      <c r="DB73" s="165">
        <v>0.53685780000000005</v>
      </c>
      <c r="DC73" s="160"/>
      <c r="DD73" s="160">
        <v>616036.1</v>
      </c>
      <c r="DE73" s="160">
        <v>790303.8</v>
      </c>
      <c r="DF73" s="160">
        <v>616259</v>
      </c>
      <c r="DG73" s="160">
        <v>790303.8</v>
      </c>
      <c r="DH73" s="160">
        <v>790303.8</v>
      </c>
      <c r="DI73" s="161">
        <v>616036.1</v>
      </c>
      <c r="DJ73" s="160"/>
      <c r="DK73" s="160">
        <v>1449140</v>
      </c>
      <c r="DL73" s="160">
        <v>1681333</v>
      </c>
      <c r="DM73" s="160">
        <v>1451244</v>
      </c>
      <c r="DN73" s="160">
        <v>1698127</v>
      </c>
      <c r="DO73" s="160">
        <v>1671095</v>
      </c>
      <c r="DP73" s="161">
        <v>1460210</v>
      </c>
      <c r="DQ73" s="166"/>
      <c r="DR73" s="166">
        <v>4.7244020000000004</v>
      </c>
      <c r="DS73" s="166">
        <v>0.94215760000000004</v>
      </c>
      <c r="DT73" s="166">
        <v>4.9191159999999998</v>
      </c>
      <c r="DU73" s="166">
        <v>0.72956160000000003</v>
      </c>
      <c r="DV73" s="166">
        <v>0.92328739999999998</v>
      </c>
      <c r="DW73" s="167">
        <v>4.6974479999999996</v>
      </c>
      <c r="DX73" s="166"/>
      <c r="DY73" s="166">
        <v>23.728899999999999</v>
      </c>
      <c r="DZ73" s="166">
        <v>24.276499999999999</v>
      </c>
      <c r="EA73" s="166">
        <v>23.83061</v>
      </c>
      <c r="EB73" s="166">
        <v>24.387509999999999</v>
      </c>
      <c r="EC73" s="166">
        <v>24.125209999999999</v>
      </c>
      <c r="ED73" s="168">
        <v>23.571929999999998</v>
      </c>
      <c r="EE73" s="160"/>
      <c r="EF73" s="160">
        <v>3292686</v>
      </c>
      <c r="EG73" s="160">
        <v>3850231</v>
      </c>
      <c r="EH73" s="160">
        <v>3300275</v>
      </c>
      <c r="EI73" s="160">
        <v>3877672</v>
      </c>
      <c r="EJ73" s="160">
        <v>3838553</v>
      </c>
      <c r="EK73" s="161">
        <v>3351432</v>
      </c>
      <c r="EL73" s="163"/>
      <c r="EM73" s="163">
        <v>0.24092263290196445</v>
      </c>
      <c r="EN73" s="163">
        <v>0.28507374165124871</v>
      </c>
      <c r="EO73" s="163">
        <v>0.24089016442014738</v>
      </c>
      <c r="EP73" s="163">
        <v>0.28435902850259998</v>
      </c>
      <c r="EQ73" s="163">
        <v>0.28521637407337685</v>
      </c>
      <c r="ER73" s="163">
        <v>0.27447778243320387</v>
      </c>
      <c r="ES73" s="169"/>
      <c r="ET73" s="169">
        <v>83.151240089336127</v>
      </c>
      <c r="EU73" s="169">
        <v>93.518602405834244</v>
      </c>
      <c r="EV73" s="169">
        <v>83.513547299143895</v>
      </c>
      <c r="EW73" s="169">
        <v>93.983413602474698</v>
      </c>
      <c r="EX73" s="169">
        <v>93.217203405944701</v>
      </c>
      <c r="EY73" s="169">
        <v>84.610818942806574</v>
      </c>
    </row>
    <row r="74" spans="1:155">
      <c r="A74">
        <v>2043</v>
      </c>
      <c r="B74" s="160"/>
      <c r="C74" s="160">
        <v>2258296</v>
      </c>
      <c r="D74" s="160">
        <v>2839930</v>
      </c>
      <c r="E74" s="160">
        <v>2266553</v>
      </c>
      <c r="F74" s="160">
        <v>2870176</v>
      </c>
      <c r="G74" s="160">
        <v>2847933</v>
      </c>
      <c r="H74" s="161">
        <v>2340234</v>
      </c>
      <c r="I74" s="160"/>
      <c r="J74" s="160">
        <v>470436.8</v>
      </c>
      <c r="K74" s="160">
        <v>556382.6</v>
      </c>
      <c r="L74" s="160">
        <v>472037.9</v>
      </c>
      <c r="M74" s="160">
        <v>564719</v>
      </c>
      <c r="N74" s="160">
        <v>555391</v>
      </c>
      <c r="O74" s="161">
        <v>458175.8</v>
      </c>
      <c r="P74" s="160"/>
      <c r="Q74" s="160">
        <v>332145.59999999998</v>
      </c>
      <c r="R74" s="160">
        <v>285556.40000000002</v>
      </c>
      <c r="S74" s="160">
        <v>332829.3</v>
      </c>
      <c r="T74" s="160">
        <v>290947.09999999998</v>
      </c>
      <c r="U74" s="160">
        <v>283618.8</v>
      </c>
      <c r="V74" s="161">
        <v>252043.2</v>
      </c>
      <c r="W74" s="160"/>
      <c r="X74" s="160">
        <v>146.7567</v>
      </c>
      <c r="Y74" s="160">
        <v>146.50190000000001</v>
      </c>
      <c r="Z74" s="160">
        <v>146.62950000000001</v>
      </c>
      <c r="AA74" s="160">
        <v>145.2216</v>
      </c>
      <c r="AB74" s="160">
        <v>147.45140000000001</v>
      </c>
      <c r="AC74" s="161">
        <v>146.2569</v>
      </c>
      <c r="AD74" s="160"/>
      <c r="AE74" s="160">
        <v>4504309</v>
      </c>
      <c r="AF74" s="160">
        <v>3006821</v>
      </c>
      <c r="AG74" s="160">
        <v>4511163</v>
      </c>
      <c r="AH74" s="160">
        <v>3062264</v>
      </c>
      <c r="AI74" s="160">
        <v>2984884</v>
      </c>
      <c r="AJ74" s="162">
        <v>2795133</v>
      </c>
      <c r="AK74" s="160"/>
      <c r="AL74" s="160">
        <v>1860925</v>
      </c>
      <c r="AM74" s="160">
        <v>1454779</v>
      </c>
      <c r="AN74" s="160">
        <v>1862210</v>
      </c>
      <c r="AO74" s="160">
        <v>1454779</v>
      </c>
      <c r="AP74" s="160">
        <v>1454779</v>
      </c>
      <c r="AQ74" s="161">
        <v>1132519</v>
      </c>
      <c r="AR74" s="160"/>
      <c r="AS74" s="160">
        <v>6037198</v>
      </c>
      <c r="AT74" s="160">
        <v>5924483</v>
      </c>
      <c r="AU74" s="160">
        <v>6046762</v>
      </c>
      <c r="AV74" s="160">
        <v>6013005</v>
      </c>
      <c r="AW74" s="160">
        <v>5890029</v>
      </c>
      <c r="AX74" s="161">
        <v>5318239</v>
      </c>
      <c r="AY74" s="160"/>
      <c r="AZ74" s="160">
        <v>641225.1</v>
      </c>
      <c r="BA74" s="160">
        <v>751194.5</v>
      </c>
      <c r="BB74" s="160">
        <v>642662.5</v>
      </c>
      <c r="BC74" s="160">
        <v>758798.1</v>
      </c>
      <c r="BD74" s="160">
        <v>750383.7</v>
      </c>
      <c r="BE74" s="161">
        <v>651752.69999999995</v>
      </c>
      <c r="BF74" s="160"/>
      <c r="BG74" s="160">
        <v>464591.3</v>
      </c>
      <c r="BH74" s="160">
        <v>611461.19999999995</v>
      </c>
      <c r="BI74" s="160">
        <v>467866.2</v>
      </c>
      <c r="BJ74" s="160">
        <v>620818.6</v>
      </c>
      <c r="BK74" s="160">
        <v>608604.80000000005</v>
      </c>
      <c r="BL74" s="161">
        <v>474874.7</v>
      </c>
      <c r="BM74" s="160"/>
      <c r="BN74" s="160">
        <v>39850.300000000003</v>
      </c>
      <c r="BO74" s="160">
        <v>41494.5</v>
      </c>
      <c r="BP74" s="160">
        <v>39758.050000000003</v>
      </c>
      <c r="BQ74" s="160">
        <v>41599.19</v>
      </c>
      <c r="BR74" s="160">
        <v>41492.699999999997</v>
      </c>
      <c r="BS74" s="162">
        <v>39827.040000000001</v>
      </c>
      <c r="BT74" s="160"/>
      <c r="BU74" s="160">
        <v>-155493.4</v>
      </c>
      <c r="BV74" s="160">
        <v>-248781.5</v>
      </c>
      <c r="BW74" s="160">
        <v>-154137.70000000001</v>
      </c>
      <c r="BX74" s="160">
        <v>-253710.9</v>
      </c>
      <c r="BY74" s="160">
        <v>-253225.4</v>
      </c>
      <c r="BZ74" s="161">
        <v>-172087.6</v>
      </c>
      <c r="CA74" s="163"/>
      <c r="CB74" s="163">
        <v>-4.6510405013645624E-2</v>
      </c>
      <c r="CC74" s="163">
        <v>-6.3520556734739317E-2</v>
      </c>
      <c r="CD74" s="163">
        <v>-4.6001765009068281E-2</v>
      </c>
      <c r="CE74" s="163">
        <v>-6.413002897986575E-2</v>
      </c>
      <c r="CF74" s="163">
        <v>-6.472505855854474E-2</v>
      </c>
      <c r="CG74" s="163">
        <v>-5.0642523656706649E-2</v>
      </c>
      <c r="CH74" s="160"/>
      <c r="CI74" s="160">
        <v>-20916.439999999999</v>
      </c>
      <c r="CJ74" s="160">
        <v>-286034.7</v>
      </c>
      <c r="CK74" s="160">
        <v>-26391.13</v>
      </c>
      <c r="CL74" s="160">
        <v>-293597.90000000002</v>
      </c>
      <c r="CM74" s="160">
        <v>-294598.2</v>
      </c>
      <c r="CN74" s="161">
        <v>-68775.88</v>
      </c>
      <c r="CO74" s="163"/>
      <c r="CP74" s="163">
        <v>-6.2564205030156772E-3</v>
      </c>
      <c r="CQ74" s="163">
        <v>-7.3032292953672764E-2</v>
      </c>
      <c r="CR74" s="163">
        <v>-7.8763246148331797E-3</v>
      </c>
      <c r="CS74" s="163">
        <v>-7.4212191259530949E-2</v>
      </c>
      <c r="CT74" s="163">
        <v>-7.5300051836197618E-2</v>
      </c>
      <c r="CU74" s="163">
        <v>-2.0239599656865559E-2</v>
      </c>
      <c r="CV74" s="164"/>
      <c r="CW74" s="164">
        <v>0.33453329999999998</v>
      </c>
      <c r="CX74" s="164">
        <v>0.54969610000000002</v>
      </c>
      <c r="CY74" s="164">
        <v>0.33440389999999998</v>
      </c>
      <c r="CZ74" s="164">
        <v>0.54969610000000002</v>
      </c>
      <c r="DA74" s="164">
        <v>0.54969610000000002</v>
      </c>
      <c r="DB74" s="165">
        <v>0.54969610000000002</v>
      </c>
      <c r="DC74" s="160"/>
      <c r="DD74" s="160">
        <v>622541.4</v>
      </c>
      <c r="DE74" s="160">
        <v>799686.4</v>
      </c>
      <c r="DF74" s="160">
        <v>622730.30000000005</v>
      </c>
      <c r="DG74" s="160">
        <v>799686.4</v>
      </c>
      <c r="DH74" s="160">
        <v>799686.4</v>
      </c>
      <c r="DI74" s="161">
        <v>622541.4</v>
      </c>
      <c r="DJ74" s="160"/>
      <c r="DK74" s="160">
        <v>1460113</v>
      </c>
      <c r="DL74" s="160">
        <v>1700729</v>
      </c>
      <c r="DM74" s="160">
        <v>1462223</v>
      </c>
      <c r="DN74" s="160">
        <v>1721657</v>
      </c>
      <c r="DO74" s="160">
        <v>1692441</v>
      </c>
      <c r="DP74" s="161">
        <v>1471392</v>
      </c>
      <c r="DQ74" s="166"/>
      <c r="DR74" s="166">
        <v>4.9291130000000001</v>
      </c>
      <c r="DS74" s="166">
        <v>1.0065269999999999</v>
      </c>
      <c r="DT74" s="166">
        <v>5.1491930000000004</v>
      </c>
      <c r="DU74" s="166">
        <v>0.75676659999999996</v>
      </c>
      <c r="DV74" s="166">
        <v>1.010839</v>
      </c>
      <c r="DW74" s="167">
        <v>4.9845879999999996</v>
      </c>
      <c r="DX74" s="166"/>
      <c r="DY74" s="166">
        <v>23.9071</v>
      </c>
      <c r="DZ74" s="166">
        <v>24.39791</v>
      </c>
      <c r="EA74" s="166">
        <v>24.012070000000001</v>
      </c>
      <c r="EB74" s="166">
        <v>24.5411</v>
      </c>
      <c r="EC74" s="166">
        <v>24.273669999999999</v>
      </c>
      <c r="ED74" s="168">
        <v>23.754069999999999</v>
      </c>
      <c r="EE74" s="160"/>
      <c r="EF74" s="160">
        <v>3343196</v>
      </c>
      <c r="EG74" s="160">
        <v>3916551</v>
      </c>
      <c r="EH74" s="160">
        <v>3350691</v>
      </c>
      <c r="EI74" s="160">
        <v>3956195</v>
      </c>
      <c r="EJ74" s="160">
        <v>3912324</v>
      </c>
      <c r="EK74" s="161">
        <v>3398085</v>
      </c>
      <c r="EL74" s="163"/>
      <c r="EM74" s="163">
        <v>0.241852760171192</v>
      </c>
      <c r="EN74" s="163">
        <v>0.287067917993857</v>
      </c>
      <c r="EO74" s="163">
        <v>0.24181917528753405</v>
      </c>
      <c r="EP74" s="163">
        <v>0.28632222990002504</v>
      </c>
      <c r="EQ74" s="163">
        <v>0.28734001139892518</v>
      </c>
      <c r="ER74" s="163">
        <v>0.27666902521680581</v>
      </c>
      <c r="ES74" s="169"/>
      <c r="ET74" s="169">
        <v>83.893872819025191</v>
      </c>
      <c r="EU74" s="169">
        <v>94.387232042800846</v>
      </c>
      <c r="EV74" s="169">
        <v>84.277045780665802</v>
      </c>
      <c r="EW74" s="169">
        <v>95.102693105322473</v>
      </c>
      <c r="EX74" s="169">
        <v>94.289453325524732</v>
      </c>
      <c r="EY74" s="169">
        <v>85.321053234184618</v>
      </c>
    </row>
    <row r="75" spans="1:155">
      <c r="A75">
        <v>2044</v>
      </c>
      <c r="B75" s="160"/>
      <c r="C75" s="160">
        <v>2298920</v>
      </c>
      <c r="D75" s="160">
        <v>2915560</v>
      </c>
      <c r="E75" s="160">
        <v>2307204</v>
      </c>
      <c r="F75" s="160">
        <v>2944928</v>
      </c>
      <c r="G75" s="160">
        <v>2917466</v>
      </c>
      <c r="H75" s="161">
        <v>2382770</v>
      </c>
      <c r="I75" s="160"/>
      <c r="J75" s="160">
        <v>465446.6</v>
      </c>
      <c r="K75" s="160">
        <v>556025.5</v>
      </c>
      <c r="L75" s="160">
        <v>466987.8</v>
      </c>
      <c r="M75" s="160">
        <v>565072.69999999995</v>
      </c>
      <c r="N75" s="160">
        <v>554331.6</v>
      </c>
      <c r="O75" s="161">
        <v>453879.9</v>
      </c>
      <c r="P75" s="160"/>
      <c r="Q75" s="160">
        <v>330878.40000000002</v>
      </c>
      <c r="R75" s="160">
        <v>285286.90000000002</v>
      </c>
      <c r="S75" s="160">
        <v>331553.8</v>
      </c>
      <c r="T75" s="160">
        <v>290978.40000000002</v>
      </c>
      <c r="U75" s="160">
        <v>283046</v>
      </c>
      <c r="V75" s="161">
        <v>250345.8</v>
      </c>
      <c r="W75" s="160"/>
      <c r="X75" s="160">
        <v>148.56399999999999</v>
      </c>
      <c r="Y75" s="160">
        <v>148.4606</v>
      </c>
      <c r="Z75" s="160">
        <v>148.4332</v>
      </c>
      <c r="AA75" s="160">
        <v>147.06710000000001</v>
      </c>
      <c r="AB75" s="160">
        <v>149.374</v>
      </c>
      <c r="AC75" s="161">
        <v>148.0692</v>
      </c>
      <c r="AD75" s="160"/>
      <c r="AE75" s="160">
        <v>4527877</v>
      </c>
      <c r="AF75" s="160">
        <v>3036298</v>
      </c>
      <c r="AG75" s="160">
        <v>4534740</v>
      </c>
      <c r="AH75" s="160">
        <v>3096735</v>
      </c>
      <c r="AI75" s="160">
        <v>3012160</v>
      </c>
      <c r="AJ75" s="162">
        <v>2805396</v>
      </c>
      <c r="AK75" s="160"/>
      <c r="AL75" s="160">
        <v>1870276</v>
      </c>
      <c r="AM75" s="160">
        <v>1437067</v>
      </c>
      <c r="AN75" s="160">
        <v>1871531</v>
      </c>
      <c r="AO75" s="160">
        <v>1437067</v>
      </c>
      <c r="AP75" s="160">
        <v>1437067</v>
      </c>
      <c r="AQ75" s="161">
        <v>1117749</v>
      </c>
      <c r="AR75" s="160"/>
      <c r="AS75" s="160">
        <v>6068400</v>
      </c>
      <c r="AT75" s="160">
        <v>5957139</v>
      </c>
      <c r="AU75" s="160">
        <v>6077993</v>
      </c>
      <c r="AV75" s="160">
        <v>6052549</v>
      </c>
      <c r="AW75" s="160">
        <v>5918573</v>
      </c>
      <c r="AX75" s="161">
        <v>5324480</v>
      </c>
      <c r="AY75" s="160"/>
      <c r="AZ75" s="160">
        <v>652128.9</v>
      </c>
      <c r="BA75" s="160">
        <v>766634.2</v>
      </c>
      <c r="BB75" s="160">
        <v>653550.5</v>
      </c>
      <c r="BC75" s="160">
        <v>773695.5</v>
      </c>
      <c r="BD75" s="160">
        <v>764336</v>
      </c>
      <c r="BE75" s="161">
        <v>663093.6</v>
      </c>
      <c r="BF75" s="160"/>
      <c r="BG75" s="160">
        <v>468505.8</v>
      </c>
      <c r="BH75" s="160">
        <v>614140.30000000005</v>
      </c>
      <c r="BI75" s="160">
        <v>471587.5</v>
      </c>
      <c r="BJ75" s="160">
        <v>621657.69999999995</v>
      </c>
      <c r="BK75" s="160">
        <v>608719</v>
      </c>
      <c r="BL75" s="161">
        <v>478791.7</v>
      </c>
      <c r="BM75" s="160"/>
      <c r="BN75" s="160">
        <v>40106.550000000003</v>
      </c>
      <c r="BO75" s="160">
        <v>41809.24</v>
      </c>
      <c r="BP75" s="160">
        <v>40002.910000000003</v>
      </c>
      <c r="BQ75" s="160">
        <v>41920.25</v>
      </c>
      <c r="BR75" s="160">
        <v>41787.839999999997</v>
      </c>
      <c r="BS75" s="162">
        <v>40052.660000000003</v>
      </c>
      <c r="BT75" s="160"/>
      <c r="BU75" s="160">
        <v>-165228.9</v>
      </c>
      <c r="BV75" s="160">
        <v>-262868</v>
      </c>
      <c r="BW75" s="160">
        <v>-163668.6</v>
      </c>
      <c r="BX75" s="160">
        <v>-264675.5</v>
      </c>
      <c r="BY75" s="160">
        <v>-265936.3</v>
      </c>
      <c r="BZ75" s="161">
        <v>-183186.6</v>
      </c>
      <c r="CA75" s="163"/>
      <c r="CB75" s="163">
        <v>-4.8596063525004209E-2</v>
      </c>
      <c r="CC75" s="163">
        <v>-6.57655020577676E-2</v>
      </c>
      <c r="CD75" s="163">
        <v>-4.8032462909300716E-2</v>
      </c>
      <c r="CE75" s="163">
        <v>-6.5613359491862144E-2</v>
      </c>
      <c r="CF75" s="163">
        <v>-6.6733189998263512E-2</v>
      </c>
      <c r="CG75" s="163">
        <v>-5.2986769115247134E-2</v>
      </c>
      <c r="CH75" s="160"/>
      <c r="CI75" s="160">
        <v>-19508.41</v>
      </c>
      <c r="CJ75" s="160">
        <v>-299283.90000000002</v>
      </c>
      <c r="CK75" s="160">
        <v>-24883.919999999998</v>
      </c>
      <c r="CL75" s="160">
        <v>-306415.2</v>
      </c>
      <c r="CM75" s="160">
        <v>-305453.3</v>
      </c>
      <c r="CN75" s="161">
        <v>-67442.100000000006</v>
      </c>
      <c r="CO75" s="163"/>
      <c r="CP75" s="163">
        <v>-5.7376883319554114E-3</v>
      </c>
      <c r="CQ75" s="163">
        <v>-7.4876196194693587E-2</v>
      </c>
      <c r="CR75" s="163">
        <v>-7.3027811347931501E-3</v>
      </c>
      <c r="CS75" s="163">
        <v>-7.5960678911991625E-2</v>
      </c>
      <c r="CT75" s="163">
        <v>-7.66494574245659E-2</v>
      </c>
      <c r="CU75" s="163">
        <v>-1.9507644016251238E-2</v>
      </c>
      <c r="CV75" s="164"/>
      <c r="CW75" s="164">
        <v>0.33648159999999999</v>
      </c>
      <c r="CX75" s="164">
        <v>0.56301840000000003</v>
      </c>
      <c r="CY75" s="164">
        <v>0.33633809999999997</v>
      </c>
      <c r="CZ75" s="164">
        <v>0.56301840000000003</v>
      </c>
      <c r="DA75" s="164">
        <v>0.56301840000000003</v>
      </c>
      <c r="DB75" s="165">
        <v>0.56301840000000003</v>
      </c>
      <c r="DC75" s="160"/>
      <c r="DD75" s="160">
        <v>629313.4</v>
      </c>
      <c r="DE75" s="160">
        <v>809095</v>
      </c>
      <c r="DF75" s="160">
        <v>629467.19999999995</v>
      </c>
      <c r="DG75" s="160">
        <v>809095</v>
      </c>
      <c r="DH75" s="160">
        <v>809095</v>
      </c>
      <c r="DI75" s="161">
        <v>629313.4</v>
      </c>
      <c r="DJ75" s="160"/>
      <c r="DK75" s="160">
        <v>1474070</v>
      </c>
      <c r="DL75" s="160">
        <v>1722885</v>
      </c>
      <c r="DM75" s="160">
        <v>1476192</v>
      </c>
      <c r="DN75" s="160">
        <v>1744967</v>
      </c>
      <c r="DO75" s="160">
        <v>1713387</v>
      </c>
      <c r="DP75" s="161">
        <v>1485557</v>
      </c>
      <c r="DQ75" s="166"/>
      <c r="DR75" s="166">
        <v>5.1256760000000003</v>
      </c>
      <c r="DS75" s="166">
        <v>1.097874</v>
      </c>
      <c r="DT75" s="166">
        <v>5.370857</v>
      </c>
      <c r="DU75" s="166">
        <v>0.83528069999999999</v>
      </c>
      <c r="DV75" s="166">
        <v>1.148495</v>
      </c>
      <c r="DW75" s="167">
        <v>5.2531590000000001</v>
      </c>
      <c r="DX75" s="166"/>
      <c r="DY75" s="166">
        <v>24.099340000000002</v>
      </c>
      <c r="DZ75" s="166">
        <v>24.562629999999999</v>
      </c>
      <c r="EA75" s="166">
        <v>24.2075</v>
      </c>
      <c r="EB75" s="166">
        <v>24.702680000000001</v>
      </c>
      <c r="EC75" s="166">
        <v>24.433430000000001</v>
      </c>
      <c r="ED75" s="168">
        <v>23.966370000000001</v>
      </c>
      <c r="EE75" s="160"/>
      <c r="EF75" s="160">
        <v>3400047</v>
      </c>
      <c r="EG75" s="160">
        <v>3997050</v>
      </c>
      <c r="EH75" s="160">
        <v>3407458</v>
      </c>
      <c r="EI75" s="160">
        <v>4033866</v>
      </c>
      <c r="EJ75" s="160">
        <v>3985068</v>
      </c>
      <c r="EK75" s="161">
        <v>3457214</v>
      </c>
      <c r="EL75" s="163"/>
      <c r="EM75" s="163">
        <v>0.24290916880891175</v>
      </c>
      <c r="EN75" s="163">
        <v>0.28921349661305534</v>
      </c>
      <c r="EO75" s="163">
        <v>0.24287490953016891</v>
      </c>
      <c r="EP75" s="163">
        <v>0.28830282910555538</v>
      </c>
      <c r="EQ75" s="163">
        <v>0.28949326129795139</v>
      </c>
      <c r="ER75" s="163">
        <v>0.27900508594266482</v>
      </c>
      <c r="ES75" s="169"/>
      <c r="ET75" s="169">
        <v>84.775354649053583</v>
      </c>
      <c r="EU75" s="169">
        <v>95.602072651882693</v>
      </c>
      <c r="EV75" s="169">
        <v>85.180253136584312</v>
      </c>
      <c r="EW75" s="169">
        <v>96.227145591927524</v>
      </c>
      <c r="EX75" s="169">
        <v>95.364297364975087</v>
      </c>
      <c r="EY75" s="169">
        <v>86.316714045958491</v>
      </c>
    </row>
    <row r="76" spans="1:155">
      <c r="A76">
        <v>2045</v>
      </c>
      <c r="B76" s="160"/>
      <c r="C76" s="160">
        <v>2341939</v>
      </c>
      <c r="D76" s="160">
        <v>2993777</v>
      </c>
      <c r="E76" s="160">
        <v>2350255</v>
      </c>
      <c r="F76" s="160">
        <v>3018128</v>
      </c>
      <c r="G76" s="160">
        <v>2985645</v>
      </c>
      <c r="H76" s="161">
        <v>2429389</v>
      </c>
      <c r="I76" s="160"/>
      <c r="J76" s="160">
        <v>461103.2</v>
      </c>
      <c r="K76" s="160">
        <v>555498.1</v>
      </c>
      <c r="L76" s="160">
        <v>462592</v>
      </c>
      <c r="M76" s="160">
        <v>564046.69999999995</v>
      </c>
      <c r="N76" s="160">
        <v>552054.30000000005</v>
      </c>
      <c r="O76" s="161">
        <v>450271.1</v>
      </c>
      <c r="P76" s="160"/>
      <c r="Q76" s="160">
        <v>330181.8</v>
      </c>
      <c r="R76" s="160">
        <v>285440.7</v>
      </c>
      <c r="S76" s="160">
        <v>330851.09999999998</v>
      </c>
      <c r="T76" s="160">
        <v>290875.59999999998</v>
      </c>
      <c r="U76" s="160">
        <v>282341.09999999998</v>
      </c>
      <c r="V76" s="161">
        <v>249224.4</v>
      </c>
      <c r="W76" s="160"/>
      <c r="X76" s="160">
        <v>150.27699999999999</v>
      </c>
      <c r="Y76" s="160">
        <v>150.20500000000001</v>
      </c>
      <c r="Z76" s="160">
        <v>150.1431</v>
      </c>
      <c r="AA76" s="160">
        <v>148.89269999999999</v>
      </c>
      <c r="AB76" s="160">
        <v>151.27199999999999</v>
      </c>
      <c r="AC76" s="161">
        <v>149.69569999999999</v>
      </c>
      <c r="AD76" s="160"/>
      <c r="AE76" s="160">
        <v>4557619</v>
      </c>
      <c r="AF76" s="160">
        <v>3071025</v>
      </c>
      <c r="AG76" s="160">
        <v>4564509</v>
      </c>
      <c r="AH76" s="160">
        <v>3131028</v>
      </c>
      <c r="AI76" s="160">
        <v>3039087</v>
      </c>
      <c r="AJ76" s="162">
        <v>2822091</v>
      </c>
      <c r="AK76" s="160"/>
      <c r="AL76" s="160">
        <v>1880303</v>
      </c>
      <c r="AM76" s="160">
        <v>1418973</v>
      </c>
      <c r="AN76" s="160">
        <v>1881533</v>
      </c>
      <c r="AO76" s="160">
        <v>1418973</v>
      </c>
      <c r="AP76" s="160">
        <v>1418973</v>
      </c>
      <c r="AQ76" s="161">
        <v>1103023</v>
      </c>
      <c r="AR76" s="160"/>
      <c r="AS76" s="160">
        <v>6109646</v>
      </c>
      <c r="AT76" s="160">
        <v>5996596</v>
      </c>
      <c r="AU76" s="160">
        <v>6119293</v>
      </c>
      <c r="AV76" s="160">
        <v>6089534</v>
      </c>
      <c r="AW76" s="160">
        <v>5944317</v>
      </c>
      <c r="AX76" s="161">
        <v>5340064</v>
      </c>
      <c r="AY76" s="160"/>
      <c r="AZ76" s="160">
        <v>663816.5</v>
      </c>
      <c r="BA76" s="160">
        <v>782903.3</v>
      </c>
      <c r="BB76" s="160">
        <v>665227.80000000005</v>
      </c>
      <c r="BC76" s="160">
        <v>788471.5</v>
      </c>
      <c r="BD76" s="160">
        <v>778189</v>
      </c>
      <c r="BE76" s="161">
        <v>675473.7</v>
      </c>
      <c r="BF76" s="160"/>
      <c r="BG76" s="160">
        <v>473529.1</v>
      </c>
      <c r="BH76" s="160">
        <v>618956.80000000005</v>
      </c>
      <c r="BI76" s="160">
        <v>476452</v>
      </c>
      <c r="BJ76" s="160">
        <v>622046.9</v>
      </c>
      <c r="BK76" s="160">
        <v>608500.1</v>
      </c>
      <c r="BL76" s="161">
        <v>484961.1</v>
      </c>
      <c r="BM76" s="160"/>
      <c r="BN76" s="160">
        <v>40369.160000000003</v>
      </c>
      <c r="BO76" s="160">
        <v>42115.67</v>
      </c>
      <c r="BP76" s="160">
        <v>40254.1</v>
      </c>
      <c r="BQ76" s="160">
        <v>42222.63</v>
      </c>
      <c r="BR76" s="160">
        <v>42065.02</v>
      </c>
      <c r="BS76" s="162">
        <v>40288.28</v>
      </c>
      <c r="BT76" s="160"/>
      <c r="BU76" s="160">
        <v>-176031</v>
      </c>
      <c r="BV76" s="160">
        <v>-281787.90000000002</v>
      </c>
      <c r="BW76" s="160">
        <v>-174232.3</v>
      </c>
      <c r="BX76" s="160">
        <v>-277693.5</v>
      </c>
      <c r="BY76" s="160">
        <v>-280135.2</v>
      </c>
      <c r="BZ76" s="161">
        <v>-196659.4</v>
      </c>
      <c r="CA76" s="163"/>
      <c r="CB76" s="163">
        <v>-5.0861561585249043E-2</v>
      </c>
      <c r="CC76" s="163">
        <v>-6.9033970434650968E-2</v>
      </c>
      <c r="CD76" s="163">
        <v>-5.0235054742310513E-2</v>
      </c>
      <c r="CE76" s="163">
        <v>-6.7550454218718262E-2</v>
      </c>
      <c r="CF76" s="163">
        <v>-6.9044836287436906E-2</v>
      </c>
      <c r="CG76" s="163">
        <v>-5.584121125766342E-2</v>
      </c>
      <c r="CH76" s="160"/>
      <c r="CI76" s="160">
        <v>-18301.64</v>
      </c>
      <c r="CJ76" s="160">
        <v>-313763.8</v>
      </c>
      <c r="CK76" s="160">
        <v>-23593.95</v>
      </c>
      <c r="CL76" s="160">
        <v>-317741.90000000002</v>
      </c>
      <c r="CM76" s="160">
        <v>-315039.7</v>
      </c>
      <c r="CN76" s="161">
        <v>-68063.58</v>
      </c>
      <c r="CO76" s="163"/>
      <c r="CP76" s="163">
        <v>-5.287988990411106E-3</v>
      </c>
      <c r="CQ76" s="163">
        <v>-7.686760465110011E-2</v>
      </c>
      <c r="CR76" s="163">
        <v>-6.8026615606712262E-3</v>
      </c>
      <c r="CS76" s="163">
        <v>-7.7292445337462198E-2</v>
      </c>
      <c r="CT76" s="163">
        <v>-7.7647737630055891E-2</v>
      </c>
      <c r="CU76" s="163">
        <v>-1.9326575539907451E-2</v>
      </c>
      <c r="CV76" s="164"/>
      <c r="CW76" s="164">
        <v>0.33839839999999999</v>
      </c>
      <c r="CX76" s="164">
        <v>0.57686159999999997</v>
      </c>
      <c r="CY76" s="164">
        <v>0.33824019999999999</v>
      </c>
      <c r="CZ76" s="164">
        <v>0.57686159999999997</v>
      </c>
      <c r="DA76" s="164">
        <v>0.57686159999999997</v>
      </c>
      <c r="DB76" s="165">
        <v>0.57686159999999997</v>
      </c>
      <c r="DC76" s="160"/>
      <c r="DD76" s="160">
        <v>636291.69999999995</v>
      </c>
      <c r="DE76" s="160">
        <v>818551.1</v>
      </c>
      <c r="DF76" s="160">
        <v>636409.9</v>
      </c>
      <c r="DG76" s="160">
        <v>818551.1</v>
      </c>
      <c r="DH76" s="160">
        <v>818551.1</v>
      </c>
      <c r="DI76" s="161">
        <v>636291.69999999995</v>
      </c>
      <c r="DJ76" s="160"/>
      <c r="DK76" s="160">
        <v>1490736</v>
      </c>
      <c r="DL76" s="160">
        <v>1747319</v>
      </c>
      <c r="DM76" s="160">
        <v>1492876</v>
      </c>
      <c r="DN76" s="160">
        <v>1768096</v>
      </c>
      <c r="DO76" s="160">
        <v>1734075</v>
      </c>
      <c r="DP76" s="161">
        <v>1502406</v>
      </c>
      <c r="DQ76" s="166"/>
      <c r="DR76" s="166">
        <v>5.310473</v>
      </c>
      <c r="DS76" s="166">
        <v>1.2138679999999999</v>
      </c>
      <c r="DT76" s="166">
        <v>5.5803599999999998</v>
      </c>
      <c r="DU76" s="166">
        <v>0.96300509999999995</v>
      </c>
      <c r="DV76" s="166">
        <v>1.332684</v>
      </c>
      <c r="DW76" s="167">
        <v>5.5001810000000004</v>
      </c>
      <c r="DX76" s="166"/>
      <c r="DY76" s="166">
        <v>24.302350000000001</v>
      </c>
      <c r="DZ76" s="166">
        <v>24.749020000000002</v>
      </c>
      <c r="EA76" s="166">
        <v>24.413679999999999</v>
      </c>
      <c r="EB76" s="166">
        <v>24.877980000000001</v>
      </c>
      <c r="EC76" s="166">
        <v>24.60615</v>
      </c>
      <c r="ED76" s="168">
        <v>24.186720000000001</v>
      </c>
      <c r="EE76" s="160"/>
      <c r="EF76" s="160">
        <v>3460983</v>
      </c>
      <c r="EG76" s="160">
        <v>4081873</v>
      </c>
      <c r="EH76" s="160">
        <v>3468341</v>
      </c>
      <c r="EI76" s="160">
        <v>4110905</v>
      </c>
      <c r="EJ76" s="160">
        <v>4057294</v>
      </c>
      <c r="EK76" s="161">
        <v>3521761</v>
      </c>
      <c r="EL76" s="163"/>
      <c r="EM76" s="163">
        <v>0.24399711538115301</v>
      </c>
      <c r="EN76" s="163">
        <v>0.29138514583940622</v>
      </c>
      <c r="EO76" s="163">
        <v>0.24396217013958965</v>
      </c>
      <c r="EP76" s="163">
        <v>0.29034996766583454</v>
      </c>
      <c r="EQ76" s="163">
        <v>0.29171980565639416</v>
      </c>
      <c r="ER76" s="163">
        <v>0.28134606626437436</v>
      </c>
      <c r="ES76" s="169"/>
      <c r="ET76" s="169">
        <v>85.733341986803779</v>
      </c>
      <c r="EU76" s="169">
        <v>96.920528629842536</v>
      </c>
      <c r="EV76" s="169">
        <v>86.161186065518791</v>
      </c>
      <c r="EW76" s="169">
        <v>97.362599155950264</v>
      </c>
      <c r="EX76" s="169">
        <v>96.452919789411737</v>
      </c>
      <c r="EY76" s="169">
        <v>87.414032070865275</v>
      </c>
    </row>
    <row r="77" spans="1:155">
      <c r="A77">
        <v>2046</v>
      </c>
      <c r="B77" s="160"/>
      <c r="C77" s="160">
        <v>2383707</v>
      </c>
      <c r="D77" s="160">
        <v>3063443</v>
      </c>
      <c r="E77" s="160">
        <v>2392030</v>
      </c>
      <c r="F77" s="160">
        <v>3089333</v>
      </c>
      <c r="G77" s="160">
        <v>3052053</v>
      </c>
      <c r="H77" s="161">
        <v>2471550</v>
      </c>
      <c r="I77" s="160"/>
      <c r="J77" s="160">
        <v>456695.1</v>
      </c>
      <c r="K77" s="160">
        <v>553586.5</v>
      </c>
      <c r="L77" s="160">
        <v>458133.2</v>
      </c>
      <c r="M77" s="160">
        <v>561798.40000000002</v>
      </c>
      <c r="N77" s="160">
        <v>548719.69999999995</v>
      </c>
      <c r="O77" s="161">
        <v>446320.4</v>
      </c>
      <c r="P77" s="160"/>
      <c r="Q77" s="160">
        <v>329248.09999999998</v>
      </c>
      <c r="R77" s="160">
        <v>285075.59999999998</v>
      </c>
      <c r="S77" s="160">
        <v>329910</v>
      </c>
      <c r="T77" s="160">
        <v>290575.59999999998</v>
      </c>
      <c r="U77" s="160">
        <v>281460.5</v>
      </c>
      <c r="V77" s="161">
        <v>247875.1</v>
      </c>
      <c r="W77" s="160"/>
      <c r="X77" s="160">
        <v>151.99279999999999</v>
      </c>
      <c r="Y77" s="160">
        <v>151.93549999999999</v>
      </c>
      <c r="Z77" s="160">
        <v>151.85550000000001</v>
      </c>
      <c r="AA77" s="160">
        <v>150.6977</v>
      </c>
      <c r="AB77" s="160">
        <v>153.15610000000001</v>
      </c>
      <c r="AC77" s="161">
        <v>151.3323</v>
      </c>
      <c r="AD77" s="160"/>
      <c r="AE77" s="160">
        <v>4586078</v>
      </c>
      <c r="AF77" s="160">
        <v>3103510</v>
      </c>
      <c r="AG77" s="160">
        <v>4592991</v>
      </c>
      <c r="AH77" s="160">
        <v>3164411</v>
      </c>
      <c r="AI77" s="160">
        <v>3065152</v>
      </c>
      <c r="AJ77" s="162">
        <v>2838615</v>
      </c>
      <c r="AK77" s="160"/>
      <c r="AL77" s="160">
        <v>1890056</v>
      </c>
      <c r="AM77" s="160">
        <v>1399934</v>
      </c>
      <c r="AN77" s="160">
        <v>1891255</v>
      </c>
      <c r="AO77" s="160">
        <v>1399934</v>
      </c>
      <c r="AP77" s="160">
        <v>1399934</v>
      </c>
      <c r="AQ77" s="161">
        <v>1087790</v>
      </c>
      <c r="AR77" s="160"/>
      <c r="AS77" s="160">
        <v>6147300</v>
      </c>
      <c r="AT77" s="160">
        <v>6028627</v>
      </c>
      <c r="AU77" s="160">
        <v>6157000</v>
      </c>
      <c r="AV77" s="160">
        <v>6122974</v>
      </c>
      <c r="AW77" s="160">
        <v>5966618</v>
      </c>
      <c r="AX77" s="161">
        <v>5352076</v>
      </c>
      <c r="AY77" s="160"/>
      <c r="AZ77" s="160">
        <v>675021.6</v>
      </c>
      <c r="BA77" s="160">
        <v>796846.5</v>
      </c>
      <c r="BB77" s="160">
        <v>676411.6</v>
      </c>
      <c r="BC77" s="160">
        <v>802988.1</v>
      </c>
      <c r="BD77" s="160">
        <v>791822.7</v>
      </c>
      <c r="BE77" s="161">
        <v>686448.7</v>
      </c>
      <c r="BF77" s="160"/>
      <c r="BG77" s="160">
        <v>477069.6</v>
      </c>
      <c r="BH77" s="160">
        <v>618365</v>
      </c>
      <c r="BI77" s="160">
        <v>479799.8</v>
      </c>
      <c r="BJ77" s="160">
        <v>621668.1</v>
      </c>
      <c r="BK77" s="160">
        <v>607690.1</v>
      </c>
      <c r="BL77" s="161">
        <v>487649.1</v>
      </c>
      <c r="BM77" s="160"/>
      <c r="BN77" s="160">
        <v>40631.47</v>
      </c>
      <c r="BO77" s="160">
        <v>42397.85</v>
      </c>
      <c r="BP77" s="160">
        <v>40504.97</v>
      </c>
      <c r="BQ77" s="160">
        <v>42506.11</v>
      </c>
      <c r="BR77" s="160">
        <v>42324.46</v>
      </c>
      <c r="BS77" s="162">
        <v>40520.21</v>
      </c>
      <c r="BT77" s="160"/>
      <c r="BU77" s="160">
        <v>-184926.7</v>
      </c>
      <c r="BV77" s="160">
        <v>-295312.59999999998</v>
      </c>
      <c r="BW77" s="160">
        <v>-182851.7</v>
      </c>
      <c r="BX77" s="160">
        <v>-291792.59999999998</v>
      </c>
      <c r="BY77" s="160">
        <v>-294943.40000000002</v>
      </c>
      <c r="BZ77" s="161">
        <v>-204963.6</v>
      </c>
      <c r="CA77" s="163"/>
      <c r="CB77" s="163">
        <v>-5.2544906053668766E-2</v>
      </c>
      <c r="CC77" s="163">
        <v>-7.1081387484143957E-2</v>
      </c>
      <c r="CD77" s="163">
        <v>-5.1848538457590507E-2</v>
      </c>
      <c r="CE77" s="163">
        <v>-6.9696944363564522E-2</v>
      </c>
      <c r="CF77" s="163">
        <v>-7.1442942347561766E-2</v>
      </c>
      <c r="CG77" s="163">
        <v>-5.7268687017705038E-2</v>
      </c>
      <c r="CH77" s="160"/>
      <c r="CI77" s="160">
        <v>-16394.46</v>
      </c>
      <c r="CJ77" s="160">
        <v>-324084.90000000002</v>
      </c>
      <c r="CK77" s="160">
        <v>-21590.31</v>
      </c>
      <c r="CL77" s="160">
        <v>-327398.59999999998</v>
      </c>
      <c r="CM77" s="160">
        <v>-323189</v>
      </c>
      <c r="CN77" s="161">
        <v>-66665.77</v>
      </c>
      <c r="CO77" s="163"/>
      <c r="CP77" s="163">
        <v>-4.6583071049266025E-3</v>
      </c>
      <c r="CQ77" s="163">
        <v>-7.8006845473779479E-2</v>
      </c>
      <c r="CR77" s="163">
        <v>-6.1220432642753713E-3</v>
      </c>
      <c r="CS77" s="163">
        <v>-7.8201715906808189E-2</v>
      </c>
      <c r="CT77" s="163">
        <v>-7.828475936185092E-2</v>
      </c>
      <c r="CU77" s="163">
        <v>-1.8627020197363387E-2</v>
      </c>
      <c r="CV77" s="164"/>
      <c r="CW77" s="164">
        <v>0.34029350000000003</v>
      </c>
      <c r="CX77" s="164">
        <v>0.59126630000000002</v>
      </c>
      <c r="CY77" s="164">
        <v>0.34012009999999998</v>
      </c>
      <c r="CZ77" s="164">
        <v>0.59126630000000002</v>
      </c>
      <c r="DA77" s="164">
        <v>0.59126630000000002</v>
      </c>
      <c r="DB77" s="165">
        <v>0.59126630000000002</v>
      </c>
      <c r="DC77" s="160"/>
      <c r="DD77" s="160">
        <v>643173.80000000005</v>
      </c>
      <c r="DE77" s="160">
        <v>827734.1</v>
      </c>
      <c r="DF77" s="160">
        <v>643253.9</v>
      </c>
      <c r="DG77" s="160">
        <v>827734.1</v>
      </c>
      <c r="DH77" s="160">
        <v>827734.1</v>
      </c>
      <c r="DI77" s="161">
        <v>643173.80000000005</v>
      </c>
      <c r="DJ77" s="160"/>
      <c r="DK77" s="160">
        <v>1506358</v>
      </c>
      <c r="DL77" s="160">
        <v>1769736</v>
      </c>
      <c r="DM77" s="160">
        <v>1508504</v>
      </c>
      <c r="DN77" s="160">
        <v>1790982</v>
      </c>
      <c r="DO77" s="160">
        <v>1754511</v>
      </c>
      <c r="DP77" s="161">
        <v>1518120</v>
      </c>
      <c r="DQ77" s="166"/>
      <c r="DR77" s="166">
        <v>5.4992890000000001</v>
      </c>
      <c r="DS77" s="166">
        <v>1.391054</v>
      </c>
      <c r="DT77" s="166">
        <v>5.7934989999999997</v>
      </c>
      <c r="DU77" s="166">
        <v>1.139257</v>
      </c>
      <c r="DV77" s="166">
        <v>1.5617259999999999</v>
      </c>
      <c r="DW77" s="167">
        <v>5.7580710000000002</v>
      </c>
      <c r="DX77" s="166"/>
      <c r="DY77" s="166">
        <v>24.500610000000002</v>
      </c>
      <c r="DZ77" s="166">
        <v>24.92332</v>
      </c>
      <c r="EA77" s="166">
        <v>24.614650000000001</v>
      </c>
      <c r="EB77" s="166">
        <v>25.06606</v>
      </c>
      <c r="EC77" s="166">
        <v>24.789809999999999</v>
      </c>
      <c r="ED77" s="168">
        <v>24.38757</v>
      </c>
      <c r="EE77" s="160"/>
      <c r="EF77" s="160">
        <v>3519403</v>
      </c>
      <c r="EG77" s="160">
        <v>4154570</v>
      </c>
      <c r="EH77" s="160">
        <v>3526651</v>
      </c>
      <c r="EI77" s="160">
        <v>4186591</v>
      </c>
      <c r="EJ77" s="160">
        <v>4128377</v>
      </c>
      <c r="EK77" s="161">
        <v>3578982</v>
      </c>
      <c r="EL77" s="163"/>
      <c r="EM77" s="163">
        <v>0.24504384038520977</v>
      </c>
      <c r="EN77" s="163">
        <v>0.2935553982689591</v>
      </c>
      <c r="EO77" s="163">
        <v>0.24500633425369497</v>
      </c>
      <c r="EP77" s="163">
        <v>0.29250197698046732</v>
      </c>
      <c r="EQ77" s="163">
        <v>0.29405452133855392</v>
      </c>
      <c r="ER77" s="163">
        <v>0.28365068059571652</v>
      </c>
      <c r="ES77" s="169"/>
      <c r="ET77" s="169">
        <v>86.617663599175714</v>
      </c>
      <c r="EU77" s="169">
        <v>97.990110347576589</v>
      </c>
      <c r="EV77" s="169">
        <v>87.067117936391512</v>
      </c>
      <c r="EW77" s="169">
        <v>98.493863588081808</v>
      </c>
      <c r="EX77" s="169">
        <v>97.541161777374128</v>
      </c>
      <c r="EY77" s="169">
        <v>88.325850236215459</v>
      </c>
    </row>
    <row r="78" spans="1:155">
      <c r="A78">
        <v>2047</v>
      </c>
      <c r="B78" s="160"/>
      <c r="C78" s="160">
        <v>2424816</v>
      </c>
      <c r="D78" s="160">
        <v>3127974</v>
      </c>
      <c r="E78" s="160">
        <v>2433149</v>
      </c>
      <c r="F78" s="160">
        <v>3158821</v>
      </c>
      <c r="G78" s="160">
        <v>3116964</v>
      </c>
      <c r="H78" s="161">
        <v>2511635</v>
      </c>
      <c r="I78" s="160"/>
      <c r="J78" s="160">
        <v>451945.8</v>
      </c>
      <c r="K78" s="160">
        <v>549909.9</v>
      </c>
      <c r="L78" s="160">
        <v>453336.3</v>
      </c>
      <c r="M78" s="160">
        <v>558525.30000000005</v>
      </c>
      <c r="N78" s="160">
        <v>544517.30000000005</v>
      </c>
      <c r="O78" s="161">
        <v>441635.1</v>
      </c>
      <c r="P78" s="160"/>
      <c r="Q78" s="160">
        <v>327962.40000000002</v>
      </c>
      <c r="R78" s="160">
        <v>284153.7</v>
      </c>
      <c r="S78" s="160">
        <v>328619.09999999998</v>
      </c>
      <c r="T78" s="160">
        <v>290068.7</v>
      </c>
      <c r="U78" s="160">
        <v>280403.40000000002</v>
      </c>
      <c r="V78" s="161">
        <v>246228.4</v>
      </c>
      <c r="W78" s="160"/>
      <c r="X78" s="160">
        <v>153.77680000000001</v>
      </c>
      <c r="Y78" s="160">
        <v>153.791</v>
      </c>
      <c r="Z78" s="160">
        <v>153.63589999999999</v>
      </c>
      <c r="AA78" s="160">
        <v>152.49090000000001</v>
      </c>
      <c r="AB78" s="160">
        <v>155.03569999999999</v>
      </c>
      <c r="AC78" s="161">
        <v>153.10489999999999</v>
      </c>
      <c r="AD78" s="160"/>
      <c r="AE78" s="160">
        <v>4611193</v>
      </c>
      <c r="AF78" s="160">
        <v>3131442</v>
      </c>
      <c r="AG78" s="160">
        <v>4618145</v>
      </c>
      <c r="AH78" s="160">
        <v>3196500</v>
      </c>
      <c r="AI78" s="160">
        <v>3090089</v>
      </c>
      <c r="AJ78" s="162">
        <v>2852775</v>
      </c>
      <c r="AK78" s="160"/>
      <c r="AL78" s="160">
        <v>1899362</v>
      </c>
      <c r="AM78" s="160">
        <v>1380047</v>
      </c>
      <c r="AN78" s="160">
        <v>1900536</v>
      </c>
      <c r="AO78" s="160">
        <v>1380047</v>
      </c>
      <c r="AP78" s="160">
        <v>1380047</v>
      </c>
      <c r="AQ78" s="161">
        <v>1072050</v>
      </c>
      <c r="AR78" s="160"/>
      <c r="AS78" s="160">
        <v>6179086</v>
      </c>
      <c r="AT78" s="160">
        <v>6051079</v>
      </c>
      <c r="AU78" s="160">
        <v>6188857</v>
      </c>
      <c r="AV78" s="160">
        <v>6152816</v>
      </c>
      <c r="AW78" s="160">
        <v>5985591</v>
      </c>
      <c r="AX78" s="161">
        <v>5358332</v>
      </c>
      <c r="AY78" s="160"/>
      <c r="AZ78" s="160">
        <v>685856.1</v>
      </c>
      <c r="BA78" s="160">
        <v>809727.3</v>
      </c>
      <c r="BB78" s="160">
        <v>687235</v>
      </c>
      <c r="BC78" s="160">
        <v>817264.5</v>
      </c>
      <c r="BD78" s="160">
        <v>805251.2</v>
      </c>
      <c r="BE78" s="161">
        <v>696835.2</v>
      </c>
      <c r="BF78" s="160"/>
      <c r="BG78" s="160">
        <v>479556.8</v>
      </c>
      <c r="BH78" s="160">
        <v>614914.9</v>
      </c>
      <c r="BI78" s="160">
        <v>482148.5</v>
      </c>
      <c r="BJ78" s="160">
        <v>620773.1</v>
      </c>
      <c r="BK78" s="160">
        <v>606516.4</v>
      </c>
      <c r="BL78" s="161">
        <v>488467.8</v>
      </c>
      <c r="BM78" s="160"/>
      <c r="BN78" s="160">
        <v>40891.18</v>
      </c>
      <c r="BO78" s="160">
        <v>42654.97</v>
      </c>
      <c r="BP78" s="160">
        <v>40753.35</v>
      </c>
      <c r="BQ78" s="160">
        <v>42771.21</v>
      </c>
      <c r="BR78" s="160">
        <v>42566.89</v>
      </c>
      <c r="BS78" s="162">
        <v>40746.47</v>
      </c>
      <c r="BT78" s="160"/>
      <c r="BU78" s="160">
        <v>-193003.4</v>
      </c>
      <c r="BV78" s="160">
        <v>-306636.40000000002</v>
      </c>
      <c r="BW78" s="160">
        <v>-190620</v>
      </c>
      <c r="BX78" s="160">
        <v>-306754</v>
      </c>
      <c r="BY78" s="160">
        <v>-310222.8</v>
      </c>
      <c r="BZ78" s="161">
        <v>-210979.20000000001</v>
      </c>
      <c r="CA78" s="163"/>
      <c r="CB78" s="163">
        <v>-5.397349808103824E-2</v>
      </c>
      <c r="CC78" s="163">
        <v>-7.2632929604401236E-2</v>
      </c>
      <c r="CD78" s="163">
        <v>-5.3200025341319387E-2</v>
      </c>
      <c r="CE78" s="163">
        <v>-7.1990659524410208E-2</v>
      </c>
      <c r="CF78" s="163">
        <v>-7.3890896272142417E-2</v>
      </c>
      <c r="CG78" s="163">
        <v>-5.807083964675136E-2</v>
      </c>
      <c r="CH78" s="160"/>
      <c r="CI78" s="160">
        <v>-14336.6</v>
      </c>
      <c r="CJ78" s="160">
        <v>-330889.40000000002</v>
      </c>
      <c r="CK78" s="160">
        <v>-19451.2</v>
      </c>
      <c r="CL78" s="160">
        <v>-335834.5</v>
      </c>
      <c r="CM78" s="160">
        <v>-330341.59999999998</v>
      </c>
      <c r="CN78" s="161">
        <v>-63803.42</v>
      </c>
      <c r="CO78" s="163"/>
      <c r="CP78" s="163">
        <v>-4.0092374154476699E-3</v>
      </c>
      <c r="CQ78" s="163">
        <v>-7.8377734988548525E-2</v>
      </c>
      <c r="CR78" s="163">
        <v>-5.4286241366019918E-3</v>
      </c>
      <c r="CS78" s="163">
        <v>-7.8815425865842142E-2</v>
      </c>
      <c r="CT78" s="163">
        <v>-7.8682923692177234E-2</v>
      </c>
      <c r="CU78" s="163">
        <v>-1.7561532946064485E-2</v>
      </c>
      <c r="CV78" s="164"/>
      <c r="CW78" s="164">
        <v>0.34219919999999998</v>
      </c>
      <c r="CX78" s="164">
        <v>0.60627770000000003</v>
      </c>
      <c r="CY78" s="164">
        <v>0.3420105</v>
      </c>
      <c r="CZ78" s="164">
        <v>0.60627770000000003</v>
      </c>
      <c r="DA78" s="164">
        <v>0.60627770000000003</v>
      </c>
      <c r="DB78" s="165">
        <v>0.60627770000000003</v>
      </c>
      <c r="DC78" s="160"/>
      <c r="DD78" s="160">
        <v>649960.19999999995</v>
      </c>
      <c r="DE78" s="160">
        <v>836691.8</v>
      </c>
      <c r="DF78" s="160">
        <v>650003.30000000005</v>
      </c>
      <c r="DG78" s="160">
        <v>836691.8</v>
      </c>
      <c r="DH78" s="160">
        <v>836691.8</v>
      </c>
      <c r="DI78" s="161">
        <v>649960.19999999995</v>
      </c>
      <c r="DJ78" s="160"/>
      <c r="DK78" s="160">
        <v>1519831</v>
      </c>
      <c r="DL78" s="160">
        <v>1789429</v>
      </c>
      <c r="DM78" s="160">
        <v>1521987</v>
      </c>
      <c r="DN78" s="160">
        <v>1812874</v>
      </c>
      <c r="DO78" s="160">
        <v>1773969</v>
      </c>
      <c r="DP78" s="161">
        <v>1531712</v>
      </c>
      <c r="DQ78" s="166"/>
      <c r="DR78" s="166">
        <v>5.6973390000000004</v>
      </c>
      <c r="DS78" s="166">
        <v>1.629704</v>
      </c>
      <c r="DT78" s="166">
        <v>6.0152000000000001</v>
      </c>
      <c r="DU78" s="166">
        <v>1.3616360000000001</v>
      </c>
      <c r="DV78" s="166">
        <v>1.8328340000000001</v>
      </c>
      <c r="DW78" s="167">
        <v>6.0310620000000004</v>
      </c>
      <c r="DX78" s="166"/>
      <c r="DY78" s="166">
        <v>24.6922</v>
      </c>
      <c r="DZ78" s="166">
        <v>25.099609999999998</v>
      </c>
      <c r="EA78" s="166">
        <v>24.808959999999999</v>
      </c>
      <c r="EB78" s="166">
        <v>25.26511</v>
      </c>
      <c r="EC78" s="166">
        <v>24.98227</v>
      </c>
      <c r="ED78" s="168">
        <v>24.58062</v>
      </c>
      <c r="EE78" s="160"/>
      <c r="EF78" s="160">
        <v>3575892</v>
      </c>
      <c r="EG78" s="160">
        <v>4221727</v>
      </c>
      <c r="EH78" s="160">
        <v>3583081</v>
      </c>
      <c r="EI78" s="160">
        <v>4261025</v>
      </c>
      <c r="EJ78" s="160">
        <v>4198390</v>
      </c>
      <c r="EK78" s="161">
        <v>3633135</v>
      </c>
      <c r="EL78" s="163"/>
      <c r="EM78" s="163">
        <v>0.24596372343741452</v>
      </c>
      <c r="EN78" s="163">
        <v>0.29572064750765936</v>
      </c>
      <c r="EO78" s="163">
        <v>0.24592376265924387</v>
      </c>
      <c r="EP78" s="163">
        <v>0.29464134796164876</v>
      </c>
      <c r="EQ78" s="163">
        <v>0.29637324033666851</v>
      </c>
      <c r="ER78" s="163">
        <v>0.28585612089732404</v>
      </c>
      <c r="ES78" s="169"/>
      <c r="ET78" s="169">
        <v>87.448980440280764</v>
      </c>
      <c r="EU78" s="169">
        <v>98.973859318152137</v>
      </c>
      <c r="EV78" s="169">
        <v>87.921140225282102</v>
      </c>
      <c r="EW78" s="169">
        <v>99.62367209157749</v>
      </c>
      <c r="EX78" s="169">
        <v>98.6304143901516</v>
      </c>
      <c r="EY78" s="169">
        <v>89.164411052049417</v>
      </c>
    </row>
    <row r="79" spans="1:155">
      <c r="A79">
        <v>2048</v>
      </c>
      <c r="B79" s="160"/>
      <c r="C79" s="160">
        <v>2468710</v>
      </c>
      <c r="D79" s="160">
        <v>3197646</v>
      </c>
      <c r="E79" s="160">
        <v>2477057</v>
      </c>
      <c r="F79" s="160">
        <v>3227468</v>
      </c>
      <c r="G79" s="160">
        <v>3181221</v>
      </c>
      <c r="H79" s="161">
        <v>2557115</v>
      </c>
      <c r="I79" s="160"/>
      <c r="J79" s="160">
        <v>447408.8</v>
      </c>
      <c r="K79" s="160">
        <v>545768.30000000005</v>
      </c>
      <c r="L79" s="160">
        <v>448756.1</v>
      </c>
      <c r="M79" s="160">
        <v>554474.19999999995</v>
      </c>
      <c r="N79" s="160">
        <v>539675.30000000005</v>
      </c>
      <c r="O79" s="161">
        <v>437086.6</v>
      </c>
      <c r="P79" s="160"/>
      <c r="Q79" s="160">
        <v>327002.59999999998</v>
      </c>
      <c r="R79" s="160">
        <v>283449.8</v>
      </c>
      <c r="S79" s="160">
        <v>327655.2</v>
      </c>
      <c r="T79" s="160">
        <v>289409.40000000002</v>
      </c>
      <c r="U79" s="160">
        <v>279226</v>
      </c>
      <c r="V79" s="161">
        <v>244931.4</v>
      </c>
      <c r="W79" s="160"/>
      <c r="X79" s="160">
        <v>155.566</v>
      </c>
      <c r="Y79" s="160">
        <v>155.6439</v>
      </c>
      <c r="Z79" s="160">
        <v>155.4213</v>
      </c>
      <c r="AA79" s="160">
        <v>154.27719999999999</v>
      </c>
      <c r="AB79" s="160">
        <v>156.90940000000001</v>
      </c>
      <c r="AC79" s="161">
        <v>154.88380000000001</v>
      </c>
      <c r="AD79" s="160"/>
      <c r="AE79" s="160">
        <v>4639134</v>
      </c>
      <c r="AF79" s="160">
        <v>3160400</v>
      </c>
      <c r="AG79" s="160">
        <v>4646136</v>
      </c>
      <c r="AH79" s="160">
        <v>3227281</v>
      </c>
      <c r="AI79" s="160">
        <v>3113934</v>
      </c>
      <c r="AJ79" s="162">
        <v>2869594</v>
      </c>
      <c r="AK79" s="160"/>
      <c r="AL79" s="160">
        <v>1909100</v>
      </c>
      <c r="AM79" s="160">
        <v>1359976</v>
      </c>
      <c r="AN79" s="160">
        <v>1910252</v>
      </c>
      <c r="AO79" s="160">
        <v>1359976</v>
      </c>
      <c r="AP79" s="160">
        <v>1359976</v>
      </c>
      <c r="AQ79" s="161">
        <v>1056269</v>
      </c>
      <c r="AR79" s="160"/>
      <c r="AS79" s="160">
        <v>6216343</v>
      </c>
      <c r="AT79" s="160">
        <v>6075900</v>
      </c>
      <c r="AU79" s="160">
        <v>6226200</v>
      </c>
      <c r="AV79" s="160">
        <v>6179958</v>
      </c>
      <c r="AW79" s="160">
        <v>6002202</v>
      </c>
      <c r="AX79" s="161">
        <v>5369579</v>
      </c>
      <c r="AY79" s="160"/>
      <c r="AZ79" s="160">
        <v>697622.8</v>
      </c>
      <c r="BA79" s="160">
        <v>824508.4</v>
      </c>
      <c r="BB79" s="160">
        <v>698992.9</v>
      </c>
      <c r="BC79" s="160">
        <v>831630.5</v>
      </c>
      <c r="BD79" s="160">
        <v>818794.4</v>
      </c>
      <c r="BE79" s="161">
        <v>708890.7</v>
      </c>
      <c r="BF79" s="160"/>
      <c r="BG79" s="160">
        <v>483725.4</v>
      </c>
      <c r="BH79" s="160">
        <v>615638.1</v>
      </c>
      <c r="BI79" s="160">
        <v>486195.3</v>
      </c>
      <c r="BJ79" s="160">
        <v>620325.6</v>
      </c>
      <c r="BK79" s="160">
        <v>605887.30000000005</v>
      </c>
      <c r="BL79" s="161">
        <v>492598.8</v>
      </c>
      <c r="BM79" s="160"/>
      <c r="BN79" s="160">
        <v>41154.589999999997</v>
      </c>
      <c r="BO79" s="160">
        <v>42902.32</v>
      </c>
      <c r="BP79" s="160">
        <v>41005.53</v>
      </c>
      <c r="BQ79" s="160">
        <v>43020.33</v>
      </c>
      <c r="BR79" s="160">
        <v>42794.77</v>
      </c>
      <c r="BS79" s="162">
        <v>40979.08</v>
      </c>
      <c r="BT79" s="160"/>
      <c r="BU79" s="160">
        <v>-202899.6</v>
      </c>
      <c r="BV79" s="160">
        <v>-323947.7</v>
      </c>
      <c r="BW79" s="160">
        <v>-200193.4</v>
      </c>
      <c r="BX79" s="160">
        <v>-322580.59999999998</v>
      </c>
      <c r="BY79" s="160">
        <v>-326045.7</v>
      </c>
      <c r="BZ79" s="161">
        <v>-221186.2</v>
      </c>
      <c r="CA79" s="163"/>
      <c r="CB79" s="163">
        <v>-5.5783930732112609E-2</v>
      </c>
      <c r="CC79" s="163">
        <v>-7.535784471544564E-2</v>
      </c>
      <c r="CD79" s="163">
        <v>-5.4932011848363986E-2</v>
      </c>
      <c r="CE79" s="163">
        <v>-7.4397164527254381E-2</v>
      </c>
      <c r="CF79" s="163">
        <v>-7.6375175363041614E-2</v>
      </c>
      <c r="CG79" s="163">
        <v>-5.9844929192159398E-2</v>
      </c>
      <c r="CH79" s="160"/>
      <c r="CI79" s="160">
        <v>-12817.11</v>
      </c>
      <c r="CJ79" s="160">
        <v>-338999.9</v>
      </c>
      <c r="CK79" s="160">
        <v>-17861.03</v>
      </c>
      <c r="CL79" s="160">
        <v>-343498.4</v>
      </c>
      <c r="CM79" s="160">
        <v>-336901.9</v>
      </c>
      <c r="CN79" s="161">
        <v>-62615.43</v>
      </c>
      <c r="CO79" s="163"/>
      <c r="CP79" s="163">
        <v>-3.5238550318771838E-3</v>
      </c>
      <c r="CQ79" s="163">
        <v>-7.8859340019242621E-2</v>
      </c>
      <c r="CR79" s="163">
        <v>-4.9009723176887182E-3</v>
      </c>
      <c r="CS79" s="163">
        <v>-7.9221462727915568E-2</v>
      </c>
      <c r="CT79" s="163">
        <v>-7.8918205922181794E-2</v>
      </c>
      <c r="CU79" s="163">
        <v>-1.694145464177518E-2</v>
      </c>
      <c r="CV79" s="164"/>
      <c r="CW79" s="164">
        <v>0.34411069999999999</v>
      </c>
      <c r="CX79" s="164">
        <v>0.62194559999999999</v>
      </c>
      <c r="CY79" s="164">
        <v>0.3439063</v>
      </c>
      <c r="CZ79" s="164">
        <v>0.62194559999999999</v>
      </c>
      <c r="DA79" s="164">
        <v>0.62194559999999999</v>
      </c>
      <c r="DB79" s="165">
        <v>0.62194559999999999</v>
      </c>
      <c r="DC79" s="160"/>
      <c r="DD79" s="160">
        <v>656941.69999999995</v>
      </c>
      <c r="DE79" s="160">
        <v>845831</v>
      </c>
      <c r="DF79" s="160">
        <v>656947.80000000005</v>
      </c>
      <c r="DG79" s="160">
        <v>845831</v>
      </c>
      <c r="DH79" s="160">
        <v>845831</v>
      </c>
      <c r="DI79" s="161">
        <v>656941.69999999995</v>
      </c>
      <c r="DJ79" s="160"/>
      <c r="DK79" s="160">
        <v>1535418</v>
      </c>
      <c r="DL79" s="160">
        <v>1810916</v>
      </c>
      <c r="DM79" s="160">
        <v>1537589</v>
      </c>
      <c r="DN79" s="160">
        <v>1834699</v>
      </c>
      <c r="DO79" s="160">
        <v>1793390</v>
      </c>
      <c r="DP79" s="161">
        <v>1547465</v>
      </c>
      <c r="DQ79" s="166"/>
      <c r="DR79" s="166">
        <v>5.8899970000000001</v>
      </c>
      <c r="DS79" s="166">
        <v>1.8933800000000001</v>
      </c>
      <c r="DT79" s="166">
        <v>6.2308640000000004</v>
      </c>
      <c r="DU79" s="166">
        <v>1.6235139999999999</v>
      </c>
      <c r="DV79" s="166">
        <v>2.1393300000000002</v>
      </c>
      <c r="DW79" s="167">
        <v>6.2913509999999997</v>
      </c>
      <c r="DX79" s="166"/>
      <c r="DY79" s="166">
        <v>24.89528</v>
      </c>
      <c r="DZ79" s="166">
        <v>25.31005</v>
      </c>
      <c r="EA79" s="166">
        <v>25.01464</v>
      </c>
      <c r="EB79" s="166">
        <v>25.477900000000002</v>
      </c>
      <c r="EC79" s="166">
        <v>25.186309999999999</v>
      </c>
      <c r="ED79" s="168">
        <v>24.793869999999998</v>
      </c>
      <c r="EE79" s="160"/>
      <c r="EF79" s="160">
        <v>3637241</v>
      </c>
      <c r="EG79" s="160">
        <v>4298792</v>
      </c>
      <c r="EH79" s="160">
        <v>3644385</v>
      </c>
      <c r="EI79" s="160">
        <v>4335926</v>
      </c>
      <c r="EJ79" s="160">
        <v>4269001</v>
      </c>
      <c r="EK79" s="161">
        <v>3695989</v>
      </c>
      <c r="EL79" s="163"/>
      <c r="EM79" s="163">
        <v>0.24699698842229265</v>
      </c>
      <c r="EN79" s="163">
        <v>0.29804901331489986</v>
      </c>
      <c r="EO79" s="163">
        <v>0.2469546432816164</v>
      </c>
      <c r="EP79" s="163">
        <v>0.29687887846486982</v>
      </c>
      <c r="EQ79" s="163">
        <v>0.29878867788854824</v>
      </c>
      <c r="ER79" s="163">
        <v>0.28819112261873792</v>
      </c>
      <c r="ES79" s="169"/>
      <c r="ET79" s="169">
        <v>88.379959562226233</v>
      </c>
      <c r="EU79" s="169">
        <v>100.19952300947827</v>
      </c>
      <c r="EV79" s="169">
        <v>88.875451676883586</v>
      </c>
      <c r="EW79" s="169">
        <v>100.7878368204056</v>
      </c>
      <c r="EX79" s="169">
        <v>99.75520373167096</v>
      </c>
      <c r="EY79" s="169">
        <v>90.192093136302717</v>
      </c>
    </row>
    <row r="80" spans="1:155">
      <c r="A80">
        <v>2049</v>
      </c>
      <c r="B80" s="160"/>
      <c r="C80" s="160">
        <v>2512253</v>
      </c>
      <c r="D80" s="160">
        <v>3263259</v>
      </c>
      <c r="E80" s="160">
        <v>2520614</v>
      </c>
      <c r="F80" s="160">
        <v>3294993</v>
      </c>
      <c r="G80" s="160">
        <v>3244537</v>
      </c>
      <c r="H80" s="161">
        <v>2600941</v>
      </c>
      <c r="I80" s="160"/>
      <c r="J80" s="160">
        <v>442864.3</v>
      </c>
      <c r="K80" s="160">
        <v>540993.80000000005</v>
      </c>
      <c r="L80" s="160">
        <v>444172.1</v>
      </c>
      <c r="M80" s="160">
        <v>549789.5</v>
      </c>
      <c r="N80" s="160">
        <v>534318.4</v>
      </c>
      <c r="O80" s="161">
        <v>432437.9</v>
      </c>
      <c r="P80" s="160"/>
      <c r="Q80" s="160">
        <v>325936</v>
      </c>
      <c r="R80" s="160">
        <v>282461</v>
      </c>
      <c r="S80" s="160">
        <v>326585.7</v>
      </c>
      <c r="T80" s="160">
        <v>288573.09999999998</v>
      </c>
      <c r="U80" s="160">
        <v>277904.8</v>
      </c>
      <c r="V80" s="161">
        <v>243542.8</v>
      </c>
      <c r="W80" s="160"/>
      <c r="X80" s="160">
        <v>157.36240000000001</v>
      </c>
      <c r="Y80" s="160">
        <v>157.50890000000001</v>
      </c>
      <c r="Z80" s="160">
        <v>157.21420000000001</v>
      </c>
      <c r="AA80" s="160">
        <v>156.05760000000001</v>
      </c>
      <c r="AB80" s="160">
        <v>158.77269999999999</v>
      </c>
      <c r="AC80" s="161">
        <v>156.67949999999999</v>
      </c>
      <c r="AD80" s="160"/>
      <c r="AE80" s="160">
        <v>4666551</v>
      </c>
      <c r="AF80" s="160">
        <v>3187573</v>
      </c>
      <c r="AG80" s="160">
        <v>4673614</v>
      </c>
      <c r="AH80" s="160">
        <v>3256662</v>
      </c>
      <c r="AI80" s="160">
        <v>3136614</v>
      </c>
      <c r="AJ80" s="162">
        <v>2886368</v>
      </c>
      <c r="AK80" s="160"/>
      <c r="AL80" s="160">
        <v>1918720</v>
      </c>
      <c r="AM80" s="160">
        <v>1339282</v>
      </c>
      <c r="AN80" s="160">
        <v>1919853</v>
      </c>
      <c r="AO80" s="160">
        <v>1339282</v>
      </c>
      <c r="AP80" s="160">
        <v>1339282</v>
      </c>
      <c r="AQ80" s="161">
        <v>1040071</v>
      </c>
      <c r="AR80" s="160"/>
      <c r="AS80" s="160">
        <v>6252258</v>
      </c>
      <c r="AT80" s="160">
        <v>6096516</v>
      </c>
      <c r="AU80" s="160">
        <v>6262219</v>
      </c>
      <c r="AV80" s="160">
        <v>6204078</v>
      </c>
      <c r="AW80" s="160">
        <v>6016147</v>
      </c>
      <c r="AX80" s="161">
        <v>5379455</v>
      </c>
      <c r="AY80" s="160"/>
      <c r="AZ80" s="160">
        <v>709169.1</v>
      </c>
      <c r="BA80" s="160">
        <v>838271.6</v>
      </c>
      <c r="BB80" s="160">
        <v>710532.5</v>
      </c>
      <c r="BC80" s="160">
        <v>845858.8</v>
      </c>
      <c r="BD80" s="160">
        <v>832226.3</v>
      </c>
      <c r="BE80" s="161">
        <v>720366.4</v>
      </c>
      <c r="BF80" s="160"/>
      <c r="BG80" s="160">
        <v>487229.7</v>
      </c>
      <c r="BH80" s="160">
        <v>614679.9</v>
      </c>
      <c r="BI80" s="160">
        <v>489596.2</v>
      </c>
      <c r="BJ80" s="160">
        <v>619608.6</v>
      </c>
      <c r="BK80" s="160">
        <v>605075.80000000005</v>
      </c>
      <c r="BL80" s="161">
        <v>495539.3</v>
      </c>
      <c r="BM80" s="160"/>
      <c r="BN80" s="160">
        <v>41417.93</v>
      </c>
      <c r="BO80" s="160">
        <v>43132.639999999999</v>
      </c>
      <c r="BP80" s="160">
        <v>41257.78</v>
      </c>
      <c r="BQ80" s="160">
        <v>43254.1</v>
      </c>
      <c r="BR80" s="160">
        <v>43008.72</v>
      </c>
      <c r="BS80" s="162">
        <v>41210.800000000003</v>
      </c>
      <c r="BT80" s="160"/>
      <c r="BU80" s="160">
        <v>-212402.6</v>
      </c>
      <c r="BV80" s="160">
        <v>-339583.3</v>
      </c>
      <c r="BW80" s="160">
        <v>-209349.9</v>
      </c>
      <c r="BX80" s="160">
        <v>-338790.7</v>
      </c>
      <c r="BY80" s="160">
        <v>-342015.4</v>
      </c>
      <c r="BZ80" s="161">
        <v>-229959.3</v>
      </c>
      <c r="CA80" s="163"/>
      <c r="CB80" s="163">
        <v>-5.7445838892358256E-2</v>
      </c>
      <c r="CC80" s="163">
        <v>-7.7698052259314671E-2</v>
      </c>
      <c r="CD80" s="163">
        <v>-5.6511575363154869E-2</v>
      </c>
      <c r="CE80" s="163">
        <v>-7.68214066412886E-2</v>
      </c>
      <c r="CF80" s="163">
        <v>-7.8822972497091526E-2</v>
      </c>
      <c r="CG80" s="163">
        <v>-6.1227438687839489E-2</v>
      </c>
      <c r="CH80" s="160"/>
      <c r="CI80" s="160">
        <v>-11211.37</v>
      </c>
      <c r="CJ80" s="160">
        <v>-345659.6</v>
      </c>
      <c r="CK80" s="160">
        <v>-16193.46</v>
      </c>
      <c r="CL80" s="160">
        <v>-350352.2</v>
      </c>
      <c r="CM80" s="160">
        <v>-342806.9</v>
      </c>
      <c r="CN80" s="161">
        <v>-61026.12</v>
      </c>
      <c r="CO80" s="163"/>
      <c r="CP80" s="163">
        <v>-3.0321971330982702E-3</v>
      </c>
      <c r="CQ80" s="163">
        <v>-7.9088334628745885E-2</v>
      </c>
      <c r="CR80" s="163">
        <v>-4.3712365526815816E-3</v>
      </c>
      <c r="CS80" s="163">
        <v>-7.9442997767855114E-2</v>
      </c>
      <c r="CT80" s="163">
        <v>-7.9005386454859064E-2</v>
      </c>
      <c r="CU80" s="163">
        <v>-1.624841013456179E-2</v>
      </c>
      <c r="CV80" s="164"/>
      <c r="CW80" s="164">
        <v>0.34601379999999998</v>
      </c>
      <c r="CX80" s="164">
        <v>0.6383257</v>
      </c>
      <c r="CY80" s="164">
        <v>0.34579379999999998</v>
      </c>
      <c r="CZ80" s="164">
        <v>0.6383257</v>
      </c>
      <c r="DA80" s="164">
        <v>0.6383257</v>
      </c>
      <c r="DB80" s="165">
        <v>0.6383257</v>
      </c>
      <c r="DC80" s="160"/>
      <c r="DD80" s="160">
        <v>663903.80000000005</v>
      </c>
      <c r="DE80" s="160">
        <v>854898</v>
      </c>
      <c r="DF80" s="160">
        <v>663873.1</v>
      </c>
      <c r="DG80" s="160">
        <v>854898</v>
      </c>
      <c r="DH80" s="160">
        <v>854898</v>
      </c>
      <c r="DI80" s="161">
        <v>663903.80000000005</v>
      </c>
      <c r="DJ80" s="160"/>
      <c r="DK80" s="160">
        <v>1550328</v>
      </c>
      <c r="DL80" s="160">
        <v>1831261</v>
      </c>
      <c r="DM80" s="160">
        <v>1552514</v>
      </c>
      <c r="DN80" s="160">
        <v>1856033</v>
      </c>
      <c r="DO80" s="160">
        <v>1812356</v>
      </c>
      <c r="DP80" s="161">
        <v>1562549</v>
      </c>
      <c r="DQ80" s="166"/>
      <c r="DR80" s="166">
        <v>6.0859550000000002</v>
      </c>
      <c r="DS80" s="166">
        <v>2.197883</v>
      </c>
      <c r="DT80" s="166">
        <v>6.4490949999999998</v>
      </c>
      <c r="DU80" s="166">
        <v>1.9224859999999999</v>
      </c>
      <c r="DV80" s="166">
        <v>2.478872</v>
      </c>
      <c r="DW80" s="167">
        <v>6.5556190000000001</v>
      </c>
      <c r="DX80" s="166"/>
      <c r="DY80" s="166">
        <v>25.093</v>
      </c>
      <c r="DZ80" s="166">
        <v>25.518070000000002</v>
      </c>
      <c r="EA80" s="166">
        <v>25.214829999999999</v>
      </c>
      <c r="EB80" s="166">
        <v>25.698049999999999</v>
      </c>
      <c r="EC80" s="166">
        <v>25.39583</v>
      </c>
      <c r="ED80" s="168">
        <v>24.99738</v>
      </c>
      <c r="EE80" s="160"/>
      <c r="EF80" s="160">
        <v>3697441</v>
      </c>
      <c r="EG80" s="160">
        <v>4370551</v>
      </c>
      <c r="EH80" s="160">
        <v>3704549</v>
      </c>
      <c r="EI80" s="160">
        <v>4410108</v>
      </c>
      <c r="EJ80" s="160">
        <v>4339032</v>
      </c>
      <c r="EK80" s="161">
        <v>3755821</v>
      </c>
      <c r="EL80" s="163"/>
      <c r="EM80" s="163">
        <v>0.24796289596494578</v>
      </c>
      <c r="EN80" s="163">
        <v>0.30037828162839236</v>
      </c>
      <c r="EO80" s="163">
        <v>0.247917551270564</v>
      </c>
      <c r="EP80" s="163">
        <v>0.29916338898382644</v>
      </c>
      <c r="EQ80" s="163">
        <v>0.30124862308051981</v>
      </c>
      <c r="ER80" s="163">
        <v>0.29046604163432915</v>
      </c>
      <c r="ES80" s="169"/>
      <c r="ET80" s="169">
        <v>89.271506325883493</v>
      </c>
      <c r="EU80" s="169">
        <v>101.32815890703652</v>
      </c>
      <c r="EV80" s="169">
        <v>89.790313487541013</v>
      </c>
      <c r="EW80" s="169">
        <v>101.95814963205801</v>
      </c>
      <c r="EX80" s="169">
        <v>100.88726193199891</v>
      </c>
      <c r="EY80" s="169">
        <v>91.136813650790558</v>
      </c>
    </row>
    <row r="81" spans="1:155">
      <c r="A81" s="170">
        <v>2050</v>
      </c>
      <c r="B81" s="171"/>
      <c r="C81" s="171">
        <v>2556825</v>
      </c>
      <c r="D81" s="171">
        <v>3329196</v>
      </c>
      <c r="E81" s="171">
        <v>2565192</v>
      </c>
      <c r="F81" s="171">
        <v>3361719</v>
      </c>
      <c r="G81" s="171">
        <v>3307185</v>
      </c>
      <c r="H81" s="172">
        <v>2646162</v>
      </c>
      <c r="I81" s="171"/>
      <c r="J81" s="171">
        <v>438341.3</v>
      </c>
      <c r="K81" s="171">
        <v>535726.30000000005</v>
      </c>
      <c r="L81" s="171">
        <v>439610.9</v>
      </c>
      <c r="M81" s="171">
        <v>544567.1</v>
      </c>
      <c r="N81" s="171">
        <v>528522.5</v>
      </c>
      <c r="O81" s="172">
        <v>427712.7</v>
      </c>
      <c r="P81" s="171"/>
      <c r="Q81" s="171">
        <v>324904.09999999998</v>
      </c>
      <c r="R81" s="171">
        <v>281351.7</v>
      </c>
      <c r="S81" s="171">
        <v>325550.5</v>
      </c>
      <c r="T81" s="171">
        <v>287561.8</v>
      </c>
      <c r="U81" s="171">
        <v>276439.8</v>
      </c>
      <c r="V81" s="172">
        <v>242179.7</v>
      </c>
      <c r="W81" s="171"/>
      <c r="X81" s="171">
        <v>159.14830000000001</v>
      </c>
      <c r="Y81" s="171">
        <v>159.34800000000001</v>
      </c>
      <c r="Z81" s="171">
        <v>158.99709999999999</v>
      </c>
      <c r="AA81" s="171">
        <v>157.82919999999999</v>
      </c>
      <c r="AB81" s="171">
        <v>160.62190000000001</v>
      </c>
      <c r="AC81" s="172">
        <v>158.45830000000001</v>
      </c>
      <c r="AD81" s="171"/>
      <c r="AE81" s="171">
        <v>4694371</v>
      </c>
      <c r="AF81" s="171">
        <v>3213097</v>
      </c>
      <c r="AG81" s="171">
        <v>4701496</v>
      </c>
      <c r="AH81" s="171">
        <v>3284107</v>
      </c>
      <c r="AI81" s="171">
        <v>3157592</v>
      </c>
      <c r="AJ81" s="173">
        <v>2903129</v>
      </c>
      <c r="AK81" s="171"/>
      <c r="AL81" s="171">
        <v>1928384</v>
      </c>
      <c r="AM81" s="171">
        <v>1318127</v>
      </c>
      <c r="AN81" s="171">
        <v>1929495</v>
      </c>
      <c r="AO81" s="171">
        <v>1318127</v>
      </c>
      <c r="AP81" s="171">
        <v>1318127</v>
      </c>
      <c r="AQ81" s="172">
        <v>1023559</v>
      </c>
      <c r="AR81" s="171"/>
      <c r="AS81" s="171">
        <v>6288978</v>
      </c>
      <c r="AT81" s="171">
        <v>6115150</v>
      </c>
      <c r="AU81" s="171">
        <v>6299045</v>
      </c>
      <c r="AV81" s="171">
        <v>6225558</v>
      </c>
      <c r="AW81" s="171">
        <v>6027797</v>
      </c>
      <c r="AX81" s="172">
        <v>5389727</v>
      </c>
      <c r="AY81" s="171"/>
      <c r="AZ81" s="171">
        <v>720965.8</v>
      </c>
      <c r="BA81" s="171">
        <v>852298.8</v>
      </c>
      <c r="BB81" s="171">
        <v>722317.6</v>
      </c>
      <c r="BC81" s="171">
        <v>860041.2</v>
      </c>
      <c r="BD81" s="171">
        <v>845629</v>
      </c>
      <c r="BE81" s="172">
        <v>732192.5</v>
      </c>
      <c r="BF81" s="171"/>
      <c r="BG81" s="171">
        <v>490723.8</v>
      </c>
      <c r="BH81" s="171">
        <v>613971.69999999995</v>
      </c>
      <c r="BI81" s="171">
        <v>492965.3</v>
      </c>
      <c r="BJ81" s="171">
        <v>618699.1</v>
      </c>
      <c r="BK81" s="171">
        <v>604123</v>
      </c>
      <c r="BL81" s="172">
        <v>498619.6</v>
      </c>
      <c r="BM81" s="171"/>
      <c r="BN81" s="171">
        <v>41682.050000000003</v>
      </c>
      <c r="BO81" s="171">
        <v>43349.7</v>
      </c>
      <c r="BP81" s="171">
        <v>41510.94</v>
      </c>
      <c r="BQ81" s="171">
        <v>43473.79</v>
      </c>
      <c r="BR81" s="171">
        <v>43209.99</v>
      </c>
      <c r="BS81" s="173">
        <v>41443.57</v>
      </c>
      <c r="BT81" s="171"/>
      <c r="BU81" s="171">
        <v>-222360.3</v>
      </c>
      <c r="BV81" s="171">
        <v>-356052.5</v>
      </c>
      <c r="BW81" s="171">
        <v>-218944.8</v>
      </c>
      <c r="BX81" s="171">
        <v>-355112.3</v>
      </c>
      <c r="BY81" s="171">
        <v>-357915</v>
      </c>
      <c r="BZ81" s="172">
        <v>-239389.3</v>
      </c>
      <c r="CA81" s="174"/>
      <c r="CB81" s="174">
        <v>-5.9154959927596722E-2</v>
      </c>
      <c r="CC81" s="174">
        <v>-8.012550394548669E-2</v>
      </c>
      <c r="CD81" s="174">
        <v>-5.8137320452448939E-2</v>
      </c>
      <c r="CE81" s="174">
        <v>-7.9194509787130024E-2</v>
      </c>
      <c r="CF81" s="174">
        <v>-8.1179928825945644E-2</v>
      </c>
      <c r="CG81" s="174">
        <v>-6.2708740506496566E-2</v>
      </c>
      <c r="CH81" s="171"/>
      <c r="CI81" s="171">
        <v>-9568.6239999999998</v>
      </c>
      <c r="CJ81" s="171">
        <v>-351780.8</v>
      </c>
      <c r="CK81" s="171">
        <v>-14481.14</v>
      </c>
      <c r="CL81" s="171">
        <v>-356406.8</v>
      </c>
      <c r="CM81" s="171">
        <v>-348026.3</v>
      </c>
      <c r="CN81" s="172">
        <v>-59494.62</v>
      </c>
      <c r="CO81" s="174"/>
      <c r="CP81" s="174">
        <v>-2.545560377829317E-3</v>
      </c>
      <c r="CQ81" s="174">
        <v>-7.9164207183902546E-2</v>
      </c>
      <c r="CR81" s="174">
        <v>-3.8452371405796183E-3</v>
      </c>
      <c r="CS81" s="174">
        <v>-7.948319957038856E-2</v>
      </c>
      <c r="CT81" s="174">
        <v>-7.8937038859944977E-2</v>
      </c>
      <c r="CU81" s="174">
        <v>-1.5584793000825938E-2</v>
      </c>
      <c r="CV81" s="175"/>
      <c r="CW81" s="175">
        <v>0.3479196</v>
      </c>
      <c r="CX81" s="175">
        <v>0.65548019999999996</v>
      </c>
      <c r="CY81" s="175">
        <v>0.34768389999999999</v>
      </c>
      <c r="CZ81" s="175">
        <v>0.65548019999999996</v>
      </c>
      <c r="DA81" s="175">
        <v>0.65548019999999996</v>
      </c>
      <c r="DB81" s="176">
        <v>0.65548019999999996</v>
      </c>
      <c r="DC81" s="171"/>
      <c r="DD81" s="171">
        <v>670922.69999999995</v>
      </c>
      <c r="DE81" s="171">
        <v>864006.1</v>
      </c>
      <c r="DF81" s="171">
        <v>670854.30000000005</v>
      </c>
      <c r="DG81" s="171">
        <v>864006.1</v>
      </c>
      <c r="DH81" s="171">
        <v>864006.1</v>
      </c>
      <c r="DI81" s="172">
        <v>670922.69999999995</v>
      </c>
      <c r="DJ81" s="171"/>
      <c r="DK81" s="171">
        <v>1565704</v>
      </c>
      <c r="DL81" s="171">
        <v>1851674</v>
      </c>
      <c r="DM81" s="171">
        <v>1567905</v>
      </c>
      <c r="DN81" s="171">
        <v>1877155</v>
      </c>
      <c r="DO81" s="171">
        <v>1831147</v>
      </c>
      <c r="DP81" s="172">
        <v>1578085</v>
      </c>
      <c r="DQ81" s="177"/>
      <c r="DR81" s="177">
        <v>6.2832129999999999</v>
      </c>
      <c r="DS81" s="177">
        <v>2.533709</v>
      </c>
      <c r="DT81" s="177">
        <v>6.667942</v>
      </c>
      <c r="DU81" s="177">
        <v>2.2547139999999999</v>
      </c>
      <c r="DV81" s="177">
        <v>2.8478500000000002</v>
      </c>
      <c r="DW81" s="178">
        <v>6.81942</v>
      </c>
      <c r="DX81" s="177"/>
      <c r="DY81" s="177">
        <v>25.292809999999999</v>
      </c>
      <c r="DZ81" s="177">
        <v>25.737950000000001</v>
      </c>
      <c r="EA81" s="177">
        <v>25.416799999999999</v>
      </c>
      <c r="EB81" s="177">
        <v>25.92456</v>
      </c>
      <c r="EC81" s="177">
        <v>25.610109999999999</v>
      </c>
      <c r="ED81" s="179">
        <v>25.204660000000001</v>
      </c>
      <c r="EE81" s="171"/>
      <c r="EF81" s="171">
        <v>3758946</v>
      </c>
      <c r="EG81" s="171">
        <v>4443685</v>
      </c>
      <c r="EH81" s="171">
        <v>3765994</v>
      </c>
      <c r="EI81" s="171">
        <v>4484052</v>
      </c>
      <c r="EJ81" s="171">
        <v>4408910</v>
      </c>
      <c r="EK81" s="172">
        <v>3817479</v>
      </c>
      <c r="EL81" s="174"/>
      <c r="EM81" s="174">
        <v>0.24896000590238987</v>
      </c>
      <c r="EN81" s="174">
        <v>0.30280107601612388</v>
      </c>
      <c r="EO81" s="174">
        <v>0.24891154135269711</v>
      </c>
      <c r="EP81" s="174">
        <v>0.30152397584280799</v>
      </c>
      <c r="EQ81" s="174">
        <v>0.30378378701207093</v>
      </c>
      <c r="ER81" s="174">
        <v>0.2927949782985298</v>
      </c>
      <c r="ES81" s="180"/>
      <c r="ET81" s="180">
        <v>90.181409023788405</v>
      </c>
      <c r="EU81" s="180">
        <v>102.50786049269084</v>
      </c>
      <c r="EV81" s="180">
        <v>90.722927498148678</v>
      </c>
      <c r="EW81" s="180">
        <v>103.14380227718816</v>
      </c>
      <c r="EX81" s="180">
        <v>102.03450637225328</v>
      </c>
      <c r="EY81" s="180">
        <v>92.112696855024794</v>
      </c>
    </row>
    <row r="82" spans="1:155">
      <c r="A82" t="s">
        <v>454</v>
      </c>
      <c r="B82" s="9"/>
      <c r="C82" s="9">
        <v>1991623.1290322582</v>
      </c>
      <c r="D82" s="9">
        <v>2298422.0322580645</v>
      </c>
      <c r="E82" s="9">
        <v>1997412.7741935484</v>
      </c>
      <c r="F82" s="9">
        <v>2311849.5483870967</v>
      </c>
      <c r="G82" s="9">
        <v>2301987.8064516131</v>
      </c>
      <c r="H82" s="9">
        <v>2051999.3225806451</v>
      </c>
      <c r="I82" s="9" t="e">
        <v>#DIV/0!</v>
      </c>
      <c r="J82" s="9">
        <v>513631.77096774208</v>
      </c>
      <c r="K82" s="9">
        <v>548058.36129032273</v>
      </c>
      <c r="L82" s="9">
        <v>515157.1258064516</v>
      </c>
      <c r="M82" s="9">
        <v>552455.41290322586</v>
      </c>
      <c r="N82" s="9">
        <v>547274.88387096766</v>
      </c>
      <c r="O82" s="9">
        <v>501267.01290322578</v>
      </c>
      <c r="P82" s="9"/>
      <c r="Q82" s="9">
        <v>348285.62580645166</v>
      </c>
      <c r="R82" s="9">
        <v>313117.05483870965</v>
      </c>
      <c r="S82" s="9">
        <v>348859.93870967743</v>
      </c>
      <c r="T82" s="9">
        <v>316020.53225806454</v>
      </c>
      <c r="U82" s="9">
        <v>311576.70645161293</v>
      </c>
      <c r="V82" s="9">
        <v>295841.29677419359</v>
      </c>
      <c r="W82" s="9"/>
      <c r="X82" s="9">
        <v>131.47589354838706</v>
      </c>
      <c r="Y82" s="9">
        <v>131.29433548387095</v>
      </c>
      <c r="Z82" s="9">
        <v>131.38770967741937</v>
      </c>
      <c r="AA82" s="9">
        <v>130.64731935483871</v>
      </c>
      <c r="AB82" s="9">
        <v>131.95692258064517</v>
      </c>
      <c r="AC82" s="9">
        <v>131.18864193548387</v>
      </c>
      <c r="AD82" s="9"/>
      <c r="AE82" s="9">
        <v>4385251</v>
      </c>
      <c r="AF82" s="9">
        <v>3377023.2258064514</v>
      </c>
      <c r="AG82" s="9">
        <v>4390433.935483871</v>
      </c>
      <c r="AH82" s="9">
        <v>3407342.9677419355</v>
      </c>
      <c r="AI82" s="9">
        <v>3357698.4838709678</v>
      </c>
      <c r="AJ82" s="9">
        <v>3263662.0322580645</v>
      </c>
      <c r="AK82" s="9"/>
      <c r="AL82" s="9">
        <v>1810923</v>
      </c>
      <c r="AM82" s="9">
        <v>1532711.8709677418</v>
      </c>
      <c r="AN82" s="9">
        <v>1812136.8387096773</v>
      </c>
      <c r="AO82" s="9">
        <v>1532711.8709677418</v>
      </c>
      <c r="AP82" s="9">
        <v>1543684.1935483871</v>
      </c>
      <c r="AQ82" s="9">
        <v>1363451.1612903227</v>
      </c>
      <c r="AR82" s="9"/>
      <c r="AS82" s="9">
        <v>5877135.7096774196</v>
      </c>
      <c r="AT82" s="9">
        <v>5745096.3870967738</v>
      </c>
      <c r="AU82" s="9">
        <v>5884253.9032258065</v>
      </c>
      <c r="AV82" s="9">
        <v>5792865.8387096776</v>
      </c>
      <c r="AW82" s="9">
        <v>5720011.4516129028</v>
      </c>
      <c r="AX82" s="9">
        <v>5438264.1612903224</v>
      </c>
      <c r="AY82" s="9" t="e">
        <v>#DIV/0!</v>
      </c>
      <c r="AZ82" s="9">
        <v>570349.31612903229</v>
      </c>
      <c r="BA82" s="9">
        <v>628892</v>
      </c>
      <c r="BB82" s="9">
        <v>571636.30000000016</v>
      </c>
      <c r="BC82" s="9">
        <v>632251.29677419341</v>
      </c>
      <c r="BD82" s="9">
        <v>628532.62903225806</v>
      </c>
      <c r="BE82" s="9">
        <v>579328.28064516117</v>
      </c>
      <c r="BF82" s="9"/>
      <c r="BG82" s="9">
        <v>448574.0161290323</v>
      </c>
      <c r="BH82" s="9">
        <v>531279.7838709678</v>
      </c>
      <c r="BI82" s="9">
        <v>452928.68709677429</v>
      </c>
      <c r="BJ82" s="9">
        <v>534539.18387096771</v>
      </c>
      <c r="BK82" s="9">
        <v>530975.05806451628</v>
      </c>
      <c r="BL82" s="9">
        <v>463709.18387096777</v>
      </c>
      <c r="BM82" s="9"/>
      <c r="BN82" s="9">
        <v>37777.258387096779</v>
      </c>
      <c r="BO82" s="9">
        <v>38604.142258064523</v>
      </c>
      <c r="BP82" s="9">
        <v>37735.383225806458</v>
      </c>
      <c r="BQ82" s="9">
        <v>38658.641290322586</v>
      </c>
      <c r="BR82" s="9">
        <v>38597.885483870967</v>
      </c>
      <c r="BS82" s="9">
        <v>37819.229354838717</v>
      </c>
      <c r="BT82" s="9"/>
      <c r="BU82" s="9">
        <v>-93604.242225806433</v>
      </c>
      <c r="BV82" s="9">
        <v>-153105.44575161292</v>
      </c>
      <c r="BW82" s="9">
        <v>-92387.863129032266</v>
      </c>
      <c r="BX82" s="9">
        <v>-153150.59301612902</v>
      </c>
      <c r="BY82" s="9">
        <v>-155187.8885580645</v>
      </c>
      <c r="BZ82" s="9">
        <v>-108123.07768709678</v>
      </c>
      <c r="CA82" s="9"/>
      <c r="CB82" s="9"/>
      <c r="CC82" s="9"/>
      <c r="CD82" s="189">
        <v>0.98279705579391263</v>
      </c>
      <c r="CE82" s="9"/>
      <c r="CF82" s="9"/>
      <c r="CG82" s="9"/>
      <c r="CH82" s="9"/>
      <c r="CI82" s="9">
        <v>-36879.455935483878</v>
      </c>
      <c r="CJ82" s="9">
        <v>-179699.08774193551</v>
      </c>
      <c r="CK82" s="9">
        <v>-41600.70161290322</v>
      </c>
      <c r="CL82" s="9">
        <v>-182230.77612903228</v>
      </c>
      <c r="CM82" s="9">
        <v>-184474.42967741939</v>
      </c>
      <c r="CN82" s="9">
        <v>-74555.670000000013</v>
      </c>
      <c r="CO82" s="9"/>
      <c r="CP82" s="9">
        <v>-1.3444475403456651E-2</v>
      </c>
      <c r="CQ82" s="9">
        <v>-5.0704562459520888E-2</v>
      </c>
      <c r="CR82" s="9">
        <v>-1.4966826535659863E-2</v>
      </c>
      <c r="CS82" s="9">
        <v>-5.1077847678676236E-2</v>
      </c>
      <c r="CT82" s="9">
        <v>-5.2173070874330228E-2</v>
      </c>
      <c r="CU82" s="9">
        <v>-2.5263746678851565E-2</v>
      </c>
      <c r="CV82" s="9"/>
      <c r="CW82" s="9">
        <v>0.31846783548387086</v>
      </c>
      <c r="CX82" s="9">
        <v>0.44266370645161285</v>
      </c>
      <c r="CY82" s="9">
        <v>0.31837536129032257</v>
      </c>
      <c r="CZ82" s="9">
        <v>0.44266370645161285</v>
      </c>
      <c r="DA82" s="9">
        <v>0.44266370645161285</v>
      </c>
      <c r="DB82" s="9">
        <v>0.44266370645161285</v>
      </c>
      <c r="DC82" s="9"/>
      <c r="DD82" s="9">
        <v>577757.3258064515</v>
      </c>
      <c r="DE82" s="9">
        <v>667036.4935483872</v>
      </c>
      <c r="DF82" s="9">
        <v>577976.2806451614</v>
      </c>
      <c r="DG82" s="9">
        <v>667036.4935483872</v>
      </c>
      <c r="DH82" s="9">
        <v>671579.45806451619</v>
      </c>
      <c r="DI82" s="9">
        <v>577757.3258064515</v>
      </c>
      <c r="DJ82" s="9"/>
      <c r="DK82" s="9">
        <v>1371036.7096774194</v>
      </c>
      <c r="DL82" s="9">
        <v>1493159.2258064516</v>
      </c>
      <c r="DM82" s="9">
        <v>1372548.0967741935</v>
      </c>
      <c r="DN82" s="9">
        <v>1504088.8064516129</v>
      </c>
      <c r="DO82" s="9">
        <v>1489069.8709677418</v>
      </c>
      <c r="DP82" s="9">
        <v>1378112.7096774194</v>
      </c>
      <c r="DQ82" s="9"/>
      <c r="DR82" s="9">
        <v>3.7088817419354845</v>
      </c>
      <c r="DS82" s="9">
        <v>1.7187441612903223</v>
      </c>
      <c r="DT82" s="9">
        <v>3.8057246129032252</v>
      </c>
      <c r="DU82" s="9">
        <v>1.5874467516129029</v>
      </c>
      <c r="DV82" s="9">
        <v>1.7314387032258063</v>
      </c>
      <c r="DW82" s="9">
        <v>3.5878166774193545</v>
      </c>
      <c r="DX82" s="9"/>
      <c r="DY82" s="9">
        <v>22.515338387096776</v>
      </c>
      <c r="DZ82" s="9">
        <v>22.784263548387095</v>
      </c>
      <c r="EA82" s="9">
        <v>22.589973548387093</v>
      </c>
      <c r="EB82" s="9">
        <v>22.858081612903224</v>
      </c>
      <c r="EC82" s="9">
        <v>22.726885161290319</v>
      </c>
      <c r="ED82" s="9">
        <v>22.426139354838707</v>
      </c>
      <c r="EE82" s="9"/>
      <c r="EF82" s="9">
        <v>2973666.9677419355</v>
      </c>
      <c r="EG82" s="9">
        <v>3278894.6451612902</v>
      </c>
      <c r="EH82" s="9">
        <v>2980377.0322580645</v>
      </c>
      <c r="EI82" s="9">
        <v>3296409.2903225808</v>
      </c>
      <c r="EJ82" s="9">
        <v>3277021</v>
      </c>
      <c r="EK82" s="9">
        <v>3020481.1935483869</v>
      </c>
      <c r="EL82" s="9"/>
      <c r="EM82" s="9">
        <v>0.23293121511314283</v>
      </c>
      <c r="EN82" s="9">
        <v>0.25894120103648954</v>
      </c>
      <c r="EO82" s="9">
        <v>0.23290176130597337</v>
      </c>
      <c r="EP82" s="9">
        <v>0.25853308687761334</v>
      </c>
      <c r="EQ82" s="9">
        <v>0.25943597134266416</v>
      </c>
      <c r="ER82" s="190">
        <v>0.25341040243812618</v>
      </c>
      <c r="ES82" s="9"/>
      <c r="ET82" s="9">
        <v>78.311075860368987</v>
      </c>
      <c r="EU82" s="9">
        <v>84.083137908587958</v>
      </c>
      <c r="EV82" s="9">
        <v>78.576430810712253</v>
      </c>
      <c r="EW82" s="9">
        <v>84.388413691771774</v>
      </c>
      <c r="EX82" s="9">
        <v>84.06203108716889</v>
      </c>
      <c r="EY82" s="9"/>
    </row>
    <row r="83" spans="1:155">
      <c r="O83" s="191"/>
      <c r="V83" s="191"/>
      <c r="AC83" s="191"/>
      <c r="AJ83" s="192"/>
      <c r="AQ83" s="191"/>
      <c r="AT83" s="193"/>
      <c r="AU83" s="193"/>
      <c r="AV83" s="193"/>
      <c r="AW83" s="193"/>
      <c r="AX83" s="191"/>
      <c r="BE83" s="191"/>
      <c r="BL83" s="191"/>
      <c r="BS83" s="192"/>
      <c r="BU83" s="9"/>
      <c r="BV83" s="9"/>
      <c r="BW83" s="9"/>
      <c r="BX83" s="9"/>
      <c r="BY83" s="9"/>
      <c r="BZ83" s="191"/>
      <c r="CA83" s="191"/>
      <c r="CB83" s="191"/>
      <c r="CC83" s="191"/>
      <c r="CD83" s="191"/>
      <c r="CE83" s="191"/>
      <c r="CF83" s="191"/>
      <c r="CG83" s="191"/>
      <c r="CH83" s="9"/>
      <c r="CI83" s="9"/>
      <c r="CJ83" s="9"/>
      <c r="CK83" s="9"/>
      <c r="CL83" s="9"/>
      <c r="CM83" s="9"/>
      <c r="CN83" s="191"/>
      <c r="CO83" s="2">
        <f>CM81-CL49</f>
        <v>-310754.83999999997</v>
      </c>
      <c r="CP83" s="194">
        <f>-100*CO83/CK49</f>
        <v>-833.76062173024025</v>
      </c>
      <c r="CQ83" s="195">
        <f>CL81/CL49</f>
        <v>9.5624587821351774</v>
      </c>
      <c r="CR83" s="9">
        <f>CL49*CQ83</f>
        <v>-356406.8</v>
      </c>
      <c r="CS83" s="9"/>
      <c r="CT83" s="9"/>
      <c r="CU83" s="191"/>
      <c r="CX83" s="196"/>
      <c r="DB83" s="196"/>
      <c r="DI83" s="191"/>
      <c r="DP83" s="191"/>
      <c r="DW83" s="197"/>
      <c r="ED83" s="198"/>
      <c r="EF83" s="193"/>
      <c r="EG83" s="9"/>
      <c r="EH83" s="9"/>
      <c r="EI83" s="9"/>
      <c r="EJ83" s="9"/>
      <c r="EK83" s="191"/>
      <c r="ER83" s="193"/>
    </row>
    <row r="84" spans="1:155">
      <c r="V84" s="191"/>
      <c r="AC84" s="191"/>
      <c r="AJ84" s="192"/>
      <c r="AQ84" s="191"/>
      <c r="AX84" s="191"/>
      <c r="BL84" s="191"/>
      <c r="BS84" s="192"/>
      <c r="BV84" s="199"/>
      <c r="BW84" s="199"/>
      <c r="BX84" s="199"/>
      <c r="BY84" s="199"/>
      <c r="BZ84" s="191"/>
      <c r="CA84" s="191"/>
      <c r="CB84" s="191"/>
      <c r="CC84" s="191"/>
      <c r="CD84" s="191"/>
      <c r="CE84" s="191"/>
      <c r="CF84" s="191"/>
      <c r="CG84" s="191"/>
      <c r="CH84" s="199"/>
      <c r="CI84" s="200"/>
      <c r="CJ84" s="199"/>
      <c r="CK84" s="199"/>
      <c r="CL84" s="199"/>
      <c r="CM84" s="199"/>
      <c r="CN84" s="191"/>
      <c r="CO84" s="199">
        <f>320000/38000</f>
        <v>8.4210526315789469</v>
      </c>
      <c r="CP84" s="200">
        <f>CP50/CQ50</f>
        <v>1.0050010360625423</v>
      </c>
      <c r="CQ84" s="200"/>
      <c r="CR84" s="199"/>
      <c r="CS84" s="199"/>
      <c r="CT84" s="199"/>
      <c r="CU84" s="191"/>
      <c r="CX84" s="196"/>
      <c r="DB84" s="196"/>
      <c r="DI84" s="191"/>
      <c r="DP84" s="191"/>
      <c r="DW84" s="197"/>
      <c r="ED84" s="198"/>
      <c r="EK84" s="191"/>
      <c r="ER84" s="193"/>
    </row>
    <row r="85" spans="1:155">
      <c r="V85" s="191"/>
      <c r="AC85" s="191"/>
      <c r="AJ85" s="192"/>
      <c r="AQ85" s="191"/>
      <c r="AX85" s="191"/>
      <c r="BL85" s="191"/>
      <c r="BS85" s="192"/>
      <c r="BV85" s="9"/>
      <c r="BW85" s="9"/>
      <c r="BX85" s="9"/>
      <c r="BY85" s="9"/>
      <c r="BZ85" s="191"/>
      <c r="CA85" s="191"/>
      <c r="CB85" s="191"/>
      <c r="CC85" s="191"/>
      <c r="CD85" s="191"/>
      <c r="CE85" s="191"/>
      <c r="CF85" s="191"/>
      <c r="CG85" s="191"/>
      <c r="CH85" s="9"/>
      <c r="CI85" s="9"/>
      <c r="CJ85" s="9"/>
      <c r="CK85" s="9"/>
      <c r="CL85" s="9"/>
      <c r="CM85" s="9"/>
      <c r="CN85" s="191"/>
      <c r="CO85" s="9">
        <f>100*(CM81/CM49)</f>
        <v>933.76084542972023</v>
      </c>
      <c r="CP85" s="9"/>
      <c r="CQ85" s="9">
        <f>CQ80/CP80</f>
        <v>26.082847241509715</v>
      </c>
      <c r="CR85" s="189">
        <f>CP81/CQ81</f>
        <v>3.2155445855926383E-2</v>
      </c>
      <c r="CS85" s="9">
        <f>100*CR85</f>
        <v>3.2155445855926383</v>
      </c>
      <c r="CT85" s="9"/>
      <c r="CU85" s="191"/>
      <c r="CX85" s="196"/>
      <c r="DB85" s="196"/>
      <c r="DI85" s="191"/>
      <c r="DP85" s="191"/>
      <c r="DW85" s="197"/>
      <c r="ED85" s="198"/>
      <c r="EK85" s="191"/>
      <c r="ER85" s="193" t="s">
        <v>447</v>
      </c>
    </row>
    <row r="86" spans="1:155">
      <c r="V86" s="191"/>
      <c r="AC86" s="191"/>
      <c r="AJ86" s="192"/>
      <c r="AQ86" s="191"/>
      <c r="AX86" s="191"/>
      <c r="BL86" s="191"/>
      <c r="BS86" s="192"/>
      <c r="BU86" s="193"/>
      <c r="BV86" s="193"/>
      <c r="BW86" s="193"/>
      <c r="BX86" s="193"/>
      <c r="BY86" s="193"/>
      <c r="BZ86" s="191"/>
      <c r="CA86" s="191"/>
      <c r="CB86" s="191"/>
      <c r="CC86" s="191"/>
      <c r="CD86" s="191"/>
      <c r="CE86" s="191"/>
      <c r="CF86" s="191"/>
      <c r="CG86" s="191"/>
      <c r="CI86" s="193"/>
      <c r="CJ86" s="193"/>
      <c r="CK86" s="193"/>
      <c r="CL86" s="193"/>
      <c r="CM86" s="193"/>
      <c r="CN86" s="191"/>
      <c r="CP86" s="193"/>
      <c r="CQ86" s="193"/>
      <c r="CR86" s="193"/>
      <c r="CS86" s="193"/>
      <c r="CT86" s="193"/>
      <c r="CU86" s="191"/>
      <c r="CX86" s="196"/>
      <c r="DB86" s="196"/>
      <c r="DI86" s="191"/>
      <c r="DP86" s="191"/>
      <c r="DW86" s="197"/>
      <c r="ED86" s="198"/>
      <c r="EK86" s="191"/>
      <c r="ER86" s="193"/>
    </row>
    <row r="87" spans="1:155">
      <c r="V87" s="160" t="e" vm="1">
        <f>'[3]Compare 4'!C87</f>
        <v>#VALUE!</v>
      </c>
      <c r="AC87" s="160" t="e" vm="1">
        <f>'[3]Compare 4'!D87</f>
        <v>#VALUE!</v>
      </c>
      <c r="AJ87" s="201" t="e" vm="1">
        <f>'[3]Compare 4'!E87</f>
        <v>#VALUE!</v>
      </c>
      <c r="AQ87" s="160" t="e" vm="1">
        <f>'[3]Compare 4'!F87</f>
        <v>#VALUE!</v>
      </c>
      <c r="AX87" s="160" t="e" vm="1">
        <f>'[3]Compare 4'!G87</f>
        <v>#VALUE!</v>
      </c>
      <c r="BL87" s="160" t="e" vm="1">
        <f>'[3]Compare 4'!I87</f>
        <v>#VALUE!</v>
      </c>
      <c r="BS87" s="201" t="e" vm="1">
        <f>'[3]Compare 4'!J87</f>
        <v>#VALUE!</v>
      </c>
      <c r="BZ87" s="160" t="e" vm="1">
        <f>'[3]Compare 4'!K87</f>
        <v>#VALUE!</v>
      </c>
      <c r="CA87" s="191"/>
      <c r="CB87" s="191"/>
      <c r="CC87" s="191"/>
      <c r="CD87" s="191"/>
      <c r="CE87" s="191"/>
      <c r="CF87" s="191"/>
      <c r="CG87" s="191"/>
      <c r="CJ87" s="198"/>
      <c r="CN87" s="160" t="e" vm="1">
        <f>'[3]Compare 4'!L87</f>
        <v>#VALUE!</v>
      </c>
      <c r="CQ87" s="198" t="e">
        <f>CQ86/CP86</f>
        <v>#DIV/0!</v>
      </c>
      <c r="CU87" s="160" t="e" vm="1">
        <f>'[3]Compare 4'!S87</f>
        <v>#VALUE!</v>
      </c>
      <c r="DB87" s="164" t="e" vm="1">
        <f>'[3]Compare 4'!M87</f>
        <v>#VALUE!</v>
      </c>
      <c r="DI87" s="160" t="e" vm="1">
        <f>'[3]Compare 4'!N87</f>
        <v>#VALUE!</v>
      </c>
      <c r="DP87" s="160" t="e" vm="1">
        <f>'[3]Compare 4'!O87</f>
        <v>#VALUE!</v>
      </c>
      <c r="DW87" s="203"/>
      <c r="ED87" s="204"/>
      <c r="EK87" s="160" t="e" vm="1">
        <f>'[3]Compare 4'!R87</f>
        <v>#VALUE!</v>
      </c>
      <c r="ER87" s="163" t="s">
        <v>447</v>
      </c>
    </row>
    <row r="110" spans="2:143">
      <c r="B110" s="358" t="s">
        <v>455</v>
      </c>
      <c r="C110" s="359"/>
      <c r="D110" s="359"/>
      <c r="E110" s="359"/>
      <c r="F110" s="359"/>
      <c r="G110" s="359"/>
      <c r="H110" s="359"/>
      <c r="I110" s="359"/>
      <c r="J110" s="358" t="s">
        <v>455</v>
      </c>
      <c r="K110" s="359"/>
      <c r="L110" s="359"/>
      <c r="M110" s="359"/>
      <c r="N110" s="359"/>
      <c r="O110" s="359"/>
      <c r="P110" s="359"/>
      <c r="Q110" s="359"/>
      <c r="R110" s="358" t="s">
        <v>455</v>
      </c>
      <c r="S110" s="359"/>
      <c r="T110" s="359"/>
      <c r="U110" s="359"/>
      <c r="V110" s="359"/>
      <c r="W110" s="359"/>
      <c r="X110" s="359"/>
      <c r="Y110" s="359"/>
      <c r="Z110" s="358" t="s">
        <v>455</v>
      </c>
      <c r="AA110" s="359"/>
      <c r="AB110" s="359"/>
      <c r="AC110" s="359"/>
      <c r="AD110" s="359"/>
      <c r="AE110" s="359"/>
      <c r="AF110" s="359"/>
      <c r="AG110" s="359"/>
      <c r="AH110" s="358" t="s">
        <v>455</v>
      </c>
      <c r="AI110" s="359"/>
      <c r="AJ110" s="359"/>
      <c r="AK110" s="359"/>
      <c r="AL110" s="359"/>
      <c r="AM110" s="359"/>
      <c r="AN110" s="359"/>
      <c r="AO110" s="359"/>
      <c r="AP110" s="358" t="s">
        <v>455</v>
      </c>
      <c r="AQ110" s="359"/>
      <c r="AR110" s="359"/>
      <c r="AS110" s="359"/>
      <c r="AT110" s="359"/>
      <c r="AU110" s="359"/>
      <c r="AV110" s="359"/>
      <c r="AW110" s="359"/>
      <c r="AX110" s="358" t="s">
        <v>455</v>
      </c>
      <c r="AY110" s="359"/>
      <c r="AZ110" s="359"/>
      <c r="BA110" s="359"/>
      <c r="BB110" s="359"/>
      <c r="BC110" s="359"/>
      <c r="BD110" s="359"/>
      <c r="BE110" s="359"/>
      <c r="BF110" s="358" t="s">
        <v>455</v>
      </c>
      <c r="BG110" s="359"/>
      <c r="BH110" s="359"/>
      <c r="BI110" s="359"/>
      <c r="BJ110" s="359"/>
      <c r="BK110" s="359"/>
      <c r="BL110" s="359"/>
      <c r="BM110" s="359"/>
      <c r="BN110" s="358" t="s">
        <v>455</v>
      </c>
      <c r="BO110" s="359"/>
      <c r="BP110" s="359"/>
      <c r="BQ110" s="359"/>
      <c r="BR110" s="359"/>
      <c r="BS110" s="359"/>
      <c r="BT110" s="359"/>
      <c r="BU110" s="359"/>
      <c r="BV110" s="358" t="s">
        <v>455</v>
      </c>
      <c r="BW110" s="359"/>
      <c r="BX110" s="359"/>
      <c r="BY110" s="359"/>
      <c r="BZ110" s="359"/>
      <c r="CA110" s="359"/>
      <c r="CB110" s="359"/>
      <c r="CC110" s="359"/>
      <c r="CD110" s="359"/>
      <c r="CE110" s="359"/>
      <c r="CF110" s="359"/>
      <c r="CG110" s="359"/>
      <c r="CH110" s="359"/>
      <c r="CI110" s="359"/>
      <c r="CJ110" s="359"/>
      <c r="CK110" s="358" t="s">
        <v>455</v>
      </c>
      <c r="CL110" s="359"/>
      <c r="CM110" s="359"/>
      <c r="CN110" s="359"/>
      <c r="CO110" s="359"/>
      <c r="CP110" s="359"/>
      <c r="CQ110" s="359"/>
      <c r="CR110" s="359"/>
      <c r="CS110" s="359"/>
      <c r="CT110" s="359"/>
      <c r="CU110" s="359"/>
      <c r="CV110" s="359"/>
      <c r="CW110" s="359"/>
      <c r="CX110" s="359"/>
      <c r="CY110" s="359"/>
      <c r="CZ110" s="358" t="s">
        <v>455</v>
      </c>
      <c r="DA110" s="359"/>
      <c r="DB110" s="359"/>
      <c r="DC110" s="359"/>
      <c r="DD110" s="359"/>
      <c r="DE110" s="359"/>
      <c r="DF110" s="359"/>
      <c r="DG110" s="359"/>
      <c r="DH110" s="358" t="s">
        <v>455</v>
      </c>
      <c r="DI110" s="359"/>
      <c r="DJ110" s="359"/>
      <c r="DK110" s="359"/>
      <c r="DL110" s="359"/>
      <c r="DM110" s="359"/>
      <c r="DN110" s="359"/>
      <c r="DO110" s="359"/>
      <c r="DP110" s="358" t="s">
        <v>455</v>
      </c>
      <c r="DQ110" s="359"/>
      <c r="DR110" s="359"/>
      <c r="DS110" s="359"/>
      <c r="DT110" s="359"/>
      <c r="DU110" s="359"/>
      <c r="DV110" s="359"/>
      <c r="DW110" s="359"/>
      <c r="DX110" s="358" t="s">
        <v>455</v>
      </c>
      <c r="DY110" s="359"/>
      <c r="DZ110" s="359"/>
      <c r="EA110" s="359"/>
      <c r="EB110" s="359"/>
      <c r="EC110" s="359"/>
      <c r="ED110" s="359"/>
      <c r="EE110" s="359"/>
      <c r="EF110" s="358" t="s">
        <v>455</v>
      </c>
      <c r="EG110" s="359"/>
      <c r="EH110" s="359"/>
      <c r="EI110" s="359"/>
      <c r="EJ110" s="359"/>
      <c r="EK110" s="359"/>
      <c r="EL110" s="359"/>
      <c r="EM110" s="359"/>
    </row>
    <row r="111" spans="2:143">
      <c r="B111" s="358"/>
      <c r="C111" s="359"/>
      <c r="D111" s="359"/>
      <c r="E111" s="359"/>
      <c r="F111" s="359"/>
      <c r="G111" s="359"/>
      <c r="H111" s="359"/>
      <c r="I111" s="359"/>
      <c r="J111" s="358"/>
      <c r="K111" s="359"/>
      <c r="L111" s="359"/>
      <c r="M111" s="359"/>
      <c r="N111" s="359"/>
      <c r="O111" s="359"/>
      <c r="P111" s="359"/>
      <c r="Q111" s="359"/>
      <c r="R111" s="358"/>
      <c r="S111" s="359"/>
      <c r="T111" s="359"/>
      <c r="U111" s="359"/>
      <c r="V111" s="359"/>
      <c r="W111" s="359"/>
      <c r="X111" s="359"/>
      <c r="Y111" s="359"/>
      <c r="Z111" s="358"/>
      <c r="AA111" s="359"/>
      <c r="AB111" s="359"/>
      <c r="AC111" s="359"/>
      <c r="AD111" s="359"/>
      <c r="AE111" s="359"/>
      <c r="AF111" s="359"/>
      <c r="AG111" s="359"/>
      <c r="AH111" s="358"/>
      <c r="AI111" s="359"/>
      <c r="AJ111" s="359"/>
      <c r="AK111" s="359"/>
      <c r="AL111" s="359"/>
      <c r="AM111" s="359"/>
      <c r="AN111" s="359"/>
      <c r="AO111" s="359"/>
      <c r="AP111" s="358"/>
      <c r="AQ111" s="359"/>
      <c r="AR111" s="359"/>
      <c r="AS111" s="359"/>
      <c r="AT111" s="359"/>
      <c r="AU111" s="359"/>
      <c r="AV111" s="359"/>
      <c r="AW111" s="359"/>
      <c r="AX111" s="358"/>
      <c r="AY111" s="359"/>
      <c r="AZ111" s="359"/>
      <c r="BA111" s="359"/>
      <c r="BB111" s="359"/>
      <c r="BC111" s="359"/>
      <c r="BD111" s="359"/>
      <c r="BE111" s="359"/>
      <c r="BF111" s="358"/>
      <c r="BG111" s="359"/>
      <c r="BH111" s="359"/>
      <c r="BI111" s="359"/>
      <c r="BJ111" s="359"/>
      <c r="BK111" s="359"/>
      <c r="BL111" s="359"/>
      <c r="BM111" s="359"/>
      <c r="BN111" s="358"/>
      <c r="BO111" s="359"/>
      <c r="BP111" s="359"/>
      <c r="BQ111" s="359"/>
      <c r="BR111" s="359"/>
      <c r="BS111" s="359"/>
      <c r="BT111" s="359"/>
      <c r="BU111" s="359"/>
      <c r="BV111" s="358"/>
      <c r="BW111" s="359"/>
      <c r="BX111" s="359"/>
      <c r="BY111" s="359"/>
      <c r="BZ111" s="359"/>
      <c r="CA111" s="359"/>
      <c r="CB111" s="359"/>
      <c r="CC111" s="359"/>
      <c r="CD111" s="359"/>
      <c r="CE111" s="359"/>
      <c r="CF111" s="359"/>
      <c r="CG111" s="359"/>
      <c r="CH111" s="359"/>
      <c r="CI111" s="359"/>
      <c r="CJ111" s="359"/>
      <c r="CK111" s="358"/>
      <c r="CL111" s="359"/>
      <c r="CM111" s="359"/>
      <c r="CN111" s="359"/>
      <c r="CO111" s="359"/>
      <c r="CP111" s="359"/>
      <c r="CQ111" s="359"/>
      <c r="CR111" s="359"/>
      <c r="CS111" s="359"/>
      <c r="CT111" s="359"/>
      <c r="CU111" s="359"/>
      <c r="CV111" s="359"/>
      <c r="CW111" s="359"/>
      <c r="CX111" s="359"/>
      <c r="CY111" s="359"/>
      <c r="CZ111" s="358"/>
      <c r="DA111" s="359"/>
      <c r="DB111" s="359"/>
      <c r="DC111" s="359"/>
      <c r="DD111" s="359"/>
      <c r="DE111" s="359"/>
      <c r="DF111" s="359"/>
      <c r="DG111" s="359"/>
      <c r="DH111" s="358"/>
      <c r="DI111" s="359"/>
      <c r="DJ111" s="359"/>
      <c r="DK111" s="359"/>
      <c r="DL111" s="359"/>
      <c r="DM111" s="359"/>
      <c r="DN111" s="359"/>
      <c r="DO111" s="359"/>
      <c r="DP111" s="358"/>
      <c r="DQ111" s="359"/>
      <c r="DR111" s="359"/>
      <c r="DS111" s="359"/>
      <c r="DT111" s="359"/>
      <c r="DU111" s="359"/>
      <c r="DV111" s="359"/>
      <c r="DW111" s="359"/>
      <c r="DX111" s="358"/>
      <c r="DY111" s="359"/>
      <c r="DZ111" s="359"/>
      <c r="EA111" s="359"/>
      <c r="EB111" s="359"/>
      <c r="EC111" s="359"/>
      <c r="ED111" s="359"/>
      <c r="EE111" s="359"/>
      <c r="EF111" s="358"/>
      <c r="EG111" s="359"/>
      <c r="EH111" s="359"/>
      <c r="EI111" s="359"/>
      <c r="EJ111" s="359"/>
      <c r="EK111" s="359"/>
      <c r="EL111" s="359"/>
      <c r="EM111" s="359"/>
    </row>
    <row r="112" spans="2:143">
      <c r="B112" s="358"/>
      <c r="C112" s="359"/>
      <c r="D112" s="359"/>
      <c r="E112" s="359"/>
      <c r="F112" s="359"/>
      <c r="G112" s="359"/>
      <c r="H112" s="359"/>
      <c r="I112" s="359"/>
      <c r="J112" s="358"/>
      <c r="K112" s="359"/>
      <c r="L112" s="359"/>
      <c r="M112" s="359"/>
      <c r="N112" s="359"/>
      <c r="O112" s="359"/>
      <c r="P112" s="359"/>
      <c r="Q112" s="359"/>
      <c r="R112" s="358"/>
      <c r="S112" s="359"/>
      <c r="T112" s="359"/>
      <c r="U112" s="359"/>
      <c r="V112" s="359"/>
      <c r="W112" s="359"/>
      <c r="X112" s="359"/>
      <c r="Y112" s="359"/>
      <c r="Z112" s="358"/>
      <c r="AA112" s="359"/>
      <c r="AB112" s="359"/>
      <c r="AC112" s="359"/>
      <c r="AD112" s="359"/>
      <c r="AE112" s="359"/>
      <c r="AF112" s="359"/>
      <c r="AG112" s="359"/>
      <c r="AH112" s="358"/>
      <c r="AI112" s="359"/>
      <c r="AJ112" s="359"/>
      <c r="AK112" s="359"/>
      <c r="AL112" s="359"/>
      <c r="AM112" s="359"/>
      <c r="AN112" s="359"/>
      <c r="AO112" s="359"/>
      <c r="AP112" s="358"/>
      <c r="AQ112" s="359"/>
      <c r="AR112" s="359"/>
      <c r="AS112" s="359"/>
      <c r="AT112" s="359"/>
      <c r="AU112" s="359"/>
      <c r="AV112" s="359"/>
      <c r="AW112" s="359"/>
      <c r="AX112" s="358"/>
      <c r="AY112" s="359"/>
      <c r="AZ112" s="359"/>
      <c r="BA112" s="359"/>
      <c r="BB112" s="359"/>
      <c r="BC112" s="359"/>
      <c r="BD112" s="359"/>
      <c r="BE112" s="359"/>
      <c r="BF112" s="358"/>
      <c r="BG112" s="359"/>
      <c r="BH112" s="359"/>
      <c r="BI112" s="359"/>
      <c r="BJ112" s="359"/>
      <c r="BK112" s="359"/>
      <c r="BL112" s="359"/>
      <c r="BM112" s="359"/>
      <c r="BN112" s="358"/>
      <c r="BO112" s="359"/>
      <c r="BP112" s="359"/>
      <c r="BQ112" s="359"/>
      <c r="BR112" s="359"/>
      <c r="BS112" s="359"/>
      <c r="BT112" s="359"/>
      <c r="BU112" s="359"/>
      <c r="BV112" s="358"/>
      <c r="BW112" s="359"/>
      <c r="BX112" s="359"/>
      <c r="BY112" s="359"/>
      <c r="BZ112" s="359"/>
      <c r="CA112" s="359"/>
      <c r="CB112" s="359"/>
      <c r="CC112" s="359"/>
      <c r="CD112" s="359"/>
      <c r="CE112" s="359"/>
      <c r="CF112" s="359"/>
      <c r="CG112" s="359"/>
      <c r="CH112" s="359"/>
      <c r="CI112" s="359"/>
      <c r="CJ112" s="359"/>
      <c r="CK112" s="358"/>
      <c r="CL112" s="359"/>
      <c r="CM112" s="359"/>
      <c r="CN112" s="359"/>
      <c r="CO112" s="359"/>
      <c r="CP112" s="359"/>
      <c r="CQ112" s="359"/>
      <c r="CR112" s="359"/>
      <c r="CS112" s="359"/>
      <c r="CT112" s="359"/>
      <c r="CU112" s="359"/>
      <c r="CV112" s="359"/>
      <c r="CW112" s="359"/>
      <c r="CX112" s="359"/>
      <c r="CY112" s="359"/>
      <c r="CZ112" s="358"/>
      <c r="DA112" s="359"/>
      <c r="DB112" s="359"/>
      <c r="DC112" s="359"/>
      <c r="DD112" s="359"/>
      <c r="DE112" s="359"/>
      <c r="DF112" s="359"/>
      <c r="DG112" s="359"/>
      <c r="DH112" s="358"/>
      <c r="DI112" s="359"/>
      <c r="DJ112" s="359"/>
      <c r="DK112" s="359"/>
      <c r="DL112" s="359"/>
      <c r="DM112" s="359"/>
      <c r="DN112" s="359"/>
      <c r="DO112" s="359"/>
      <c r="DP112" s="358"/>
      <c r="DQ112" s="359"/>
      <c r="DR112" s="359"/>
      <c r="DS112" s="359"/>
      <c r="DT112" s="359"/>
      <c r="DU112" s="359"/>
      <c r="DV112" s="359"/>
      <c r="DW112" s="359"/>
      <c r="DX112" s="358"/>
      <c r="DY112" s="359"/>
      <c r="DZ112" s="359"/>
      <c r="EA112" s="359"/>
      <c r="EB112" s="359"/>
      <c r="EC112" s="359"/>
      <c r="ED112" s="359"/>
      <c r="EE112" s="359"/>
      <c r="EF112" s="358"/>
      <c r="EG112" s="359"/>
      <c r="EH112" s="359"/>
      <c r="EI112" s="359"/>
      <c r="EJ112" s="359"/>
      <c r="EK112" s="359"/>
      <c r="EL112" s="359"/>
      <c r="EM112" s="359"/>
    </row>
    <row r="113" spans="1:155">
      <c r="B113" s="358"/>
      <c r="C113" s="359"/>
      <c r="D113" s="359"/>
      <c r="E113" s="359"/>
      <c r="F113" s="359"/>
      <c r="G113" s="359"/>
      <c r="H113" s="359"/>
      <c r="I113" s="359"/>
      <c r="J113" s="358"/>
      <c r="K113" s="359"/>
      <c r="L113" s="359"/>
      <c r="M113" s="359"/>
      <c r="N113" s="359"/>
      <c r="O113" s="359"/>
      <c r="P113" s="359"/>
      <c r="Q113" s="359"/>
      <c r="R113" s="358"/>
      <c r="S113" s="359"/>
      <c r="T113" s="359"/>
      <c r="U113" s="359"/>
      <c r="V113" s="359"/>
      <c r="W113" s="359"/>
      <c r="X113" s="359"/>
      <c r="Y113" s="359"/>
      <c r="Z113" s="358"/>
      <c r="AA113" s="359"/>
      <c r="AB113" s="359"/>
      <c r="AC113" s="359"/>
      <c r="AD113" s="359"/>
      <c r="AE113" s="359"/>
      <c r="AF113" s="359"/>
      <c r="AG113" s="359"/>
      <c r="AH113" s="358"/>
      <c r="AI113" s="359"/>
      <c r="AJ113" s="359"/>
      <c r="AK113" s="359"/>
      <c r="AL113" s="359"/>
      <c r="AM113" s="359"/>
      <c r="AN113" s="359"/>
      <c r="AO113" s="359"/>
      <c r="AP113" s="358"/>
      <c r="AQ113" s="359"/>
      <c r="AR113" s="359"/>
      <c r="AS113" s="359"/>
      <c r="AT113" s="359"/>
      <c r="AU113" s="359"/>
      <c r="AV113" s="359"/>
      <c r="AW113" s="359"/>
      <c r="AX113" s="358"/>
      <c r="AY113" s="359"/>
      <c r="AZ113" s="359"/>
      <c r="BA113" s="359"/>
      <c r="BB113" s="359"/>
      <c r="BC113" s="359"/>
      <c r="BD113" s="359"/>
      <c r="BE113" s="359"/>
      <c r="BF113" s="358"/>
      <c r="BG113" s="359"/>
      <c r="BH113" s="359"/>
      <c r="BI113" s="359"/>
      <c r="BJ113" s="359"/>
      <c r="BK113" s="359"/>
      <c r="BL113" s="359"/>
      <c r="BM113" s="359"/>
      <c r="BN113" s="358"/>
      <c r="BO113" s="359"/>
      <c r="BP113" s="359"/>
      <c r="BQ113" s="359"/>
      <c r="BR113" s="359"/>
      <c r="BS113" s="359"/>
      <c r="BT113" s="359"/>
      <c r="BU113" s="359"/>
      <c r="BV113" s="358"/>
      <c r="BW113" s="359"/>
      <c r="BX113" s="359"/>
      <c r="BY113" s="359"/>
      <c r="BZ113" s="359"/>
      <c r="CA113" s="359"/>
      <c r="CB113" s="359"/>
      <c r="CC113" s="359"/>
      <c r="CD113" s="359"/>
      <c r="CE113" s="359"/>
      <c r="CF113" s="359"/>
      <c r="CG113" s="359"/>
      <c r="CH113" s="359"/>
      <c r="CI113" s="359"/>
      <c r="CJ113" s="359"/>
      <c r="CK113" s="358"/>
      <c r="CL113" s="359"/>
      <c r="CM113" s="359"/>
      <c r="CN113" s="359"/>
      <c r="CO113" s="359"/>
      <c r="CP113" s="359"/>
      <c r="CQ113" s="359"/>
      <c r="CR113" s="359"/>
      <c r="CS113" s="359"/>
      <c r="CT113" s="359"/>
      <c r="CU113" s="359"/>
      <c r="CV113" s="359"/>
      <c r="CW113" s="359"/>
      <c r="CX113" s="359"/>
      <c r="CY113" s="359"/>
      <c r="CZ113" s="358"/>
      <c r="DA113" s="359"/>
      <c r="DB113" s="359"/>
      <c r="DC113" s="359"/>
      <c r="DD113" s="359"/>
      <c r="DE113" s="359"/>
      <c r="DF113" s="359"/>
      <c r="DG113" s="359"/>
      <c r="DH113" s="358"/>
      <c r="DI113" s="359"/>
      <c r="DJ113" s="359"/>
      <c r="DK113" s="359"/>
      <c r="DL113" s="359"/>
      <c r="DM113" s="359"/>
      <c r="DN113" s="359"/>
      <c r="DO113" s="359"/>
      <c r="DP113" s="358"/>
      <c r="DQ113" s="359"/>
      <c r="DR113" s="359"/>
      <c r="DS113" s="359"/>
      <c r="DT113" s="359"/>
      <c r="DU113" s="359"/>
      <c r="DV113" s="359"/>
      <c r="DW113" s="359"/>
      <c r="DX113" s="358"/>
      <c r="DY113" s="359"/>
      <c r="DZ113" s="359"/>
      <c r="EA113" s="359"/>
      <c r="EB113" s="359"/>
      <c r="EC113" s="359"/>
      <c r="ED113" s="359"/>
      <c r="EE113" s="359"/>
      <c r="EF113" s="358"/>
      <c r="EG113" s="359"/>
      <c r="EH113" s="359"/>
      <c r="EI113" s="359"/>
      <c r="EJ113" s="359"/>
      <c r="EK113" s="359"/>
      <c r="EL113" s="359"/>
      <c r="EM113" s="359"/>
    </row>
    <row r="114" spans="1:155">
      <c r="B114" s="358"/>
      <c r="C114" s="359"/>
      <c r="D114" s="359"/>
      <c r="E114" s="359"/>
      <c r="F114" s="359"/>
      <c r="G114" s="359"/>
      <c r="H114" s="359"/>
      <c r="I114" s="359"/>
      <c r="J114" s="358"/>
      <c r="K114" s="359"/>
      <c r="L114" s="359"/>
      <c r="M114" s="359"/>
      <c r="N114" s="359"/>
      <c r="O114" s="359"/>
      <c r="P114" s="359"/>
      <c r="Q114" s="359"/>
      <c r="R114" s="358"/>
      <c r="S114" s="359"/>
      <c r="T114" s="359"/>
      <c r="U114" s="359"/>
      <c r="V114" s="359"/>
      <c r="W114" s="359"/>
      <c r="X114" s="359"/>
      <c r="Y114" s="359"/>
      <c r="Z114" s="358"/>
      <c r="AA114" s="359"/>
      <c r="AB114" s="359"/>
      <c r="AC114" s="359"/>
      <c r="AD114" s="359"/>
      <c r="AE114" s="359"/>
      <c r="AF114" s="359"/>
      <c r="AG114" s="359"/>
      <c r="AH114" s="358"/>
      <c r="AI114" s="359"/>
      <c r="AJ114" s="359"/>
      <c r="AK114" s="359"/>
      <c r="AL114" s="359"/>
      <c r="AM114" s="359"/>
      <c r="AN114" s="359"/>
      <c r="AO114" s="359"/>
      <c r="AP114" s="358"/>
      <c r="AQ114" s="359"/>
      <c r="AR114" s="359"/>
      <c r="AS114" s="359"/>
      <c r="AT114" s="359"/>
      <c r="AU114" s="359"/>
      <c r="AV114" s="359"/>
      <c r="AW114" s="359"/>
      <c r="AX114" s="358"/>
      <c r="AY114" s="359"/>
      <c r="AZ114" s="359"/>
      <c r="BA114" s="359"/>
      <c r="BB114" s="359"/>
      <c r="BC114" s="359"/>
      <c r="BD114" s="359"/>
      <c r="BE114" s="359"/>
      <c r="BF114" s="358"/>
      <c r="BG114" s="359"/>
      <c r="BH114" s="359"/>
      <c r="BI114" s="359"/>
      <c r="BJ114" s="359"/>
      <c r="BK114" s="359"/>
      <c r="BL114" s="359"/>
      <c r="BM114" s="359"/>
      <c r="BN114" s="358"/>
      <c r="BO114" s="359"/>
      <c r="BP114" s="359"/>
      <c r="BQ114" s="359"/>
      <c r="BR114" s="359"/>
      <c r="BS114" s="359"/>
      <c r="BT114" s="359"/>
      <c r="BU114" s="359"/>
      <c r="BV114" s="358"/>
      <c r="BW114" s="359"/>
      <c r="BX114" s="359"/>
      <c r="BY114" s="359"/>
      <c r="BZ114" s="359"/>
      <c r="CA114" s="359"/>
      <c r="CB114" s="359"/>
      <c r="CC114" s="359"/>
      <c r="CD114" s="359"/>
      <c r="CE114" s="359"/>
      <c r="CF114" s="359"/>
      <c r="CG114" s="359"/>
      <c r="CH114" s="359"/>
      <c r="CI114" s="359"/>
      <c r="CJ114" s="359"/>
      <c r="CK114" s="358"/>
      <c r="CL114" s="359"/>
      <c r="CM114" s="359"/>
      <c r="CN114" s="359"/>
      <c r="CO114" s="359"/>
      <c r="CP114" s="359"/>
      <c r="CQ114" s="359"/>
      <c r="CR114" s="359"/>
      <c r="CS114" s="359"/>
      <c r="CT114" s="359"/>
      <c r="CU114" s="359"/>
      <c r="CV114" s="359"/>
      <c r="CW114" s="359"/>
      <c r="CX114" s="359"/>
      <c r="CY114" s="359"/>
      <c r="CZ114" s="358"/>
      <c r="DA114" s="359"/>
      <c r="DB114" s="359"/>
      <c r="DC114" s="359"/>
      <c r="DD114" s="359"/>
      <c r="DE114" s="359"/>
      <c r="DF114" s="359"/>
      <c r="DG114" s="359"/>
      <c r="DH114" s="358"/>
      <c r="DI114" s="359"/>
      <c r="DJ114" s="359"/>
      <c r="DK114" s="359"/>
      <c r="DL114" s="359"/>
      <c r="DM114" s="359"/>
      <c r="DN114" s="359"/>
      <c r="DO114" s="359"/>
      <c r="DP114" s="358"/>
      <c r="DQ114" s="359"/>
      <c r="DR114" s="359"/>
      <c r="DS114" s="359"/>
      <c r="DT114" s="359"/>
      <c r="DU114" s="359"/>
      <c r="DV114" s="359"/>
      <c r="DW114" s="359"/>
      <c r="DX114" s="358"/>
      <c r="DY114" s="359"/>
      <c r="DZ114" s="359"/>
      <c r="EA114" s="359"/>
      <c r="EB114" s="359"/>
      <c r="EC114" s="359"/>
      <c r="ED114" s="359"/>
      <c r="EE114" s="359"/>
      <c r="EF114" s="358"/>
      <c r="EG114" s="359"/>
      <c r="EH114" s="359"/>
      <c r="EI114" s="359"/>
      <c r="EJ114" s="359"/>
      <c r="EK114" s="359"/>
      <c r="EL114" s="359"/>
      <c r="EM114" s="359"/>
    </row>
    <row r="115" spans="1:155">
      <c r="BS115" s="9"/>
    </row>
    <row r="116" spans="1:155">
      <c r="BS116" s="9"/>
      <c r="BV116" s="2"/>
    </row>
    <row r="117" spans="1:155">
      <c r="BS117" s="9"/>
      <c r="BV117" s="189"/>
    </row>
    <row r="118" spans="1:155">
      <c r="BS118" s="9"/>
    </row>
    <row r="119" spans="1:155">
      <c r="A119" s="205"/>
      <c r="B119" s="205"/>
      <c r="C119" s="205" t="str">
        <f t="shared" ref="C119:H119" si="0">C1</f>
        <v>c_t_0</v>
      </c>
      <c r="D119" s="205" t="str">
        <f t="shared" si="0"/>
        <v>c_t_ev</v>
      </c>
      <c r="E119" s="205" t="str">
        <f t="shared" si="0"/>
        <v>c_t_EXP</v>
      </c>
      <c r="F119" s="205" t="str">
        <f t="shared" si="0"/>
        <v>c_t_EV_LOWP</v>
      </c>
      <c r="G119" s="205" t="str">
        <f t="shared" si="0"/>
        <v>c_t_EV_HIGHP</v>
      </c>
      <c r="H119" s="205" t="str">
        <f t="shared" si="0"/>
        <v>c_t_EV_ASI</v>
      </c>
      <c r="I119" s="205"/>
      <c r="J119" s="205" t="str">
        <f t="shared" ref="J119:O119" si="1">J1</f>
        <v>co2_cons_0</v>
      </c>
      <c r="K119" s="205" t="str">
        <f t="shared" si="1"/>
        <v>co2_cons_ev</v>
      </c>
      <c r="L119" s="205" t="str">
        <f t="shared" si="1"/>
        <v>co2_cons_EXP</v>
      </c>
      <c r="M119" s="205" t="str">
        <f t="shared" si="1"/>
        <v>co2_cons_EV_LOWP</v>
      </c>
      <c r="N119" s="205" t="str">
        <f t="shared" si="1"/>
        <v>co2_cons_EV_HIGHP</v>
      </c>
      <c r="O119" s="205" t="str">
        <f t="shared" si="1"/>
        <v>co2_cons_EV_ASI</v>
      </c>
      <c r="P119" s="205"/>
      <c r="Q119" s="205" t="str">
        <f t="shared" ref="Q119:V119" si="2">Q1</f>
        <v>co2_terr_0</v>
      </c>
      <c r="R119" s="205" t="str">
        <f t="shared" si="2"/>
        <v>co2_terr_ev</v>
      </c>
      <c r="S119" s="205" t="str">
        <f t="shared" si="2"/>
        <v>co2_terr_EXP</v>
      </c>
      <c r="T119" s="205" t="str">
        <f t="shared" si="2"/>
        <v>co2_terr_EV_LOWP</v>
      </c>
      <c r="U119" s="205" t="str">
        <f t="shared" si="2"/>
        <v>co2_terr_EV_HIGHP</v>
      </c>
      <c r="V119" s="205" t="str">
        <f t="shared" si="2"/>
        <v>co2_terr_EV_ASI</v>
      </c>
      <c r="W119" s="205"/>
      <c r="X119" s="205" t="str">
        <f t="shared" ref="X119:AC119" si="3">X1</f>
        <v>cpi_0</v>
      </c>
      <c r="Y119" s="205" t="str">
        <f t="shared" si="3"/>
        <v>cpi_ev</v>
      </c>
      <c r="Z119" s="205" t="str">
        <f t="shared" si="3"/>
        <v>cpi_EXP</v>
      </c>
      <c r="AA119" s="205" t="str">
        <f t="shared" si="3"/>
        <v>cpi_EV_LOWP</v>
      </c>
      <c r="AB119" s="205" t="str">
        <f t="shared" si="3"/>
        <v>cpi_EV_HIGHP</v>
      </c>
      <c r="AC119" s="205" t="str">
        <f t="shared" si="3"/>
        <v>cpi_EV_ASI</v>
      </c>
      <c r="AD119" s="205"/>
      <c r="AE119" s="205" t="str">
        <f t="shared" ref="AE119:AJ119" si="4">AE1</f>
        <v>fen_k_foss_0</v>
      </c>
      <c r="AF119" s="205" t="str">
        <f t="shared" si="4"/>
        <v>fen_k_foss_ev</v>
      </c>
      <c r="AG119" s="205" t="str">
        <f t="shared" si="4"/>
        <v>fen_k_foss_EXP</v>
      </c>
      <c r="AH119" s="205" t="str">
        <f t="shared" si="4"/>
        <v>fen_k_foss_EV_LOWP</v>
      </c>
      <c r="AI119" s="205" t="str">
        <f t="shared" si="4"/>
        <v>fen_k_foss_EV_HIGHP</v>
      </c>
      <c r="AJ119" s="205" t="str">
        <f t="shared" si="4"/>
        <v>fen_k_foss_EV_ASI</v>
      </c>
      <c r="AK119" s="205"/>
      <c r="AL119" s="205" t="str">
        <f t="shared" ref="AL119:AQ119" si="5">AL1</f>
        <v>fen_s_tpt_0</v>
      </c>
      <c r="AM119" s="205" t="str">
        <f t="shared" si="5"/>
        <v>fen_s_tpt_ev</v>
      </c>
      <c r="AN119" s="205" t="str">
        <f t="shared" si="5"/>
        <v>fen_s_tpt_EXP</v>
      </c>
      <c r="AO119" s="205" t="str">
        <f t="shared" si="5"/>
        <v>fen_s_tpt_EV_LOWP</v>
      </c>
      <c r="AP119" s="205" t="str">
        <f t="shared" si="5"/>
        <v>fen_s_tpt_EV_HIGHP</v>
      </c>
      <c r="AQ119" s="205" t="str">
        <f t="shared" si="5"/>
        <v>fen_s_tpt_EV_ASI</v>
      </c>
      <c r="AR119" s="205"/>
      <c r="AS119" s="205" t="str">
        <f t="shared" ref="AS119:AX119" si="6">AS1</f>
        <v>fen_t_0</v>
      </c>
      <c r="AT119" s="205" t="str">
        <f t="shared" si="6"/>
        <v>fen_t_ev</v>
      </c>
      <c r="AU119" s="205" t="str">
        <f t="shared" si="6"/>
        <v>fen_t_EXP</v>
      </c>
      <c r="AV119" s="205" t="str">
        <f t="shared" si="6"/>
        <v>fen_t_EV_LOWP</v>
      </c>
      <c r="AW119" s="205" t="str">
        <f t="shared" si="6"/>
        <v>fen_t_EV_HIGHP</v>
      </c>
      <c r="AX119" s="205" t="str">
        <f t="shared" si="6"/>
        <v>fen_t_EV_ASI</v>
      </c>
      <c r="AY119" s="205"/>
      <c r="AZ119" s="205" t="str">
        <f t="shared" ref="AZ119:BE119" si="7">AZ1</f>
        <v>g_0</v>
      </c>
      <c r="BA119" s="205" t="str">
        <f t="shared" si="7"/>
        <v>g_ev</v>
      </c>
      <c r="BB119" s="205" t="str">
        <f t="shared" si="7"/>
        <v>g_EXP</v>
      </c>
      <c r="BC119" s="205" t="str">
        <f t="shared" si="7"/>
        <v>g_EV_LOWP</v>
      </c>
      <c r="BD119" s="205" t="str">
        <f t="shared" si="7"/>
        <v>g_EV_HIGHP</v>
      </c>
      <c r="BE119" s="205" t="str">
        <f t="shared" si="7"/>
        <v>g_EV_ASI</v>
      </c>
      <c r="BF119" s="205"/>
      <c r="BG119" s="205" t="str">
        <f t="shared" ref="BG119:BL119" si="8">BG1</f>
        <v>i_0</v>
      </c>
      <c r="BH119" s="205" t="str">
        <f t="shared" si="8"/>
        <v>i_ev</v>
      </c>
      <c r="BI119" s="205" t="str">
        <f t="shared" si="8"/>
        <v>i_EXP</v>
      </c>
      <c r="BJ119" s="205" t="str">
        <f t="shared" si="8"/>
        <v>i_EV_LOWP</v>
      </c>
      <c r="BK119" s="205" t="str">
        <f t="shared" si="8"/>
        <v>i_EV_HIGHP</v>
      </c>
      <c r="BL119" s="205" t="str">
        <f t="shared" si="8"/>
        <v>i_EV_ASI</v>
      </c>
      <c r="BM119" s="205"/>
      <c r="BN119" s="205" t="str">
        <f t="shared" ref="BN119:BS119" si="9">BN1</f>
        <v>l_0</v>
      </c>
      <c r="BO119" s="205" t="str">
        <f t="shared" si="9"/>
        <v>l_ev</v>
      </c>
      <c r="BP119" s="205" t="str">
        <f t="shared" si="9"/>
        <v>l_EXP</v>
      </c>
      <c r="BQ119" s="205" t="str">
        <f t="shared" si="9"/>
        <v>l_EV_LOWP</v>
      </c>
      <c r="BR119" s="205" t="str">
        <f t="shared" si="9"/>
        <v>l_EV_HIGHP</v>
      </c>
      <c r="BS119" s="205" t="str">
        <f t="shared" si="9"/>
        <v>l_EV_ASI</v>
      </c>
      <c r="BT119" s="205"/>
      <c r="BU119" s="205" t="str">
        <f t="shared" ref="BU119:BZ119" si="10">BU1</f>
        <v>save_0</v>
      </c>
      <c r="BV119" s="205" t="str">
        <f t="shared" si="10"/>
        <v>save_ev</v>
      </c>
      <c r="BW119" s="205" t="str">
        <f t="shared" si="10"/>
        <v>save_EXP</v>
      </c>
      <c r="BX119" s="205" t="str">
        <f t="shared" si="10"/>
        <v>save_EV_LOWP</v>
      </c>
      <c r="BY119" s="205" t="str">
        <f t="shared" si="10"/>
        <v>save_EV_HIGHP</v>
      </c>
      <c r="BZ119" s="205" t="str">
        <f t="shared" si="10"/>
        <v>save_EV_ASI</v>
      </c>
      <c r="CA119" s="205"/>
      <c r="CB119" s="205" t="str">
        <f t="shared" ref="CB119:CG119" si="11">CB1</f>
        <v>s_y_0</v>
      </c>
      <c r="CC119" s="205" t="str">
        <f t="shared" si="11"/>
        <v>s_y_ev</v>
      </c>
      <c r="CD119" s="205" t="str">
        <f t="shared" si="11"/>
        <v>s_y_EXP</v>
      </c>
      <c r="CE119" s="205" t="str">
        <f t="shared" si="11"/>
        <v>s_y_EV_LOWP</v>
      </c>
      <c r="CF119" s="205" t="str">
        <f t="shared" si="11"/>
        <v>s_y_EV_HIGHP</v>
      </c>
      <c r="CG119" s="205" t="str">
        <f t="shared" si="11"/>
        <v>s_y_EV_ASI</v>
      </c>
      <c r="CH119" s="205"/>
      <c r="CI119" s="205" t="str">
        <f t="shared" ref="CI119:CN119" si="12">CI1</f>
        <v>tb_0</v>
      </c>
      <c r="CJ119" s="205" t="str">
        <f t="shared" si="12"/>
        <v>tb_ev</v>
      </c>
      <c r="CK119" s="205" t="str">
        <f t="shared" si="12"/>
        <v>tb_EXP</v>
      </c>
      <c r="CL119" s="205" t="str">
        <f t="shared" si="12"/>
        <v>tb_EV_LOWP</v>
      </c>
      <c r="CM119" s="205" t="str">
        <f t="shared" si="12"/>
        <v>tb_EV_HIGHP</v>
      </c>
      <c r="CN119" s="205" t="str">
        <f t="shared" si="12"/>
        <v>tb_EV_ASI</v>
      </c>
      <c r="CO119" s="205"/>
      <c r="CP119" s="205" t="str">
        <f t="shared" ref="CP119:CU119" si="13">CP1</f>
        <v>tb_y_0</v>
      </c>
      <c r="CQ119" s="205" t="str">
        <f t="shared" si="13"/>
        <v>tb_y_ev</v>
      </c>
      <c r="CR119" s="205" t="str">
        <f t="shared" si="13"/>
        <v>tb_y_EXP</v>
      </c>
      <c r="CS119" s="205" t="str">
        <f t="shared" si="13"/>
        <v>tb_y_EV_LOWP</v>
      </c>
      <c r="CT119" s="205" t="str">
        <f t="shared" si="13"/>
        <v>tb_y_EV_HIGHP</v>
      </c>
      <c r="CU119" s="205" t="str">
        <f t="shared" si="13"/>
        <v>tb_y_EV_ASI</v>
      </c>
      <c r="CV119" s="205"/>
      <c r="CW119" s="205" t="str">
        <f t="shared" ref="CW119:DB119" si="14">CW1</f>
        <v>uex_eff_tpt_0</v>
      </c>
      <c r="CX119" s="205" t="str">
        <f t="shared" si="14"/>
        <v>uex_eff_tpt_ev</v>
      </c>
      <c r="CY119" s="205" t="str">
        <f t="shared" si="14"/>
        <v>uex_eff_tpt_EXP</v>
      </c>
      <c r="CZ119" s="205" t="str">
        <f t="shared" si="14"/>
        <v>uex_eff_tpt_EV_LOWP</v>
      </c>
      <c r="DA119" s="205" t="str">
        <f t="shared" si="14"/>
        <v>uex_eff_tpt_EV_HIGHP</v>
      </c>
      <c r="DB119" s="205" t="str">
        <f t="shared" si="14"/>
        <v>uex_eff_tpt_EV_ASI</v>
      </c>
      <c r="DC119" s="205"/>
      <c r="DD119" s="205" t="str">
        <f t="shared" ref="DD119:DI119" si="15">DD1</f>
        <v>uex_s_tpt_0</v>
      </c>
      <c r="DE119" s="205" t="str">
        <f t="shared" si="15"/>
        <v>uex_s_tpt_ev</v>
      </c>
      <c r="DF119" s="205" t="str">
        <f t="shared" si="15"/>
        <v>uex_s_tpt_EXP</v>
      </c>
      <c r="DG119" s="205" t="str">
        <f t="shared" si="15"/>
        <v>uex_s_tpt_EV_LOWP</v>
      </c>
      <c r="DH119" s="205" t="str">
        <f t="shared" si="15"/>
        <v>uex_s_tpt_EV_HIGHP</v>
      </c>
      <c r="DI119" s="205" t="str">
        <f t="shared" si="15"/>
        <v>uex_s_tpt_EV_ASI</v>
      </c>
      <c r="DJ119" s="205"/>
      <c r="DK119" s="205" t="str">
        <f t="shared" ref="DK119:DP119" si="16">DK1</f>
        <v>uex_tot_0</v>
      </c>
      <c r="DL119" s="205" t="str">
        <f t="shared" si="16"/>
        <v>uex_tot_ev</v>
      </c>
      <c r="DM119" s="205" t="str">
        <f t="shared" si="16"/>
        <v>uex_tot_EXP</v>
      </c>
      <c r="DN119" s="205" t="str">
        <f t="shared" si="16"/>
        <v>uex_tot_EV_LOWP</v>
      </c>
      <c r="DO119" s="205" t="str">
        <f t="shared" si="16"/>
        <v>uex_tot_EV_HIGHP</v>
      </c>
      <c r="DP119" s="205" t="str">
        <f t="shared" si="16"/>
        <v>uex_tot_EV_ASI</v>
      </c>
      <c r="DQ119" s="205"/>
      <c r="DR119" s="205" t="str">
        <f t="shared" ref="DR119:DW119" si="17">DR1</f>
        <v>ur_0</v>
      </c>
      <c r="DS119" s="205" t="str">
        <f t="shared" si="17"/>
        <v>ur_ev</v>
      </c>
      <c r="DT119" s="205" t="str">
        <f t="shared" si="17"/>
        <v>ur_EXP</v>
      </c>
      <c r="DU119" s="205" t="str">
        <f t="shared" si="17"/>
        <v>ur_EV_LOWP</v>
      </c>
      <c r="DV119" s="205" t="str">
        <f t="shared" si="17"/>
        <v>ur_EV_HIGHP</v>
      </c>
      <c r="DW119" s="205" t="str">
        <f t="shared" si="17"/>
        <v>ur_EV_ASI</v>
      </c>
      <c r="DX119" s="205"/>
      <c r="DY119" s="205" t="str">
        <f t="shared" ref="DY119:ED119" si="18">DY1</f>
        <v>w_hour_0</v>
      </c>
      <c r="DZ119" s="205" t="str">
        <f t="shared" si="18"/>
        <v>w_hour_ev</v>
      </c>
      <c r="EA119" s="205" t="str">
        <f t="shared" si="18"/>
        <v>w_hour_EXP</v>
      </c>
      <c r="EB119" s="205" t="str">
        <f t="shared" si="18"/>
        <v>w_hour_EV_LOWP</v>
      </c>
      <c r="EC119" s="205" t="str">
        <f t="shared" si="18"/>
        <v>w_hour_EV_HIGHP</v>
      </c>
      <c r="ED119" s="205" t="str">
        <f t="shared" si="18"/>
        <v>w_hour_EV_ASI</v>
      </c>
      <c r="EE119" s="205"/>
      <c r="EF119" s="205" t="str">
        <f t="shared" ref="EF119:EK119" si="19">EF1</f>
        <v>y_0</v>
      </c>
      <c r="EG119" s="205" t="str">
        <f t="shared" si="19"/>
        <v>y_ev</v>
      </c>
      <c r="EH119" s="205" t="str">
        <f t="shared" si="19"/>
        <v>y_EXP</v>
      </c>
      <c r="EI119" s="205" t="str">
        <f t="shared" si="19"/>
        <v>y_EV_LOWP</v>
      </c>
      <c r="EJ119" s="205" t="str">
        <f t="shared" si="19"/>
        <v>y_EV_HIGHP</v>
      </c>
      <c r="EK119" s="205" t="str">
        <f t="shared" si="19"/>
        <v>y_EV_ASI</v>
      </c>
      <c r="EL119" s="205"/>
      <c r="EM119" s="205" t="str">
        <f t="shared" ref="EM119:ER119" si="20">EM1</f>
        <v>UEX_EFF_0</v>
      </c>
      <c r="EN119" s="205" t="str">
        <f t="shared" si="20"/>
        <v>UEX_EFF_ev</v>
      </c>
      <c r="EO119" s="205" t="str">
        <f t="shared" si="20"/>
        <v>UEX_EFF_EV_LOWP</v>
      </c>
      <c r="EP119" s="205" t="str">
        <f t="shared" si="20"/>
        <v>UEX_EFF_EV_HIGHP</v>
      </c>
      <c r="EQ119" s="205" t="str">
        <f t="shared" si="20"/>
        <v>UEX_EFF_EXP</v>
      </c>
      <c r="ER119" s="205" t="str">
        <f t="shared" si="20"/>
        <v>UEX_EFF_EV_ASI</v>
      </c>
      <c r="ES119" s="205"/>
      <c r="ET119" s="205" t="str">
        <f t="shared" ref="ET119:EY119" si="21">ET1</f>
        <v>yl_0</v>
      </c>
      <c r="EU119" s="205" t="str">
        <f t="shared" si="21"/>
        <v>yl_ev</v>
      </c>
      <c r="EV119" s="205" t="str">
        <f t="shared" si="21"/>
        <v>yl_exp</v>
      </c>
      <c r="EW119" s="205" t="str">
        <f t="shared" si="21"/>
        <v>yl_ev_lowp</v>
      </c>
      <c r="EX119" s="205" t="str">
        <f t="shared" si="21"/>
        <v>yl_ev_highp</v>
      </c>
      <c r="EY119" s="205" t="str">
        <f t="shared" si="21"/>
        <v>yl_ev_asi</v>
      </c>
    </row>
    <row r="120" spans="1:155">
      <c r="A120">
        <v>2018</v>
      </c>
      <c r="C120" s="197">
        <v>100</v>
      </c>
      <c r="D120" s="197">
        <f t="shared" ref="D120:D152" si="22">C120*D49/C49</f>
        <v>100</v>
      </c>
      <c r="E120" s="197">
        <f t="shared" ref="E120:E152" si="23">C120*E49/C49</f>
        <v>100</v>
      </c>
      <c r="F120" s="197">
        <f t="shared" ref="F120:F152" si="24">C120*F49/C49</f>
        <v>100</v>
      </c>
      <c r="G120" s="197">
        <f t="shared" ref="G120:G152" si="25">C120*G49/C49</f>
        <v>100</v>
      </c>
      <c r="H120" s="197">
        <f t="shared" ref="H120:H152" si="26">C120*H49/C49</f>
        <v>100</v>
      </c>
      <c r="I120" s="198"/>
      <c r="J120" s="198">
        <v>100</v>
      </c>
      <c r="K120" s="198">
        <f t="shared" ref="K120:K152" si="27">J120*K49/J49</f>
        <v>100</v>
      </c>
      <c r="L120" s="198">
        <f t="shared" ref="L120:L152" si="28">J120*L49/J49</f>
        <v>100</v>
      </c>
      <c r="M120" s="198">
        <f t="shared" ref="M120:M152" si="29">J120*M49/J49</f>
        <v>100</v>
      </c>
      <c r="N120" s="198">
        <f t="shared" ref="N120:N152" si="30">J120*N49/J49</f>
        <v>100</v>
      </c>
      <c r="O120" s="198">
        <f t="shared" ref="O120:O152" si="31">J120*O49/J49</f>
        <v>100</v>
      </c>
      <c r="P120" s="198"/>
      <c r="Q120" s="198">
        <v>100</v>
      </c>
      <c r="R120" s="198">
        <f t="shared" ref="R120:R152" si="32">Q120*R49/Q49</f>
        <v>100</v>
      </c>
      <c r="S120" s="198">
        <f t="shared" ref="S120:S152" si="33">Q120*S49/Q49</f>
        <v>100</v>
      </c>
      <c r="T120" s="198">
        <f t="shared" ref="T120:T152" si="34">Q120*T49/Q49</f>
        <v>100</v>
      </c>
      <c r="U120" s="198">
        <f t="shared" ref="U120:U152" si="35">Q120*U49/Q49</f>
        <v>100</v>
      </c>
      <c r="V120" s="198">
        <f t="shared" ref="V120:V152" si="36">Q120*V49/Q49</f>
        <v>100</v>
      </c>
      <c r="W120" s="198"/>
      <c r="X120" s="198">
        <v>100</v>
      </c>
      <c r="Y120" s="198">
        <f t="shared" ref="Y120:Y152" si="37">X120*Y49/X49</f>
        <v>100</v>
      </c>
      <c r="Z120" s="198">
        <f t="shared" ref="Z120:Z152" si="38">X120*Z49/X49</f>
        <v>100</v>
      </c>
      <c r="AA120" s="198">
        <f t="shared" ref="AA120:AA152" si="39">X120*AA49/X49</f>
        <v>100</v>
      </c>
      <c r="AB120" s="198">
        <f t="shared" ref="AB120:AB152" si="40">X120*AB49/X49</f>
        <v>100</v>
      </c>
      <c r="AC120" s="198">
        <f t="shared" ref="AC120:AC152" si="41">X120*AC49/X49</f>
        <v>100</v>
      </c>
      <c r="AD120" s="198"/>
      <c r="AE120" s="198">
        <v>100</v>
      </c>
      <c r="AF120" s="198">
        <f t="shared" ref="AF120:AF152" si="42">AE120*AF49/AE49</f>
        <v>100</v>
      </c>
      <c r="AG120" s="198">
        <f t="shared" ref="AG120:AG152" si="43">AE120*AG49/AE49</f>
        <v>100</v>
      </c>
      <c r="AH120" s="198">
        <f t="shared" ref="AH120:AH152" si="44">AE120*AH49/AE49</f>
        <v>100</v>
      </c>
      <c r="AI120" s="198">
        <f t="shared" ref="AI120:AI152" si="45">AE120*AI49/AE49</f>
        <v>100</v>
      </c>
      <c r="AJ120" s="198">
        <f t="shared" ref="AJ120:AJ152" si="46">AE120*AJ49/AE49</f>
        <v>100</v>
      </c>
      <c r="AK120" s="198"/>
      <c r="AL120" s="206">
        <v>100</v>
      </c>
      <c r="AM120" s="206">
        <f t="shared" ref="AM120:AM152" si="47">AL120*AM49/AL49</f>
        <v>100</v>
      </c>
      <c r="AN120" s="206">
        <f t="shared" ref="AN120:AN152" si="48">AL120*AN49/AL49</f>
        <v>100</v>
      </c>
      <c r="AO120" s="206">
        <f t="shared" ref="AO120:AO152" si="49">AL120*AO49/AL49</f>
        <v>100</v>
      </c>
      <c r="AP120" s="206">
        <f t="shared" ref="AP120:AP152" si="50">AL120*AP49/AL49</f>
        <v>100</v>
      </c>
      <c r="AQ120" s="206">
        <f t="shared" ref="AQ120:AQ152" si="51">AL120*AQ49/AL49</f>
        <v>100</v>
      </c>
      <c r="AR120" s="198"/>
      <c r="AS120" s="198">
        <v>100</v>
      </c>
      <c r="AT120" s="198">
        <f t="shared" ref="AT120:AT152" si="52">AS120*AT49/AS49</f>
        <v>100</v>
      </c>
      <c r="AU120" s="198">
        <f t="shared" ref="AU120:AU152" si="53">AS120*AU49/AS49</f>
        <v>100</v>
      </c>
      <c r="AV120" s="198">
        <f t="shared" ref="AV120:AV152" si="54">AS120*AV49/AS49</f>
        <v>100</v>
      </c>
      <c r="AW120" s="198">
        <f t="shared" ref="AW120:AW152" si="55">AS120*AW49/AS49</f>
        <v>100</v>
      </c>
      <c r="AX120" s="198">
        <f t="shared" ref="AX120:AX152" si="56">AS120*AX49/AS49</f>
        <v>100</v>
      </c>
      <c r="AY120" s="198"/>
      <c r="AZ120" s="198">
        <v>100</v>
      </c>
      <c r="BA120" s="198">
        <f t="shared" ref="BA120:BA152" si="57">AZ120*BA49/AZ49</f>
        <v>100</v>
      </c>
      <c r="BB120" s="198">
        <f t="shared" ref="BB120:BB152" si="58">AZ120*BB49/AZ49</f>
        <v>100</v>
      </c>
      <c r="BC120" s="198">
        <f t="shared" ref="BC120:BC152" si="59">AZ120*BC49/AZ49</f>
        <v>100</v>
      </c>
      <c r="BD120" s="198">
        <f t="shared" ref="BD120:BD152" si="60">AZ120*BD49/AZ49</f>
        <v>100</v>
      </c>
      <c r="BE120" s="198">
        <f t="shared" ref="BE120:BE152" si="61">AZ120*BE49/AZ49</f>
        <v>100</v>
      </c>
      <c r="BF120" s="198"/>
      <c r="BG120" s="198">
        <v>100</v>
      </c>
      <c r="BH120" s="198">
        <f t="shared" ref="BH120:BH152" si="62">BG120*BH49/BG49</f>
        <v>100</v>
      </c>
      <c r="BI120" s="198">
        <f t="shared" ref="BI120:BI152" si="63">BG120*BI49/BG49</f>
        <v>100</v>
      </c>
      <c r="BJ120" s="198">
        <f t="shared" ref="BJ120:BJ152" si="64">BG120*BJ49/BG49</f>
        <v>100</v>
      </c>
      <c r="BK120" s="198">
        <f t="shared" ref="BK120:BK152" si="65">BG120*BK49/BG49</f>
        <v>100</v>
      </c>
      <c r="BL120" s="198">
        <f t="shared" ref="BL120:BL152" si="66">BG120*BL49/BG49</f>
        <v>100</v>
      </c>
      <c r="BM120" s="198"/>
      <c r="BN120" s="198">
        <v>100</v>
      </c>
      <c r="BO120" s="198">
        <f t="shared" ref="BO120:BO152" si="67">BN120*BO49/BN49</f>
        <v>100</v>
      </c>
      <c r="BP120" s="198">
        <f t="shared" ref="BP120:BP152" si="68">BN120*BP49/BN49</f>
        <v>100</v>
      </c>
      <c r="BQ120" s="198">
        <f t="shared" ref="BQ120:BQ152" si="69">BN120*BQ49/BN49</f>
        <v>100</v>
      </c>
      <c r="BR120" s="198">
        <f t="shared" ref="BR120:BR152" si="70">BN120*BR49/BN49</f>
        <v>100</v>
      </c>
      <c r="BS120" s="198">
        <f t="shared" ref="BS120:BS152" si="71">BN120*BS49/BN49</f>
        <v>100</v>
      </c>
      <c r="BT120" s="198"/>
      <c r="BU120" s="198">
        <v>100</v>
      </c>
      <c r="BV120" s="198">
        <f>BU120*BV49/BU49</f>
        <v>100.00010750913694</v>
      </c>
      <c r="BW120" s="198">
        <f>BV120*BW49/BV49</f>
        <v>100</v>
      </c>
      <c r="BX120" s="198">
        <f t="shared" ref="BX120:BZ120" si="72">BW120*BX49/BW49</f>
        <v>100.00010750913694</v>
      </c>
      <c r="BY120" s="198">
        <f t="shared" si="72"/>
        <v>100.00010750913694</v>
      </c>
      <c r="BZ120" s="198">
        <f t="shared" si="72"/>
        <v>100.00010750913694</v>
      </c>
      <c r="CA120" s="198"/>
      <c r="CB120" s="198">
        <v>100</v>
      </c>
      <c r="CC120" s="198">
        <f t="shared" ref="CC120" si="73">CB120*CC49/CB49</f>
        <v>100.00010750913692</v>
      </c>
      <c r="CD120" s="198">
        <f t="shared" ref="CD120:CG120" si="74">100+(CD49-ABS(CC49))/CC49</f>
        <v>99.999998924909789</v>
      </c>
      <c r="CE120" s="198">
        <f t="shared" si="74"/>
        <v>100.00000107509138</v>
      </c>
      <c r="CF120" s="198">
        <f t="shared" si="74"/>
        <v>100</v>
      </c>
      <c r="CG120" s="198">
        <f t="shared" si="74"/>
        <v>100</v>
      </c>
      <c r="CH120" s="198"/>
      <c r="CI120" s="198">
        <v>100</v>
      </c>
      <c r="CJ120" s="198">
        <f>CI120*CJ49/CI49</f>
        <v>99.999973169826674</v>
      </c>
      <c r="CK120" s="198">
        <f>CI120*CK49/CI49</f>
        <v>100</v>
      </c>
      <c r="CL120" s="198">
        <f>CI120*CL49/CI49</f>
        <v>99.999973169826674</v>
      </c>
      <c r="CM120" s="198">
        <f>CI120*CM49/CI49</f>
        <v>99.999973169826674</v>
      </c>
      <c r="CN120" s="198">
        <f>CI120*CN49/CI49</f>
        <v>99.999973169826674</v>
      </c>
      <c r="CO120" s="198"/>
      <c r="CP120" s="198">
        <v>100</v>
      </c>
      <c r="CQ120" s="198">
        <f t="shared" ref="CQ120" si="75">CP120*CQ49/CP49</f>
        <v>99.99997316982666</v>
      </c>
      <c r="CR120" s="198">
        <f t="shared" ref="CR120" si="76">CP120*CR49/CP49</f>
        <v>100</v>
      </c>
      <c r="CS120" s="198">
        <f t="shared" ref="CS120" si="77">CP120*CS49/CP49</f>
        <v>99.99997316982666</v>
      </c>
      <c r="CT120" s="198">
        <f t="shared" ref="CT120" si="78">CP120*CT49/CP49</f>
        <v>99.99997316982666</v>
      </c>
      <c r="CU120" s="198">
        <f t="shared" ref="CU120" si="79">CP120*CU49/CP49</f>
        <v>99.99997316982666</v>
      </c>
      <c r="CV120" s="198"/>
      <c r="CW120" s="198">
        <v>100</v>
      </c>
      <c r="CX120" s="198">
        <f t="shared" ref="CX120:CX152" si="80">CW120*CX49/CW49</f>
        <v>100</v>
      </c>
      <c r="CY120" s="198">
        <f t="shared" ref="CY120:CY152" si="81">CW120*CY49/CW49</f>
        <v>100</v>
      </c>
      <c r="CZ120" s="198">
        <f t="shared" ref="CZ120:CZ152" si="82">CW120*CZ49/CW49</f>
        <v>100</v>
      </c>
      <c r="DA120" s="198">
        <f t="shared" ref="DA120:DA152" si="83">CW120*DA49/CW49</f>
        <v>100</v>
      </c>
      <c r="DB120" s="198">
        <f t="shared" ref="DB120:DB152" si="84">CW120*DB49/CW49</f>
        <v>100</v>
      </c>
      <c r="DC120" s="198"/>
      <c r="DD120" s="198">
        <v>100</v>
      </c>
      <c r="DE120" s="198">
        <f t="shared" ref="DE120:DE152" si="85">DD120*DE49/DD49</f>
        <v>99.999979913442999</v>
      </c>
      <c r="DF120" s="198">
        <f t="shared" ref="DF120:DF152" si="86">DD120*DF49/DD49</f>
        <v>100</v>
      </c>
      <c r="DG120" s="198">
        <f t="shared" ref="DG120:DG152" si="87">DD120*DG49/DD49</f>
        <v>99.999979913442999</v>
      </c>
      <c r="DH120" s="198">
        <f t="shared" ref="DH120:DH152" si="88">DD120*DH49/DD49</f>
        <v>99.999979913442999</v>
      </c>
      <c r="DI120" s="198">
        <f t="shared" ref="DI120:DI152" si="89">DD120*DI49/DD49</f>
        <v>99.999979913442999</v>
      </c>
      <c r="DJ120" s="198"/>
      <c r="DK120" s="198">
        <v>100</v>
      </c>
      <c r="DL120" s="198">
        <f t="shared" ref="DL120:DL152" si="90">DK120*DL49/DK49</f>
        <v>100</v>
      </c>
      <c r="DM120" s="198">
        <f t="shared" ref="DM120:DM152" si="91">DK120*DM49/DK49</f>
        <v>100</v>
      </c>
      <c r="DN120" s="198">
        <f t="shared" ref="DN120:DN152" si="92">DK120*DN49/DK49</f>
        <v>100</v>
      </c>
      <c r="DO120" s="198">
        <f t="shared" ref="DO120:DO152" si="93">DK120*DO49/DK49</f>
        <v>100</v>
      </c>
      <c r="DP120" s="198">
        <f t="shared" ref="DP120:DP152" si="94">DK120*DP49/DK49</f>
        <v>100</v>
      </c>
      <c r="DQ120" s="198"/>
      <c r="DR120" s="198">
        <v>100</v>
      </c>
      <c r="DS120" s="198">
        <f t="shared" ref="DS120:DS152" si="95">DR120*DS49/DR49</f>
        <v>99.99996210586788</v>
      </c>
      <c r="DT120" s="198">
        <f t="shared" ref="DT120:DT152" si="96">DR120*DT49/DR49</f>
        <v>100</v>
      </c>
      <c r="DU120" s="198">
        <f t="shared" ref="DU120:DU152" si="97">DR120*DU49/DR49</f>
        <v>99.99996210586788</v>
      </c>
      <c r="DV120" s="198">
        <f t="shared" ref="DV120:DV152" si="98">DR120*DV49/DR49</f>
        <v>99.99996210586788</v>
      </c>
      <c r="DW120" s="198">
        <f t="shared" ref="DW120:DW152" si="99">DR120*DW49/DR49</f>
        <v>99.99996210586788</v>
      </c>
      <c r="DX120" s="198"/>
      <c r="DY120" s="198">
        <v>100</v>
      </c>
      <c r="DZ120" s="198">
        <f t="shared" ref="DZ120:DZ152" si="100">DY120*DZ49/DY49</f>
        <v>100</v>
      </c>
      <c r="EA120" s="198">
        <f t="shared" ref="EA120:EA152" si="101">DY120*EA49/DY49</f>
        <v>100</v>
      </c>
      <c r="EB120" s="198">
        <f t="shared" ref="EB120:EB152" si="102">DY120*EB49/DY49</f>
        <v>100</v>
      </c>
      <c r="EC120" s="198">
        <f t="shared" ref="EC120:EC152" si="103">DY120*EC49/DY49</f>
        <v>100</v>
      </c>
      <c r="ED120" s="198">
        <f t="shared" ref="ED120:ED152" si="104">DY120*ED49/DY49</f>
        <v>100</v>
      </c>
      <c r="EE120" s="198"/>
      <c r="EF120" s="198">
        <v>100</v>
      </c>
      <c r="EG120" s="198">
        <f t="shared" ref="EG120:EG152" si="105">EF120*EG49/EF49</f>
        <v>100</v>
      </c>
      <c r="EH120" s="198">
        <f t="shared" ref="EH120:EH152" si="106">EF120*EH49/EF49</f>
        <v>100</v>
      </c>
      <c r="EI120" s="198">
        <f t="shared" ref="EI120:EI152" si="107">EF120*EI49/EF49</f>
        <v>100</v>
      </c>
      <c r="EJ120" s="198">
        <f t="shared" ref="EJ120:EJ152" si="108">EF120*EJ49/EF49</f>
        <v>100</v>
      </c>
      <c r="EK120" s="198">
        <f t="shared" ref="EK120:EK152" si="109">EF120*EK49/EF49</f>
        <v>100</v>
      </c>
      <c r="EM120" s="198">
        <v>100</v>
      </c>
      <c r="EN120" s="198">
        <f t="shared" ref="EN120:EN152" si="110">EM120*EN49/EM49</f>
        <v>100</v>
      </c>
      <c r="EO120" s="198">
        <f t="shared" ref="EO120:EO152" si="111">EM120*EO49/EM49</f>
        <v>100</v>
      </c>
      <c r="EP120" s="198">
        <f t="shared" ref="EP120:EP152" si="112">EM120*EP49/EM49</f>
        <v>100</v>
      </c>
      <c r="EQ120" s="198">
        <f t="shared" ref="EQ120:EQ152" si="113">EM120*EQ49/EM49</f>
        <v>100</v>
      </c>
      <c r="ER120" s="198">
        <f t="shared" ref="ER120:ER152" si="114">EM120*ER49/EM49</f>
        <v>100</v>
      </c>
      <c r="ET120" s="198">
        <v>100</v>
      </c>
      <c r="EU120" s="198">
        <f t="shared" ref="EU120:EU152" si="115">ET120*EU49/ET49</f>
        <v>100</v>
      </c>
      <c r="EV120" s="198">
        <f t="shared" ref="EV120:EV152" si="116">ET120*EV49/ET49</f>
        <v>100</v>
      </c>
      <c r="EW120" s="198">
        <f t="shared" ref="EW120:EW152" si="117">ET120*EW49/ET49</f>
        <v>100</v>
      </c>
      <c r="EX120" s="198">
        <f t="shared" ref="EX120:EX152" si="118">ET120*EX49/ET49</f>
        <v>100</v>
      </c>
      <c r="EY120" s="198">
        <f t="shared" ref="EY120:EY152" si="119">ET120*EY49/ET49</f>
        <v>100</v>
      </c>
    </row>
    <row r="121" spans="1:155">
      <c r="A121">
        <v>2019</v>
      </c>
      <c r="C121" s="197">
        <v>100</v>
      </c>
      <c r="D121" s="197">
        <f t="shared" si="22"/>
        <v>99.934404179351404</v>
      </c>
      <c r="E121" s="197">
        <f t="shared" si="23"/>
        <v>100</v>
      </c>
      <c r="F121" s="197">
        <f t="shared" si="24"/>
        <v>99.941723291971144</v>
      </c>
      <c r="G121" s="197">
        <f t="shared" si="25"/>
        <v>99.91168731093731</v>
      </c>
      <c r="H121" s="197">
        <f t="shared" si="26"/>
        <v>99.934404179351404</v>
      </c>
      <c r="I121" s="198"/>
      <c r="J121" s="198">
        <v>100</v>
      </c>
      <c r="K121" s="198">
        <f t="shared" si="27"/>
        <v>99.897744919359653</v>
      </c>
      <c r="L121" s="198">
        <f t="shared" si="28"/>
        <v>100</v>
      </c>
      <c r="M121" s="198">
        <f t="shared" si="29"/>
        <v>99.905430402499476</v>
      </c>
      <c r="N121" s="198">
        <f t="shared" si="30"/>
        <v>99.87388903434173</v>
      </c>
      <c r="O121" s="198">
        <f t="shared" si="31"/>
        <v>99.897744919359653</v>
      </c>
      <c r="P121" s="198"/>
      <c r="Q121" s="198">
        <v>100</v>
      </c>
      <c r="R121" s="198">
        <f t="shared" si="32"/>
        <v>99.849277584018054</v>
      </c>
      <c r="S121" s="198">
        <f t="shared" si="33"/>
        <v>100</v>
      </c>
      <c r="T121" s="198">
        <f t="shared" si="34"/>
        <v>99.86082366371744</v>
      </c>
      <c r="U121" s="198">
        <f t="shared" si="35"/>
        <v>99.813446792087078</v>
      </c>
      <c r="V121" s="198">
        <f t="shared" si="36"/>
        <v>99.849277584018054</v>
      </c>
      <c r="W121" s="198"/>
      <c r="X121" s="198">
        <v>100</v>
      </c>
      <c r="Y121" s="198">
        <f t="shared" si="37"/>
        <v>100.00326282661635</v>
      </c>
      <c r="Z121" s="198">
        <f t="shared" si="38"/>
        <v>100</v>
      </c>
      <c r="AA121" s="198">
        <f t="shared" si="39"/>
        <v>99.998912391127874</v>
      </c>
      <c r="AB121" s="198">
        <f t="shared" si="40"/>
        <v>100.01690737428478</v>
      </c>
      <c r="AC121" s="198">
        <f t="shared" si="41"/>
        <v>100.00326282661635</v>
      </c>
      <c r="AD121" s="198"/>
      <c r="AE121" s="198">
        <v>100</v>
      </c>
      <c r="AF121" s="198">
        <f t="shared" si="42"/>
        <v>99.850750556775225</v>
      </c>
      <c r="AG121" s="198">
        <f t="shared" si="43"/>
        <v>100</v>
      </c>
      <c r="AH121" s="198">
        <f t="shared" si="44"/>
        <v>99.858453274472353</v>
      </c>
      <c r="AI121" s="198">
        <f t="shared" si="45"/>
        <v>99.826874608672213</v>
      </c>
      <c r="AJ121" s="198">
        <f t="shared" si="46"/>
        <v>99.850750556775225</v>
      </c>
      <c r="AK121" s="198"/>
      <c r="AL121" s="206">
        <v>100</v>
      </c>
      <c r="AM121" s="206">
        <f t="shared" si="47"/>
        <v>99.637919530415232</v>
      </c>
      <c r="AN121" s="206">
        <f t="shared" si="48"/>
        <v>100</v>
      </c>
      <c r="AO121" s="206">
        <f t="shared" si="49"/>
        <v>99.638502778594329</v>
      </c>
      <c r="AP121" s="206">
        <f t="shared" si="50"/>
        <v>99.636169785877925</v>
      </c>
      <c r="AQ121" s="206">
        <f t="shared" si="51"/>
        <v>99.637919530415232</v>
      </c>
      <c r="AR121" s="198"/>
      <c r="AS121" s="198">
        <v>100</v>
      </c>
      <c r="AT121" s="198">
        <f t="shared" si="52"/>
        <v>99.881326720493433</v>
      </c>
      <c r="AU121" s="198">
        <f t="shared" si="53"/>
        <v>100</v>
      </c>
      <c r="AV121" s="198">
        <f t="shared" si="54"/>
        <v>99.891831737102862</v>
      </c>
      <c r="AW121" s="198">
        <f t="shared" si="55"/>
        <v>99.848772305064202</v>
      </c>
      <c r="AX121" s="198">
        <f t="shared" si="56"/>
        <v>99.881326720493433</v>
      </c>
      <c r="AY121" s="198"/>
      <c r="AZ121" s="198">
        <v>100</v>
      </c>
      <c r="BA121" s="198">
        <f t="shared" si="57"/>
        <v>99.920479361455648</v>
      </c>
      <c r="BB121" s="198">
        <f t="shared" si="58"/>
        <v>100</v>
      </c>
      <c r="BC121" s="198">
        <f t="shared" si="59"/>
        <v>99.930274869023449</v>
      </c>
      <c r="BD121" s="198">
        <f t="shared" si="60"/>
        <v>99.890077882546436</v>
      </c>
      <c r="BE121" s="198">
        <f t="shared" si="61"/>
        <v>99.920479361455648</v>
      </c>
      <c r="BF121" s="198"/>
      <c r="BG121" s="198">
        <v>100</v>
      </c>
      <c r="BH121" s="198">
        <f t="shared" si="62"/>
        <v>99.814966000065311</v>
      </c>
      <c r="BI121" s="198">
        <f t="shared" si="63"/>
        <v>100</v>
      </c>
      <c r="BJ121" s="198">
        <f t="shared" si="64"/>
        <v>99.836167289224264</v>
      </c>
      <c r="BK121" s="198">
        <f t="shared" si="65"/>
        <v>99.74922693166603</v>
      </c>
      <c r="BL121" s="198">
        <f t="shared" si="66"/>
        <v>99.814966000065311</v>
      </c>
      <c r="BM121" s="198"/>
      <c r="BN121" s="198">
        <v>100</v>
      </c>
      <c r="BO121" s="198">
        <f t="shared" si="67"/>
        <v>99.991999232407565</v>
      </c>
      <c r="BP121" s="198">
        <f t="shared" si="68"/>
        <v>100</v>
      </c>
      <c r="BQ121" s="198">
        <f t="shared" si="69"/>
        <v>99.992991808838227</v>
      </c>
      <c r="BR121" s="198">
        <f t="shared" si="70"/>
        <v>99.989021503115652</v>
      </c>
      <c r="BS121" s="198">
        <f t="shared" si="71"/>
        <v>99.991999232407565</v>
      </c>
      <c r="BT121" s="198"/>
      <c r="BU121" s="198">
        <v>100</v>
      </c>
      <c r="BV121" s="198">
        <f>IF(AND($BU50&gt;0,BV50&gt;0),100*BV50/$BU50,IF(AND($BU50&lt;0,BV50&lt;0,$BU50&lt;BV50),100*(1+(ABS($BU50-BV50)/ABS($BU50))),IF(AND($BU50&lt;0,BV50&lt;0,$BU50&gt;BV50),-($BU50/ABS(BV50))*100,IF($BU50*BV50&lt;0,-1*100*($BU50-BV50)/$BU50,100))))</f>
        <v>104.13395112245924</v>
      </c>
      <c r="BW121" s="198">
        <f t="shared" ref="BW121:BZ121" si="120">IF(AND($BU50&gt;0,BW50&gt;0),100*BW50/$BU50,IF(AND($BU50&lt;0,BW50&lt;0,$BU50&lt;BW50),100*(1+(ABS($BU50-BW50)/ABS($BU50))),IF(AND($BU50&lt;0,BW50&lt;0,$BU50&gt;BW50),-($BU50/ABS(BW50))*100,IF($BU50*BW50&lt;0,-1*100*($BU50-BW50)/$BU50,100))))</f>
        <v>100</v>
      </c>
      <c r="BX121" s="198">
        <f t="shared" si="120"/>
        <v>103.73127860412997</v>
      </c>
      <c r="BY121" s="198">
        <f t="shared" si="120"/>
        <v>105.38369322029868</v>
      </c>
      <c r="BZ121" s="198">
        <f t="shared" si="120"/>
        <v>104.13395112245924</v>
      </c>
      <c r="CA121" s="198"/>
      <c r="CB121" s="198">
        <v>100</v>
      </c>
      <c r="CC121" s="198">
        <f>IF(AND($CB50&gt;0,CC50&gt;0),100*CC50/$CB50,IF(AND($CB50&lt;0,CC50&lt;0,$CB50&lt;CC50),100*(1+(ABS($CB50-CC50)/ABS($CB50))),IF(AND($CB50&lt;0,CC50&lt;0,$CB50&gt;CC50),-($CB50/ABS(CC50))*100,IF($CB50*CC50&lt;0,-1*100*($CB50-CC50)/$CB50,100))))</f>
        <v>104.21679454781604</v>
      </c>
      <c r="CD121" s="198">
        <f t="shared" ref="CD121:CG121" si="121">IF(AND($CB50&gt;0,CD50&gt;0),100*CD50/$CB50,IF(AND($CB50&lt;0,CD50&lt;0,$CB50&lt;CD50),100*(1+(ABS($CB50-CD50)/ABS($CB50))),IF(AND($CB50&lt;0,CD50&lt;0,$CB50&gt;CD50),-($CB50/ABS(CD50))*100,IF($CB50*CD50&lt;0,-1*100*($CB50-CD50)/$CB50,100))))</f>
        <v>100</v>
      </c>
      <c r="CE121" s="198">
        <f t="shared" si="121"/>
        <v>103.80365445761853</v>
      </c>
      <c r="CF121" s="198">
        <f t="shared" si="121"/>
        <v>105.49961052458052</v>
      </c>
      <c r="CG121" s="198">
        <f t="shared" si="121"/>
        <v>104.21679454781604</v>
      </c>
      <c r="CH121" s="198"/>
      <c r="CI121" s="198">
        <v>100</v>
      </c>
      <c r="CJ121" s="198">
        <f>IF(AND($CI50&gt;0,CJ50&gt;0),100*CJ50/$CI50,IF(AND($CI50&lt;0,CJ50&lt;0,$CI50&lt;CJ50),100*(1+(ABS($CI50-CJ50)/ABS($CI50))),IF(AND($CI50&lt;0,CJ50&lt;0,$CI50&gt;CJ50),-($CI50/ABS(CJ50))*100,IF($CI50*CJ50&lt;0,-1*100*($CI50-CJ50)/$CI50,100))))</f>
        <v>100.57671088916527</v>
      </c>
      <c r="CK121" s="198">
        <f t="shared" ref="CK121:CN121" si="122">IF(AND($CI50&gt;0,CK50&gt;0),100*CK50/$CI50,IF(AND($CI50&lt;0,CK50&lt;0,$CI50&lt;CK50),100*(1+(ABS($CI50-CK50)/ABS($CI50))),IF(AND($CI50&lt;0,CK50&lt;0,$CI50&gt;CK50),-($CI50/ABS(CK50))*100,IF($CI50*CK50&lt;0,-1*100*($CI50-CK50)/$CI50,100))))</f>
        <v>100</v>
      </c>
      <c r="CL121" s="198">
        <f t="shared" si="122"/>
        <v>100.54475983683213</v>
      </c>
      <c r="CM121" s="198">
        <f t="shared" si="122"/>
        <v>100.67592731483133</v>
      </c>
      <c r="CN121" s="198">
        <f t="shared" si="122"/>
        <v>100.57671088916527</v>
      </c>
      <c r="CO121" s="198"/>
      <c r="CP121" s="198">
        <v>100</v>
      </c>
      <c r="CQ121" s="198">
        <f>IF(AND($CP50&gt;0,CQ50&gt;0),100*CQ50/$CP50,IF(AND($CP50&lt;0,CQ50&lt;0,$CP50&lt;CQ50),100*(1+(ABS($CP50-CQ50)/ABS($CP50))),IF(AND($CP50&lt;0,CQ50&lt;0,$CP50&gt;CQ50),-($CP50/ABS(CQ50))*100,IF($CP50*CQ50&lt;0,-1*100*($CP50-CQ50)/$CP50,100))))</f>
        <v>100.49761501561589</v>
      </c>
      <c r="CR121" s="198">
        <f t="shared" ref="CR121:CU121" si="123">IF(AND($CP50&gt;0,CR50&gt;0),100*CR50/$CP50,IF(AND($CP50&lt;0,CR50&lt;0,$CP50&lt;CR50),100*(1+(ABS($CP50-CR50)/ABS($CP50))),IF(AND($CP50&lt;0,CR50&lt;0,$CP50&gt;CR50),-($CP50/ABS(CR50))*100,IF($CP50*CR50&lt;0,-1*100*($CP50-CR50)/$CP50,100))))</f>
        <v>100</v>
      </c>
      <c r="CS121" s="198">
        <f t="shared" si="123"/>
        <v>100.47536748008514</v>
      </c>
      <c r="CT121" s="198">
        <f t="shared" si="123"/>
        <v>100.56667531953553</v>
      </c>
      <c r="CU121" s="198">
        <f t="shared" si="123"/>
        <v>100.49761501561589</v>
      </c>
      <c r="CV121" s="198"/>
      <c r="CW121" s="198">
        <v>100</v>
      </c>
      <c r="CX121" s="198">
        <f t="shared" si="80"/>
        <v>100.18996773812408</v>
      </c>
      <c r="CY121" s="198">
        <f t="shared" si="81"/>
        <v>100</v>
      </c>
      <c r="CZ121" s="198">
        <f t="shared" si="82"/>
        <v>100.18996773812408</v>
      </c>
      <c r="DA121" s="198">
        <f t="shared" si="83"/>
        <v>100.18996773812408</v>
      </c>
      <c r="DB121" s="198">
        <f t="shared" si="84"/>
        <v>100.18996773812408</v>
      </c>
      <c r="DC121" s="198"/>
      <c r="DD121" s="198">
        <v>100</v>
      </c>
      <c r="DE121" s="198">
        <f t="shared" si="85"/>
        <v>99.827192129774645</v>
      </c>
      <c r="DF121" s="198">
        <f t="shared" si="86"/>
        <v>100</v>
      </c>
      <c r="DG121" s="198">
        <f t="shared" si="87"/>
        <v>99.827778193186717</v>
      </c>
      <c r="DH121" s="198">
        <f t="shared" si="88"/>
        <v>99.82543393953847</v>
      </c>
      <c r="DI121" s="198">
        <f t="shared" si="89"/>
        <v>99.827192129774645</v>
      </c>
      <c r="DJ121" s="198"/>
      <c r="DK121" s="198">
        <v>100</v>
      </c>
      <c r="DL121" s="198">
        <f t="shared" si="90"/>
        <v>99.920611922614626</v>
      </c>
      <c r="DM121" s="198">
        <f t="shared" si="91"/>
        <v>100</v>
      </c>
      <c r="DN121" s="198">
        <f t="shared" si="92"/>
        <v>99.933986155953846</v>
      </c>
      <c r="DO121" s="198">
        <f t="shared" si="93"/>
        <v>99.87920323862204</v>
      </c>
      <c r="DP121" s="198">
        <f t="shared" si="94"/>
        <v>99.920611922614626</v>
      </c>
      <c r="DQ121" s="198"/>
      <c r="DR121" s="198">
        <v>100</v>
      </c>
      <c r="DS121" s="198">
        <f t="shared" si="95"/>
        <v>100.30995625505017</v>
      </c>
      <c r="DT121" s="198">
        <f t="shared" si="96"/>
        <v>100</v>
      </c>
      <c r="DU121" s="198">
        <f t="shared" si="97"/>
        <v>100.27254019241408</v>
      </c>
      <c r="DV121" s="198">
        <f t="shared" si="98"/>
        <v>100.42602565786594</v>
      </c>
      <c r="DW121" s="198">
        <f t="shared" si="99"/>
        <v>100.30995625505017</v>
      </c>
      <c r="DX121" s="198"/>
      <c r="DY121" s="198">
        <v>100</v>
      </c>
      <c r="DZ121" s="198">
        <f t="shared" si="100"/>
        <v>99.964829987959078</v>
      </c>
      <c r="EA121" s="198">
        <f t="shared" si="101"/>
        <v>100</v>
      </c>
      <c r="EB121" s="198">
        <f t="shared" si="102"/>
        <v>99.969644326783126</v>
      </c>
      <c r="EC121" s="198">
        <f t="shared" si="103"/>
        <v>99.949930876229942</v>
      </c>
      <c r="ED121" s="198">
        <f t="shared" si="104"/>
        <v>99.964829987959078</v>
      </c>
      <c r="EE121" s="198"/>
      <c r="EF121" s="198">
        <v>100</v>
      </c>
      <c r="EG121" s="198">
        <f t="shared" si="105"/>
        <v>99.920508565134583</v>
      </c>
      <c r="EH121" s="198">
        <f t="shared" si="106"/>
        <v>100</v>
      </c>
      <c r="EI121" s="198">
        <f t="shared" si="107"/>
        <v>99.930276198977054</v>
      </c>
      <c r="EJ121" s="198">
        <f t="shared" si="108"/>
        <v>99.890125372306642</v>
      </c>
      <c r="EK121" s="198">
        <f t="shared" si="109"/>
        <v>99.920508565134583</v>
      </c>
      <c r="EM121" s="198">
        <v>100</v>
      </c>
      <c r="EN121" s="198">
        <f t="shared" si="110"/>
        <v>100.03933187855137</v>
      </c>
      <c r="EO121" s="198">
        <f t="shared" si="111"/>
        <v>100</v>
      </c>
      <c r="EP121" s="198">
        <f t="shared" si="112"/>
        <v>100.04220006592924</v>
      </c>
      <c r="EQ121" s="198">
        <f t="shared" si="113"/>
        <v>100.03047702325759</v>
      </c>
      <c r="ER121" s="198">
        <f t="shared" si="114"/>
        <v>100.03933187855137</v>
      </c>
      <c r="ET121" s="198">
        <v>100</v>
      </c>
      <c r="EU121" s="198">
        <f t="shared" si="115"/>
        <v>99.92850361246721</v>
      </c>
      <c r="EV121" s="198">
        <f t="shared" si="116"/>
        <v>100</v>
      </c>
      <c r="EW121" s="198">
        <f t="shared" si="117"/>
        <v>99.937279994600956</v>
      </c>
      <c r="EX121" s="198">
        <f t="shared" si="118"/>
        <v>99.901093010690261</v>
      </c>
      <c r="EY121" s="198">
        <f t="shared" si="119"/>
        <v>99.92850361246721</v>
      </c>
    </row>
    <row r="122" spans="1:155">
      <c r="A122">
        <v>2020</v>
      </c>
      <c r="C122" s="197">
        <v>100</v>
      </c>
      <c r="D122" s="197">
        <f t="shared" si="22"/>
        <v>100.13173852332723</v>
      </c>
      <c r="E122" s="197">
        <f t="shared" si="23"/>
        <v>100.01208053057151</v>
      </c>
      <c r="F122" s="197">
        <f t="shared" si="24"/>
        <v>100.14678856979342</v>
      </c>
      <c r="G122" s="197">
        <f t="shared" si="25"/>
        <v>100.08523860397659</v>
      </c>
      <c r="H122" s="197">
        <f t="shared" si="26"/>
        <v>100.13173852332723</v>
      </c>
      <c r="I122" s="198"/>
      <c r="J122" s="198">
        <v>100</v>
      </c>
      <c r="K122" s="198">
        <f t="shared" si="27"/>
        <v>99.213623663956994</v>
      </c>
      <c r="L122" s="198">
        <f t="shared" si="28"/>
        <v>100.01439356745556</v>
      </c>
      <c r="M122" s="198">
        <f t="shared" si="29"/>
        <v>99.233932396120309</v>
      </c>
      <c r="N122" s="198">
        <f t="shared" si="30"/>
        <v>99.150779520122413</v>
      </c>
      <c r="O122" s="198">
        <f t="shared" si="31"/>
        <v>99.213623663956994</v>
      </c>
      <c r="P122" s="198"/>
      <c r="Q122" s="198">
        <v>100</v>
      </c>
      <c r="R122" s="198">
        <f t="shared" si="32"/>
        <v>98.741995353592074</v>
      </c>
      <c r="S122" s="198">
        <f t="shared" si="33"/>
        <v>100.01298197267444</v>
      </c>
      <c r="T122" s="198">
        <f t="shared" si="34"/>
        <v>98.768853672841274</v>
      </c>
      <c r="U122" s="198">
        <f t="shared" si="35"/>
        <v>98.658899887579906</v>
      </c>
      <c r="V122" s="198">
        <f t="shared" si="36"/>
        <v>98.741995353592074</v>
      </c>
      <c r="W122" s="198"/>
      <c r="X122" s="198">
        <v>100</v>
      </c>
      <c r="Y122" s="198">
        <f t="shared" si="37"/>
        <v>99.996227119657377</v>
      </c>
      <c r="Z122" s="198">
        <f t="shared" si="38"/>
        <v>99.997001043830238</v>
      </c>
      <c r="AA122" s="198">
        <f t="shared" si="39"/>
        <v>99.983747592370278</v>
      </c>
      <c r="AB122" s="198">
        <f t="shared" si="40"/>
        <v>100.03482658777799</v>
      </c>
      <c r="AC122" s="198">
        <f t="shared" si="41"/>
        <v>99.996227119657377</v>
      </c>
      <c r="AD122" s="198"/>
      <c r="AE122" s="198">
        <v>100</v>
      </c>
      <c r="AF122" s="198">
        <f t="shared" si="42"/>
        <v>98.325942810849895</v>
      </c>
      <c r="AG122" s="198">
        <f t="shared" si="43"/>
        <v>100.00658719591672</v>
      </c>
      <c r="AH122" s="198">
        <f t="shared" si="44"/>
        <v>98.344844130476616</v>
      </c>
      <c r="AI122" s="198">
        <f t="shared" si="45"/>
        <v>98.267444578455098</v>
      </c>
      <c r="AJ122" s="198">
        <f t="shared" si="46"/>
        <v>98.325942810849895</v>
      </c>
      <c r="AK122" s="198"/>
      <c r="AL122" s="206">
        <v>100</v>
      </c>
      <c r="AM122" s="206">
        <f t="shared" si="47"/>
        <v>96.942134245003871</v>
      </c>
      <c r="AN122" s="206">
        <f t="shared" si="48"/>
        <v>100.00671032462216</v>
      </c>
      <c r="AO122" s="206">
        <f t="shared" si="49"/>
        <v>96.942134245003871</v>
      </c>
      <c r="AP122" s="206">
        <f t="shared" si="50"/>
        <v>96.942134245003871</v>
      </c>
      <c r="AQ122" s="206">
        <f t="shared" si="51"/>
        <v>96.942134245003871</v>
      </c>
      <c r="AR122" s="198"/>
      <c r="AS122" s="198">
        <v>100</v>
      </c>
      <c r="AT122" s="198">
        <f t="shared" si="52"/>
        <v>99.030552599555449</v>
      </c>
      <c r="AU122" s="198">
        <f t="shared" si="53"/>
        <v>100.00599889627669</v>
      </c>
      <c r="AV122" s="198">
        <f t="shared" si="54"/>
        <v>99.055431457733633</v>
      </c>
      <c r="AW122" s="198">
        <f t="shared" si="55"/>
        <v>98.953597433208458</v>
      </c>
      <c r="AX122" s="198">
        <f t="shared" si="56"/>
        <v>99.030552599555449</v>
      </c>
      <c r="AY122" s="198"/>
      <c r="AZ122" s="198">
        <v>100</v>
      </c>
      <c r="BA122" s="198">
        <f t="shared" si="57"/>
        <v>100.15604144592902</v>
      </c>
      <c r="BB122" s="198">
        <f t="shared" si="58"/>
        <v>100.03146514753301</v>
      </c>
      <c r="BC122" s="198">
        <f t="shared" si="59"/>
        <v>100.17574156380866</v>
      </c>
      <c r="BD122" s="198">
        <f t="shared" si="60"/>
        <v>100.09508345602906</v>
      </c>
      <c r="BE122" s="198">
        <f t="shared" si="61"/>
        <v>100.15604144592902</v>
      </c>
      <c r="BF122" s="198"/>
      <c r="BG122" s="198">
        <v>100</v>
      </c>
      <c r="BH122" s="198">
        <f t="shared" si="62"/>
        <v>100.50291214164089</v>
      </c>
      <c r="BI122" s="198">
        <f t="shared" si="63"/>
        <v>100.15595035033969</v>
      </c>
      <c r="BJ122" s="198">
        <f t="shared" si="64"/>
        <v>100.54342224845641</v>
      </c>
      <c r="BK122" s="198">
        <f t="shared" si="65"/>
        <v>100.37765873773171</v>
      </c>
      <c r="BL122" s="198">
        <f t="shared" si="66"/>
        <v>100.50291214164089</v>
      </c>
      <c r="BM122" s="198"/>
      <c r="BN122" s="198">
        <v>100</v>
      </c>
      <c r="BO122" s="198">
        <f t="shared" si="67"/>
        <v>100.01136807512073</v>
      </c>
      <c r="BP122" s="198">
        <f t="shared" si="68"/>
        <v>100.00276039421991</v>
      </c>
      <c r="BQ122" s="198">
        <f t="shared" si="69"/>
        <v>100.01383165275786</v>
      </c>
      <c r="BR122" s="198">
        <f t="shared" si="70"/>
        <v>100.00373988894312</v>
      </c>
      <c r="BS122" s="198">
        <f t="shared" si="71"/>
        <v>100.01136807512073</v>
      </c>
      <c r="BT122" s="198"/>
      <c r="BU122" s="198">
        <v>100</v>
      </c>
      <c r="BV122" s="198">
        <f t="shared" ref="BV122:BZ137" si="124">IF(AND($BU51&gt;0,BV51&gt;0),100*BV51/$BU51,IF(AND($BU51&lt;0,BV51&lt;0,$BU51&lt;BV51),100*(1+(ABS($BU51-BV51)/ABS($BU51))),IF(AND($BU51&lt;0,BV51&lt;0,$BU51&gt;BV51),-($BU51/ABS(BV51))*100,IF($BU51*BV51&lt;0,-1*100*($BU51-BV51)/$BU51,100))))</f>
        <v>28.055882576285232</v>
      </c>
      <c r="BW122" s="198">
        <f t="shared" si="124"/>
        <v>102.12548108087992</v>
      </c>
      <c r="BX122" s="198">
        <f t="shared" si="124"/>
        <v>24.011901487107558</v>
      </c>
      <c r="BY122" s="198">
        <f t="shared" si="124"/>
        <v>40.56225047033152</v>
      </c>
      <c r="BZ122" s="198">
        <f t="shared" si="124"/>
        <v>28.055882576285232</v>
      </c>
      <c r="CA122" s="198"/>
      <c r="CB122" s="198">
        <v>100</v>
      </c>
      <c r="CC122" s="198">
        <f t="shared" ref="CC122:CG137" si="125">IF(AND($CB51&gt;0,CC51&gt;0),100*CC51/$CB51,IF(AND($CB51&lt;0,CC51&lt;0,$CB51&lt;CC51),100*(1+(ABS($CB51-CC51)/ABS($CB51))),IF(AND($CB51&lt;0,CC51&lt;0,$CB51&gt;CC51),-($CB51/ABS(CC51))*100,IF($CB51*CC51&lt;0,-1*100*($CB51-CC51)/$CB51,100))))</f>
        <v>28.012177467866771</v>
      </c>
      <c r="CD122" s="198">
        <f t="shared" si="125"/>
        <v>102.09337201033036</v>
      </c>
      <c r="CE122" s="198">
        <f t="shared" si="125"/>
        <v>23.969779876038334</v>
      </c>
      <c r="CF122" s="198">
        <f t="shared" si="125"/>
        <v>40.523730288597704</v>
      </c>
      <c r="CG122" s="198">
        <f t="shared" si="125"/>
        <v>28.012177467866771</v>
      </c>
      <c r="CH122" s="198"/>
      <c r="CI122" s="198">
        <v>100</v>
      </c>
      <c r="CJ122" s="198">
        <f t="shared" ref="CJ122:CN137" si="126">IF(AND($CI51&gt;0,CJ51&gt;0),100*CJ51/$CI51,IF(AND($CI51&lt;0,CJ51&lt;0,$CI51&lt;CJ51),100*(1+(ABS($CI51-CJ51)/ABS($CI51))),IF(AND($CI51&lt;0,CJ51&lt;0,$CI51&gt;CJ51),-($CI51/ABS(CJ51))*100,IF($CI51*CJ51&lt;0,-1*100*($CI51-CJ51)/$CI51,100))))</f>
        <v>97.796584113966006</v>
      </c>
      <c r="CK122" s="198">
        <f t="shared" si="126"/>
        <v>99.534349474476429</v>
      </c>
      <c r="CL122" s="198">
        <f t="shared" si="126"/>
        <v>97.748977181487604</v>
      </c>
      <c r="CM122" s="198">
        <f t="shared" si="126"/>
        <v>97.944504927998636</v>
      </c>
      <c r="CN122" s="198">
        <f t="shared" si="126"/>
        <v>97.796584113966006</v>
      </c>
      <c r="CO122" s="198"/>
      <c r="CP122" s="198">
        <v>100</v>
      </c>
      <c r="CQ122" s="198">
        <f t="shared" ref="CQ122:CU137" si="127">IF(AND($CP51&gt;0,CQ51&gt;0),100*CQ51/$CP51,IF(AND($CP51&lt;0,CQ51&lt;0,$CP51&lt;CQ51),100*(1+(ABS($CP51-CQ51)/ABS($CP51))),IF(AND($CP51&lt;0,CQ51&lt;0,$CP51&gt;CQ51),-($CP51/ABS(CQ51))*100,IF($CP51*CQ51&lt;0,-1*100*($CP51-CQ51)/$CP51,100))))</f>
        <v>97.949168121994617</v>
      </c>
      <c r="CR122" s="198">
        <f t="shared" si="127"/>
        <v>99.565653714765972</v>
      </c>
      <c r="CS122" s="198">
        <f t="shared" si="127"/>
        <v>97.920749488974195</v>
      </c>
      <c r="CT122" s="198">
        <f t="shared" si="127"/>
        <v>98.037606922873906</v>
      </c>
      <c r="CU122" s="198">
        <f t="shared" si="127"/>
        <v>97.949168121994617</v>
      </c>
      <c r="CV122" s="198"/>
      <c r="CW122" s="198">
        <v>100</v>
      </c>
      <c r="CX122" s="198">
        <f t="shared" si="80"/>
        <v>103.154287486432</v>
      </c>
      <c r="CY122" s="198">
        <f t="shared" si="81"/>
        <v>99.99872503919643</v>
      </c>
      <c r="CZ122" s="198">
        <f t="shared" si="82"/>
        <v>103.154287486432</v>
      </c>
      <c r="DA122" s="198">
        <f t="shared" si="83"/>
        <v>103.154287486432</v>
      </c>
      <c r="DB122" s="198">
        <f t="shared" si="84"/>
        <v>103.154287486432</v>
      </c>
      <c r="DC122" s="198"/>
      <c r="DD122" s="198">
        <v>100</v>
      </c>
      <c r="DE122" s="198">
        <f t="shared" si="85"/>
        <v>100</v>
      </c>
      <c r="DF122" s="198">
        <f t="shared" si="86"/>
        <v>100.00544891630908</v>
      </c>
      <c r="DG122" s="198">
        <f t="shared" si="87"/>
        <v>100</v>
      </c>
      <c r="DH122" s="198">
        <f t="shared" si="88"/>
        <v>100</v>
      </c>
      <c r="DI122" s="198">
        <f t="shared" si="89"/>
        <v>100</v>
      </c>
      <c r="DJ122" s="198"/>
      <c r="DK122" s="198">
        <v>100</v>
      </c>
      <c r="DL122" s="198">
        <f t="shared" si="90"/>
        <v>100.00795636526149</v>
      </c>
      <c r="DM122" s="198">
        <f t="shared" si="91"/>
        <v>100.00609423722157</v>
      </c>
      <c r="DN122" s="198">
        <f t="shared" si="92"/>
        <v>100.03724256079848</v>
      </c>
      <c r="DO122" s="198">
        <f t="shared" si="93"/>
        <v>99.917304586590646</v>
      </c>
      <c r="DP122" s="198">
        <f t="shared" si="94"/>
        <v>100.00795636526149</v>
      </c>
      <c r="DQ122" s="198"/>
      <c r="DR122" s="198">
        <v>100</v>
      </c>
      <c r="DS122" s="198">
        <f t="shared" si="95"/>
        <v>99.585168099400562</v>
      </c>
      <c r="DT122" s="198">
        <f t="shared" si="96"/>
        <v>99.899227775616339</v>
      </c>
      <c r="DU122" s="198">
        <f t="shared" si="97"/>
        <v>99.495275973703158</v>
      </c>
      <c r="DV122" s="198">
        <f t="shared" si="98"/>
        <v>99.863436002696744</v>
      </c>
      <c r="DW122" s="198">
        <f t="shared" si="99"/>
        <v>99.585168099400562</v>
      </c>
      <c r="DX122" s="198"/>
      <c r="DY122" s="198">
        <v>100</v>
      </c>
      <c r="DZ122" s="198">
        <f t="shared" si="100"/>
        <v>100.05938084169078</v>
      </c>
      <c r="EA122" s="198">
        <f t="shared" si="101"/>
        <v>100.02331024580754</v>
      </c>
      <c r="EB122" s="198">
        <f t="shared" si="102"/>
        <v>100.07028240061371</v>
      </c>
      <c r="EC122" s="198">
        <f t="shared" si="103"/>
        <v>100.02567141294755</v>
      </c>
      <c r="ED122" s="198">
        <f t="shared" si="104"/>
        <v>100.05938084169078</v>
      </c>
      <c r="EE122" s="198"/>
      <c r="EF122" s="198">
        <v>100</v>
      </c>
      <c r="EG122" s="198">
        <f t="shared" si="105"/>
        <v>100.15602181754201</v>
      </c>
      <c r="EH122" s="198">
        <f t="shared" si="106"/>
        <v>100.03145069059558</v>
      </c>
      <c r="EI122" s="198">
        <f t="shared" si="107"/>
        <v>100.17572798451658</v>
      </c>
      <c r="EJ122" s="198">
        <f t="shared" si="108"/>
        <v>100.09505586346441</v>
      </c>
      <c r="EK122" s="198">
        <f t="shared" si="109"/>
        <v>100.15602181754201</v>
      </c>
      <c r="EM122" s="198">
        <v>100</v>
      </c>
      <c r="EN122" s="198">
        <f t="shared" si="110"/>
        <v>100.98697193951679</v>
      </c>
      <c r="EO122" s="198">
        <f t="shared" si="111"/>
        <v>100.00009533522581</v>
      </c>
      <c r="EP122" s="198">
        <f t="shared" si="112"/>
        <v>100.99117341534551</v>
      </c>
      <c r="EQ122" s="198">
        <f t="shared" si="113"/>
        <v>100.9738980475497</v>
      </c>
      <c r="ER122" s="198">
        <f t="shared" si="114"/>
        <v>100.98697193951679</v>
      </c>
      <c r="ET122" s="198">
        <v>100</v>
      </c>
      <c r="EU122" s="198">
        <f t="shared" si="115"/>
        <v>100.14463729994436</v>
      </c>
      <c r="EV122" s="198">
        <f t="shared" si="116"/>
        <v>100.02868950443226</v>
      </c>
      <c r="EW122" s="198">
        <f t="shared" si="117"/>
        <v>100.16187394191716</v>
      </c>
      <c r="EX122" s="198">
        <f t="shared" si="118"/>
        <v>100.09131255953298</v>
      </c>
      <c r="EY122" s="198">
        <f t="shared" si="119"/>
        <v>100.14463729994436</v>
      </c>
    </row>
    <row r="123" spans="1:155">
      <c r="A123">
        <v>2021</v>
      </c>
      <c r="C123" s="197">
        <v>100</v>
      </c>
      <c r="D123" s="197">
        <f t="shared" si="22"/>
        <v>100.30878464582216</v>
      </c>
      <c r="E123" s="197">
        <f t="shared" si="23"/>
        <v>100.02251829859397</v>
      </c>
      <c r="F123" s="197">
        <f t="shared" si="24"/>
        <v>100.33249159360876</v>
      </c>
      <c r="G123" s="197">
        <f t="shared" si="25"/>
        <v>100.23561668440836</v>
      </c>
      <c r="H123" s="197">
        <f t="shared" si="26"/>
        <v>100.30878464582216</v>
      </c>
      <c r="I123" s="198"/>
      <c r="J123" s="198">
        <v>100</v>
      </c>
      <c r="K123" s="198">
        <f t="shared" si="27"/>
        <v>99.059000725553418</v>
      </c>
      <c r="L123" s="198">
        <f t="shared" si="28"/>
        <v>100.03554057282309</v>
      </c>
      <c r="M123" s="198">
        <f t="shared" si="29"/>
        <v>99.095145186170612</v>
      </c>
      <c r="N123" s="198">
        <f t="shared" si="30"/>
        <v>98.947441336297118</v>
      </c>
      <c r="O123" s="198">
        <f t="shared" si="31"/>
        <v>99.059000725553418</v>
      </c>
      <c r="P123" s="198"/>
      <c r="Q123" s="198">
        <v>100</v>
      </c>
      <c r="R123" s="198">
        <f t="shared" si="32"/>
        <v>98.320833334463401</v>
      </c>
      <c r="S123" s="198">
        <f t="shared" si="33"/>
        <v>100.02299931083432</v>
      </c>
      <c r="T123" s="198">
        <f t="shared" si="34"/>
        <v>98.366099666754081</v>
      </c>
      <c r="U123" s="198">
        <f t="shared" si="35"/>
        <v>98.181210159728579</v>
      </c>
      <c r="V123" s="198">
        <f t="shared" si="36"/>
        <v>98.320833334463401</v>
      </c>
      <c r="W123" s="198"/>
      <c r="X123" s="198">
        <v>100</v>
      </c>
      <c r="Y123" s="198">
        <f t="shared" si="37"/>
        <v>99.986688003894713</v>
      </c>
      <c r="Z123" s="198">
        <f t="shared" si="38"/>
        <v>99.992298059396234</v>
      </c>
      <c r="AA123" s="198">
        <f t="shared" si="39"/>
        <v>99.964533038948048</v>
      </c>
      <c r="AB123" s="198">
        <f t="shared" si="40"/>
        <v>100.05533986952342</v>
      </c>
      <c r="AC123" s="198">
        <f t="shared" si="41"/>
        <v>99.986688003894713</v>
      </c>
      <c r="AD123" s="198"/>
      <c r="AE123" s="198">
        <v>100</v>
      </c>
      <c r="AF123" s="198">
        <f t="shared" si="42"/>
        <v>97.712029164860553</v>
      </c>
      <c r="AG123" s="198">
        <f t="shared" si="43"/>
        <v>100.0125727409818</v>
      </c>
      <c r="AH123" s="198">
        <f t="shared" si="44"/>
        <v>97.745020427049226</v>
      </c>
      <c r="AI123" s="198">
        <f t="shared" si="45"/>
        <v>97.610302045482626</v>
      </c>
      <c r="AJ123" s="198">
        <f t="shared" si="46"/>
        <v>97.712029164860553</v>
      </c>
      <c r="AK123" s="198"/>
      <c r="AL123" s="206">
        <v>100</v>
      </c>
      <c r="AM123" s="206">
        <f t="shared" si="47"/>
        <v>95.906632292717234</v>
      </c>
      <c r="AN123" s="206">
        <f t="shared" si="48"/>
        <v>100.01284663386221</v>
      </c>
      <c r="AO123" s="206">
        <f t="shared" si="49"/>
        <v>95.906632292717234</v>
      </c>
      <c r="AP123" s="206">
        <f t="shared" si="50"/>
        <v>95.906632292717234</v>
      </c>
      <c r="AQ123" s="206">
        <f t="shared" si="51"/>
        <v>95.906632292717234</v>
      </c>
      <c r="AR123" s="198"/>
      <c r="AS123" s="198">
        <v>100</v>
      </c>
      <c r="AT123" s="198">
        <f t="shared" si="52"/>
        <v>98.710971230367107</v>
      </c>
      <c r="AU123" s="198">
        <f t="shared" si="53"/>
        <v>100.01166888375458</v>
      </c>
      <c r="AV123" s="198">
        <f t="shared" si="54"/>
        <v>98.753143305561395</v>
      </c>
      <c r="AW123" s="198">
        <f t="shared" si="55"/>
        <v>98.580899641765271</v>
      </c>
      <c r="AX123" s="198">
        <f t="shared" si="56"/>
        <v>98.710971230367107</v>
      </c>
      <c r="AY123" s="198"/>
      <c r="AZ123" s="198">
        <v>100</v>
      </c>
      <c r="BA123" s="198">
        <f t="shared" si="57"/>
        <v>100.30797528556207</v>
      </c>
      <c r="BB123" s="198">
        <f t="shared" si="58"/>
        <v>100.051040784756</v>
      </c>
      <c r="BC123" s="198">
        <f t="shared" si="59"/>
        <v>100.33836152113675</v>
      </c>
      <c r="BD123" s="198">
        <f t="shared" si="60"/>
        <v>100.21425442583838</v>
      </c>
      <c r="BE123" s="198">
        <f t="shared" si="61"/>
        <v>100.30797528556207</v>
      </c>
      <c r="BF123" s="198"/>
      <c r="BG123" s="198">
        <v>100</v>
      </c>
      <c r="BH123" s="198">
        <f t="shared" si="62"/>
        <v>101.0448376627462</v>
      </c>
      <c r="BI123" s="198">
        <f t="shared" si="63"/>
        <v>100.2748452029615</v>
      </c>
      <c r="BJ123" s="198">
        <f t="shared" si="64"/>
        <v>101.10257499803994</v>
      </c>
      <c r="BK123" s="198">
        <f t="shared" si="65"/>
        <v>100.86690697271487</v>
      </c>
      <c r="BL123" s="198">
        <f t="shared" si="66"/>
        <v>101.0448376627462</v>
      </c>
      <c r="BM123" s="198"/>
      <c r="BN123" s="198">
        <v>100</v>
      </c>
      <c r="BO123" s="198">
        <f t="shared" si="67"/>
        <v>100.03786010661075</v>
      </c>
      <c r="BP123" s="198">
        <f t="shared" si="68"/>
        <v>100.00584734875893</v>
      </c>
      <c r="BQ123" s="198">
        <f t="shared" si="69"/>
        <v>100.04223085214774</v>
      </c>
      <c r="BR123" s="198">
        <f t="shared" si="70"/>
        <v>100.02430488903329</v>
      </c>
      <c r="BS123" s="198">
        <f t="shared" si="71"/>
        <v>100.03786010661075</v>
      </c>
      <c r="BT123" s="198"/>
      <c r="BU123" s="198">
        <v>100</v>
      </c>
      <c r="BV123" s="198">
        <f t="shared" si="124"/>
        <v>66.101856905557597</v>
      </c>
      <c r="BW123" s="198">
        <f t="shared" si="124"/>
        <v>101.26657323462085</v>
      </c>
      <c r="BX123" s="198">
        <f t="shared" si="124"/>
        <v>65.49392820911406</v>
      </c>
      <c r="BY123" s="198">
        <f t="shared" si="124"/>
        <v>68.044517947191864</v>
      </c>
      <c r="BZ123" s="198">
        <f t="shared" si="124"/>
        <v>66.101856905557597</v>
      </c>
      <c r="CA123" s="198"/>
      <c r="CB123" s="198">
        <v>100</v>
      </c>
      <c r="CC123" s="198">
        <f t="shared" si="125"/>
        <v>66.305422235099783</v>
      </c>
      <c r="CD123" s="198">
        <f t="shared" si="125"/>
        <v>101.31693987903701</v>
      </c>
      <c r="CE123" s="198">
        <f t="shared" si="125"/>
        <v>65.715525310642178</v>
      </c>
      <c r="CF123" s="198">
        <f t="shared" si="125"/>
        <v>68.190298045078379</v>
      </c>
      <c r="CG123" s="198">
        <f t="shared" si="125"/>
        <v>66.305422235099783</v>
      </c>
      <c r="CH123" s="198"/>
      <c r="CI123" s="198">
        <v>100</v>
      </c>
      <c r="CJ123" s="198">
        <f t="shared" si="126"/>
        <v>94.24291912899011</v>
      </c>
      <c r="CK123" s="198">
        <f t="shared" si="126"/>
        <v>99.024514694933529</v>
      </c>
      <c r="CL123" s="198">
        <f t="shared" si="126"/>
        <v>94.195627263765957</v>
      </c>
      <c r="CM123" s="198">
        <f t="shared" si="126"/>
        <v>94.389592900766701</v>
      </c>
      <c r="CN123" s="198">
        <f t="shared" si="126"/>
        <v>94.24291912899011</v>
      </c>
      <c r="CO123" s="198"/>
      <c r="CP123" s="198">
        <v>100</v>
      </c>
      <c r="CQ123" s="198">
        <f t="shared" si="127"/>
        <v>94.533146844028764</v>
      </c>
      <c r="CR123" s="198">
        <f t="shared" si="127"/>
        <v>99.075055613648573</v>
      </c>
      <c r="CS123" s="198">
        <f t="shared" si="127"/>
        <v>94.514335860868684</v>
      </c>
      <c r="CT123" s="198">
        <f t="shared" si="127"/>
        <v>94.591815276759178</v>
      </c>
      <c r="CU123" s="198">
        <f t="shared" si="127"/>
        <v>94.533146844028764</v>
      </c>
      <c r="CV123" s="198"/>
      <c r="CW123" s="198">
        <v>100</v>
      </c>
      <c r="CX123" s="198">
        <f t="shared" si="80"/>
        <v>104.26807461398431</v>
      </c>
      <c r="CY123" s="198">
        <f t="shared" si="81"/>
        <v>99.996193933816286</v>
      </c>
      <c r="CZ123" s="198">
        <f t="shared" si="82"/>
        <v>104.26807461398431</v>
      </c>
      <c r="DA123" s="198">
        <f t="shared" si="83"/>
        <v>104.26807461398431</v>
      </c>
      <c r="DB123" s="198">
        <f t="shared" si="84"/>
        <v>104.26807461398431</v>
      </c>
      <c r="DC123" s="198"/>
      <c r="DD123" s="198">
        <v>100</v>
      </c>
      <c r="DE123" s="198">
        <f t="shared" si="85"/>
        <v>100</v>
      </c>
      <c r="DF123" s="198">
        <f t="shared" si="86"/>
        <v>100.00904911897658</v>
      </c>
      <c r="DG123" s="198">
        <f t="shared" si="87"/>
        <v>100</v>
      </c>
      <c r="DH123" s="198">
        <f t="shared" si="88"/>
        <v>100</v>
      </c>
      <c r="DI123" s="198">
        <f t="shared" si="89"/>
        <v>100</v>
      </c>
      <c r="DJ123" s="198"/>
      <c r="DK123" s="198">
        <v>100</v>
      </c>
      <c r="DL123" s="198">
        <f t="shared" si="90"/>
        <v>100.01712383119411</v>
      </c>
      <c r="DM123" s="198">
        <f t="shared" si="91"/>
        <v>100.01069195313583</v>
      </c>
      <c r="DN123" s="198">
        <f t="shared" si="92"/>
        <v>100.06465290411823</v>
      </c>
      <c r="DO123" s="198">
        <f t="shared" si="93"/>
        <v>99.870694191763519</v>
      </c>
      <c r="DP123" s="198">
        <f t="shared" si="94"/>
        <v>100.01712383119411</v>
      </c>
      <c r="DQ123" s="198"/>
      <c r="DR123" s="198">
        <v>100</v>
      </c>
      <c r="DS123" s="198">
        <f t="shared" si="95"/>
        <v>98.377375253295298</v>
      </c>
      <c r="DT123" s="198">
        <f t="shared" si="96"/>
        <v>99.748864364392659</v>
      </c>
      <c r="DU123" s="198">
        <f t="shared" si="97"/>
        <v>98.189385298720737</v>
      </c>
      <c r="DV123" s="198">
        <f t="shared" si="98"/>
        <v>98.95800856062489</v>
      </c>
      <c r="DW123" s="198">
        <f t="shared" si="99"/>
        <v>98.377375253295298</v>
      </c>
      <c r="DX123" s="198"/>
      <c r="DY123" s="198">
        <v>100</v>
      </c>
      <c r="DZ123" s="198">
        <f t="shared" si="100"/>
        <v>100.10394494146206</v>
      </c>
      <c r="EA123" s="198">
        <f t="shared" si="101"/>
        <v>100.0430579380065</v>
      </c>
      <c r="EB123" s="198">
        <f t="shared" si="102"/>
        <v>100.1224692908005</v>
      </c>
      <c r="EC123" s="198">
        <f t="shared" si="103"/>
        <v>100.04683233626312</v>
      </c>
      <c r="ED123" s="198">
        <f t="shared" si="104"/>
        <v>100.10394494146206</v>
      </c>
      <c r="EE123" s="198"/>
      <c r="EF123" s="198">
        <v>100</v>
      </c>
      <c r="EG123" s="198">
        <f t="shared" si="105"/>
        <v>100.30795705154401</v>
      </c>
      <c r="EH123" s="198">
        <f t="shared" si="106"/>
        <v>100.05103879465679</v>
      </c>
      <c r="EI123" s="198">
        <f t="shared" si="107"/>
        <v>100.33834755005164</v>
      </c>
      <c r="EJ123" s="198">
        <f t="shared" si="108"/>
        <v>100.21424223770629</v>
      </c>
      <c r="EK123" s="198">
        <f t="shared" si="109"/>
        <v>100.30795705154401</v>
      </c>
      <c r="EM123" s="198">
        <v>100</v>
      </c>
      <c r="EN123" s="198">
        <f t="shared" si="110"/>
        <v>101.32320914741966</v>
      </c>
      <c r="EO123" s="198">
        <f t="shared" si="111"/>
        <v>99.999023183364841</v>
      </c>
      <c r="EP123" s="198">
        <f t="shared" si="112"/>
        <v>101.32806871220167</v>
      </c>
      <c r="EQ123" s="198">
        <f t="shared" si="113"/>
        <v>101.30836151291503</v>
      </c>
      <c r="ER123" s="198">
        <f t="shared" si="114"/>
        <v>101.32320914741966</v>
      </c>
      <c r="ET123" s="198">
        <v>100</v>
      </c>
      <c r="EU123" s="198">
        <f t="shared" si="115"/>
        <v>100.26999472464267</v>
      </c>
      <c r="EV123" s="198">
        <f t="shared" si="116"/>
        <v>100.04518880355091</v>
      </c>
      <c r="EW123" s="198">
        <f t="shared" si="117"/>
        <v>100.29599169808752</v>
      </c>
      <c r="EX123" s="198">
        <f t="shared" si="118"/>
        <v>100.18989119582858</v>
      </c>
      <c r="EY123" s="198">
        <f t="shared" si="119"/>
        <v>100.26999472464267</v>
      </c>
    </row>
    <row r="124" spans="1:155">
      <c r="A124">
        <v>2022</v>
      </c>
      <c r="C124" s="197">
        <v>100</v>
      </c>
      <c r="D124" s="197">
        <f t="shared" si="22"/>
        <v>100.66917934859906</v>
      </c>
      <c r="E124" s="197">
        <f t="shared" si="23"/>
        <v>100.03432849329592</v>
      </c>
      <c r="F124" s="197">
        <f t="shared" si="24"/>
        <v>100.70273205673575</v>
      </c>
      <c r="G124" s="197">
        <f t="shared" si="25"/>
        <v>100.56587062489494</v>
      </c>
      <c r="H124" s="197">
        <f t="shared" si="26"/>
        <v>100.52940872241113</v>
      </c>
      <c r="I124" s="198"/>
      <c r="J124" s="198">
        <v>100</v>
      </c>
      <c r="K124" s="198">
        <f t="shared" si="27"/>
        <v>99.127810204398671</v>
      </c>
      <c r="L124" s="198">
        <f t="shared" si="28"/>
        <v>100.0572617841088</v>
      </c>
      <c r="M124" s="198">
        <f t="shared" si="29"/>
        <v>99.182218586777054</v>
      </c>
      <c r="N124" s="198">
        <f t="shared" si="30"/>
        <v>98.96030495466789</v>
      </c>
      <c r="O124" s="198">
        <f t="shared" si="31"/>
        <v>99.008636648175909</v>
      </c>
      <c r="P124" s="198"/>
      <c r="Q124" s="198">
        <v>100</v>
      </c>
      <c r="R124" s="198">
        <f t="shared" si="32"/>
        <v>98.011756696412235</v>
      </c>
      <c r="S124" s="198">
        <f t="shared" si="33"/>
        <v>100.03136962720575</v>
      </c>
      <c r="T124" s="198">
        <f t="shared" si="34"/>
        <v>98.077912176431255</v>
      </c>
      <c r="U124" s="198">
        <f t="shared" si="35"/>
        <v>97.808328595353771</v>
      </c>
      <c r="V124" s="198">
        <f t="shared" si="36"/>
        <v>97.848482802693184</v>
      </c>
      <c r="W124" s="198"/>
      <c r="X124" s="198">
        <v>100</v>
      </c>
      <c r="Y124" s="198">
        <f t="shared" si="37"/>
        <v>99.975927854750367</v>
      </c>
      <c r="Z124" s="198">
        <f t="shared" si="38"/>
        <v>99.987542430668469</v>
      </c>
      <c r="AA124" s="198">
        <f t="shared" si="39"/>
        <v>99.943706773171073</v>
      </c>
      <c r="AB124" s="198">
        <f t="shared" si="40"/>
        <v>100.07558840940257</v>
      </c>
      <c r="AC124" s="198">
        <f t="shared" si="41"/>
        <v>99.982203472383532</v>
      </c>
      <c r="AD124" s="198"/>
      <c r="AE124" s="198">
        <v>100</v>
      </c>
      <c r="AF124" s="198">
        <f t="shared" si="42"/>
        <v>97.132789582886176</v>
      </c>
      <c r="AG124" s="198">
        <f t="shared" si="43"/>
        <v>100.01774150196559</v>
      </c>
      <c r="AH124" s="198">
        <f t="shared" si="44"/>
        <v>97.181953363537389</v>
      </c>
      <c r="AI124" s="198">
        <f t="shared" si="45"/>
        <v>96.981430883555802</v>
      </c>
      <c r="AJ124" s="198">
        <f t="shared" si="46"/>
        <v>96.991703551587648</v>
      </c>
      <c r="AK124" s="198"/>
      <c r="AL124" s="206">
        <v>100</v>
      </c>
      <c r="AM124" s="206">
        <f t="shared" si="47"/>
        <v>95.182210241028329</v>
      </c>
      <c r="AN124" s="206">
        <f t="shared" si="48"/>
        <v>100.01799107388199</v>
      </c>
      <c r="AO124" s="206">
        <f t="shared" si="49"/>
        <v>95.182210241028329</v>
      </c>
      <c r="AP124" s="206">
        <f t="shared" si="50"/>
        <v>95.182210241028329</v>
      </c>
      <c r="AQ124" s="206">
        <f t="shared" si="51"/>
        <v>94.832685905353074</v>
      </c>
      <c r="AR124" s="198"/>
      <c r="AS124" s="198">
        <v>100</v>
      </c>
      <c r="AT124" s="198">
        <f t="shared" si="52"/>
        <v>98.496821611199678</v>
      </c>
      <c r="AU124" s="198">
        <f t="shared" si="53"/>
        <v>100.01665175963538</v>
      </c>
      <c r="AV124" s="198">
        <f t="shared" si="54"/>
        <v>98.558547026395303</v>
      </c>
      <c r="AW124" s="198">
        <f t="shared" si="55"/>
        <v>98.306962623218055</v>
      </c>
      <c r="AX124" s="198">
        <f t="shared" si="56"/>
        <v>98.381253698507692</v>
      </c>
      <c r="AY124" s="198"/>
      <c r="AZ124" s="198">
        <v>100</v>
      </c>
      <c r="BA124" s="198">
        <f t="shared" si="57"/>
        <v>100.63450153647497</v>
      </c>
      <c r="BB124" s="198">
        <f t="shared" si="58"/>
        <v>100.06637183752528</v>
      </c>
      <c r="BC124" s="198">
        <f t="shared" si="59"/>
        <v>100.67661788520363</v>
      </c>
      <c r="BD124" s="198">
        <f t="shared" si="60"/>
        <v>100.50493312541235</v>
      </c>
      <c r="BE124" s="198">
        <f t="shared" si="61"/>
        <v>100.4662786964483</v>
      </c>
      <c r="BF124" s="198"/>
      <c r="BG124" s="198">
        <v>100</v>
      </c>
      <c r="BH124" s="198">
        <f t="shared" si="62"/>
        <v>101.9703942175683</v>
      </c>
      <c r="BI124" s="198">
        <f t="shared" si="63"/>
        <v>100.36986897683296</v>
      </c>
      <c r="BJ124" s="198">
        <f t="shared" si="64"/>
        <v>102.04516209273513</v>
      </c>
      <c r="BK124" s="198">
        <f t="shared" si="65"/>
        <v>101.74068510909029</v>
      </c>
      <c r="BL124" s="198">
        <f t="shared" si="66"/>
        <v>101.57318689098624</v>
      </c>
      <c r="BM124" s="198"/>
      <c r="BN124" s="198">
        <v>100</v>
      </c>
      <c r="BO124" s="198">
        <f t="shared" si="67"/>
        <v>100.08810982349961</v>
      </c>
      <c r="BP124" s="198">
        <f t="shared" si="68"/>
        <v>100.00886069582489</v>
      </c>
      <c r="BQ124" s="198">
        <f t="shared" si="69"/>
        <v>100.09483576422478</v>
      </c>
      <c r="BR124" s="198">
        <f t="shared" si="70"/>
        <v>100.06728865047216</v>
      </c>
      <c r="BS124" s="198">
        <f t="shared" si="71"/>
        <v>100.07126572846617</v>
      </c>
      <c r="BT124" s="198"/>
      <c r="BU124" s="198">
        <v>100</v>
      </c>
      <c r="BV124" s="198">
        <f t="shared" si="124"/>
        <v>66.970403710939181</v>
      </c>
      <c r="BW124" s="198">
        <f t="shared" si="124"/>
        <v>101.23408243550729</v>
      </c>
      <c r="BX124" s="198">
        <f t="shared" si="124"/>
        <v>66.717536570602562</v>
      </c>
      <c r="BY124" s="198">
        <f t="shared" si="124"/>
        <v>67.753220452317336</v>
      </c>
      <c r="BZ124" s="198">
        <f t="shared" si="124"/>
        <v>72.151004415236173</v>
      </c>
      <c r="CA124" s="198"/>
      <c r="CB124" s="198">
        <v>100</v>
      </c>
      <c r="CC124" s="198">
        <f t="shared" si="125"/>
        <v>67.395343144273411</v>
      </c>
      <c r="CD124" s="198">
        <f t="shared" si="125"/>
        <v>101.2996191234076</v>
      </c>
      <c r="CE124" s="198">
        <f t="shared" si="125"/>
        <v>67.168975335380424</v>
      </c>
      <c r="CF124" s="198">
        <f t="shared" si="125"/>
        <v>68.095328982715984</v>
      </c>
      <c r="CG124" s="198">
        <f t="shared" si="125"/>
        <v>72.487428428758861</v>
      </c>
      <c r="CH124" s="198"/>
      <c r="CI124" s="198">
        <v>100</v>
      </c>
      <c r="CJ124" s="198">
        <f t="shared" si="126"/>
        <v>89.300328825671087</v>
      </c>
      <c r="CK124" s="198">
        <f t="shared" si="126"/>
        <v>98.522061421891308</v>
      </c>
      <c r="CL124" s="198">
        <f t="shared" si="126"/>
        <v>89.260834286916918</v>
      </c>
      <c r="CM124" s="198">
        <f t="shared" si="126"/>
        <v>89.422505540829917</v>
      </c>
      <c r="CN124" s="198">
        <f t="shared" si="126"/>
        <v>90.207209778644142</v>
      </c>
      <c r="CO124" s="198"/>
      <c r="CP124" s="198">
        <v>100</v>
      </c>
      <c r="CQ124" s="198">
        <f t="shared" si="127"/>
        <v>89.866955708966131</v>
      </c>
      <c r="CR124" s="198">
        <f t="shared" si="127"/>
        <v>98.587479706333099</v>
      </c>
      <c r="CS124" s="198">
        <f t="shared" si="127"/>
        <v>89.864810435390041</v>
      </c>
      <c r="CT124" s="198">
        <f t="shared" si="127"/>
        <v>89.874029494243587</v>
      </c>
      <c r="CU124" s="198">
        <f t="shared" si="127"/>
        <v>90.627825843636927</v>
      </c>
      <c r="CV124" s="198"/>
      <c r="CW124" s="198">
        <v>100</v>
      </c>
      <c r="CX124" s="198">
        <f t="shared" si="80"/>
        <v>105.44889931304449</v>
      </c>
      <c r="CY124" s="198">
        <f t="shared" si="81"/>
        <v>99.994054404251315</v>
      </c>
      <c r="CZ124" s="198">
        <f t="shared" si="82"/>
        <v>105.44889931304449</v>
      </c>
      <c r="DA124" s="198">
        <f t="shared" si="83"/>
        <v>105.44889931304449</v>
      </c>
      <c r="DB124" s="198">
        <f t="shared" si="84"/>
        <v>105.44889931304449</v>
      </c>
      <c r="DC124" s="198"/>
      <c r="DD124" s="198">
        <v>100</v>
      </c>
      <c r="DE124" s="198">
        <f t="shared" si="85"/>
        <v>100.36859696934896</v>
      </c>
      <c r="DF124" s="198">
        <f t="shared" si="86"/>
        <v>100.01201839209332</v>
      </c>
      <c r="DG124" s="198">
        <f t="shared" si="87"/>
        <v>100.36859696934896</v>
      </c>
      <c r="DH124" s="198">
        <f t="shared" si="88"/>
        <v>100.36859696934896</v>
      </c>
      <c r="DI124" s="198">
        <f t="shared" si="89"/>
        <v>100</v>
      </c>
      <c r="DJ124" s="198"/>
      <c r="DK124" s="198">
        <v>100</v>
      </c>
      <c r="DL124" s="198">
        <f t="shared" si="90"/>
        <v>100.19334359766039</v>
      </c>
      <c r="DM124" s="198">
        <f t="shared" si="91"/>
        <v>100.01461221895212</v>
      </c>
      <c r="DN124" s="198">
        <f t="shared" si="92"/>
        <v>100.26079095858633</v>
      </c>
      <c r="DO124" s="198">
        <f t="shared" si="93"/>
        <v>99.986048220322544</v>
      </c>
      <c r="DP124" s="198">
        <f t="shared" si="94"/>
        <v>100.02691290044291</v>
      </c>
      <c r="DQ124" s="198"/>
      <c r="DR124" s="198">
        <v>100</v>
      </c>
      <c r="DS124" s="198">
        <f t="shared" si="95"/>
        <v>96.476615714580859</v>
      </c>
      <c r="DT124" s="198">
        <f t="shared" si="96"/>
        <v>99.645611900553249</v>
      </c>
      <c r="DU124" s="198">
        <f t="shared" si="97"/>
        <v>96.206756043249698</v>
      </c>
      <c r="DV124" s="198">
        <f t="shared" si="98"/>
        <v>97.308413161182841</v>
      </c>
      <c r="DW124" s="198">
        <f t="shared" si="99"/>
        <v>97.149932606820656</v>
      </c>
      <c r="DX124" s="198"/>
      <c r="DY124" s="198">
        <v>100</v>
      </c>
      <c r="DZ124" s="198">
        <f t="shared" si="100"/>
        <v>100.19957263333747</v>
      </c>
      <c r="EA124" s="198">
        <f t="shared" si="101"/>
        <v>100.06024182578616</v>
      </c>
      <c r="EB124" s="198">
        <f t="shared" si="102"/>
        <v>100.22685660521277</v>
      </c>
      <c r="EC124" s="198">
        <f t="shared" si="103"/>
        <v>100.11564851731595</v>
      </c>
      <c r="ED124" s="198">
        <f t="shared" si="104"/>
        <v>100.1259108430846</v>
      </c>
      <c r="EE124" s="198"/>
      <c r="EF124" s="198">
        <v>100</v>
      </c>
      <c r="EG124" s="198">
        <f t="shared" si="105"/>
        <v>100.63451824953658</v>
      </c>
      <c r="EH124" s="198">
        <f t="shared" si="106"/>
        <v>100.06639963019212</v>
      </c>
      <c r="EI124" s="198">
        <f t="shared" si="107"/>
        <v>100.6766418365884</v>
      </c>
      <c r="EJ124" s="198">
        <f t="shared" si="108"/>
        <v>100.50493323876672</v>
      </c>
      <c r="EK124" s="198">
        <f t="shared" si="109"/>
        <v>100.46627765787781</v>
      </c>
      <c r="EM124" s="198">
        <v>100</v>
      </c>
      <c r="EN124" s="198">
        <f t="shared" si="110"/>
        <v>101.72241292532003</v>
      </c>
      <c r="EO124" s="198">
        <f t="shared" si="111"/>
        <v>99.997960798879632</v>
      </c>
      <c r="EP124" s="198">
        <f t="shared" si="112"/>
        <v>101.72713984078432</v>
      </c>
      <c r="EQ124" s="198">
        <f t="shared" si="113"/>
        <v>101.70800272157724</v>
      </c>
      <c r="ER124" s="198">
        <f t="shared" si="114"/>
        <v>101.6727365631855</v>
      </c>
      <c r="ET124" s="198">
        <v>100</v>
      </c>
      <c r="EU124" s="198">
        <f t="shared" si="115"/>
        <v>100.54592741035927</v>
      </c>
      <c r="EV124" s="198">
        <f t="shared" si="116"/>
        <v>100.05753383646901</v>
      </c>
      <c r="EW124" s="198">
        <f t="shared" si="117"/>
        <v>100.58125483489886</v>
      </c>
      <c r="EX124" s="198">
        <f t="shared" si="118"/>
        <v>100.43735030117907</v>
      </c>
      <c r="EY124" s="198">
        <f t="shared" si="119"/>
        <v>100.39473062175857</v>
      </c>
    </row>
    <row r="125" spans="1:155">
      <c r="A125">
        <v>2023</v>
      </c>
      <c r="C125" s="197">
        <v>100</v>
      </c>
      <c r="D125" s="197">
        <f t="shared" si="22"/>
        <v>100.99827071711852</v>
      </c>
      <c r="E125" s="197">
        <f t="shared" si="23"/>
        <v>100.0487762654187</v>
      </c>
      <c r="F125" s="197">
        <f t="shared" si="24"/>
        <v>101.04294017262501</v>
      </c>
      <c r="G125" s="197">
        <f t="shared" si="25"/>
        <v>100.86116644774211</v>
      </c>
      <c r="H125" s="197">
        <f t="shared" si="26"/>
        <v>100.7967211229661</v>
      </c>
      <c r="I125" s="198"/>
      <c r="J125" s="198">
        <v>100</v>
      </c>
      <c r="K125" s="198">
        <f t="shared" si="27"/>
        <v>99.236698508886377</v>
      </c>
      <c r="L125" s="198">
        <f t="shared" si="28"/>
        <v>100.0794828094096</v>
      </c>
      <c r="M125" s="198">
        <f t="shared" si="29"/>
        <v>99.311534738879772</v>
      </c>
      <c r="N125" s="198">
        <f t="shared" si="30"/>
        <v>99.006894471797878</v>
      </c>
      <c r="O125" s="198">
        <f t="shared" si="31"/>
        <v>99.032091206216947</v>
      </c>
      <c r="P125" s="198"/>
      <c r="Q125" s="198">
        <v>100</v>
      </c>
      <c r="R125" s="198">
        <f t="shared" si="32"/>
        <v>97.613497339794961</v>
      </c>
      <c r="S125" s="198">
        <f t="shared" si="33"/>
        <v>100.04069903712364</v>
      </c>
      <c r="T125" s="198">
        <f t="shared" si="34"/>
        <v>97.702672127527265</v>
      </c>
      <c r="U125" s="198">
        <f t="shared" si="35"/>
        <v>97.340038829374294</v>
      </c>
      <c r="V125" s="198">
        <f t="shared" si="36"/>
        <v>97.402740275382371</v>
      </c>
      <c r="W125" s="198"/>
      <c r="X125" s="198">
        <v>100</v>
      </c>
      <c r="Y125" s="198">
        <f t="shared" si="37"/>
        <v>99.973791550543552</v>
      </c>
      <c r="Z125" s="198">
        <f t="shared" si="38"/>
        <v>99.983573577453356</v>
      </c>
      <c r="AA125" s="198">
        <f t="shared" si="39"/>
        <v>99.931433528358653</v>
      </c>
      <c r="AB125" s="198">
        <f t="shared" si="40"/>
        <v>100.10446466473488</v>
      </c>
      <c r="AC125" s="198">
        <f t="shared" si="41"/>
        <v>99.986526642180834</v>
      </c>
      <c r="AD125" s="198"/>
      <c r="AE125" s="198">
        <v>100</v>
      </c>
      <c r="AF125" s="198">
        <f t="shared" si="42"/>
        <v>96.406758133125635</v>
      </c>
      <c r="AG125" s="198">
        <f t="shared" si="43"/>
        <v>100.02350967587323</v>
      </c>
      <c r="AH125" s="198">
        <f t="shared" si="44"/>
        <v>96.473932059193572</v>
      </c>
      <c r="AI125" s="198">
        <f t="shared" si="45"/>
        <v>96.200491282727214</v>
      </c>
      <c r="AJ125" s="198">
        <f t="shared" si="46"/>
        <v>96.226301599664495</v>
      </c>
      <c r="AK125" s="198"/>
      <c r="AL125" s="206">
        <v>100</v>
      </c>
      <c r="AM125" s="206">
        <f t="shared" si="47"/>
        <v>94.39436007129305</v>
      </c>
      <c r="AN125" s="206">
        <f t="shared" si="48"/>
        <v>100.02307013435909</v>
      </c>
      <c r="AO125" s="206">
        <f t="shared" si="49"/>
        <v>94.39436007129305</v>
      </c>
      <c r="AP125" s="206">
        <f t="shared" si="50"/>
        <v>94.39436007129305</v>
      </c>
      <c r="AQ125" s="206">
        <f t="shared" si="51"/>
        <v>93.959997192462453</v>
      </c>
      <c r="AR125" s="198"/>
      <c r="AS125" s="198">
        <v>100</v>
      </c>
      <c r="AT125" s="198">
        <f t="shared" si="52"/>
        <v>98.274778807686872</v>
      </c>
      <c r="AU125" s="198">
        <f t="shared" si="53"/>
        <v>100.02227513936747</v>
      </c>
      <c r="AV125" s="198">
        <f t="shared" si="54"/>
        <v>98.358001452274578</v>
      </c>
      <c r="AW125" s="198">
        <f t="shared" si="55"/>
        <v>98.019430086168768</v>
      </c>
      <c r="AX125" s="198">
        <f t="shared" si="56"/>
        <v>98.12353007376781</v>
      </c>
      <c r="AY125" s="198"/>
      <c r="AZ125" s="198">
        <v>100</v>
      </c>
      <c r="BA125" s="198">
        <f t="shared" si="57"/>
        <v>100.86322538480461</v>
      </c>
      <c r="BB125" s="198">
        <f t="shared" si="58"/>
        <v>100.08321675859818</v>
      </c>
      <c r="BC125" s="198">
        <f t="shared" si="59"/>
        <v>100.91827846491537</v>
      </c>
      <c r="BD125" s="198">
        <f t="shared" si="60"/>
        <v>100.69441609718369</v>
      </c>
      <c r="BE125" s="198">
        <f t="shared" si="61"/>
        <v>100.64757022399411</v>
      </c>
      <c r="BF125" s="198"/>
      <c r="BG125" s="198">
        <v>100</v>
      </c>
      <c r="BH125" s="198">
        <f t="shared" si="62"/>
        <v>102.66121608161541</v>
      </c>
      <c r="BI125" s="198">
        <f t="shared" si="63"/>
        <v>100.46501011137606</v>
      </c>
      <c r="BJ125" s="198">
        <f t="shared" si="64"/>
        <v>102.75353426549154</v>
      </c>
      <c r="BK125" s="198">
        <f t="shared" si="65"/>
        <v>102.37860217771876</v>
      </c>
      <c r="BL125" s="198">
        <f t="shared" si="66"/>
        <v>102.14781850834567</v>
      </c>
      <c r="BM125" s="198"/>
      <c r="BN125" s="198">
        <v>100</v>
      </c>
      <c r="BO125" s="198">
        <f t="shared" si="67"/>
        <v>100.14392996316414</v>
      </c>
      <c r="BP125" s="198">
        <f t="shared" si="68"/>
        <v>100.01190964663991</v>
      </c>
      <c r="BQ125" s="198">
        <f t="shared" si="69"/>
        <v>100.15352143040943</v>
      </c>
      <c r="BR125" s="198">
        <f t="shared" si="70"/>
        <v>100.11451806209476</v>
      </c>
      <c r="BS125" s="198">
        <f t="shared" si="71"/>
        <v>100.11275045030635</v>
      </c>
      <c r="BT125" s="198"/>
      <c r="BU125" s="198">
        <v>100</v>
      </c>
      <c r="BV125" s="198">
        <f t="shared" si="124"/>
        <v>66.940954265216661</v>
      </c>
      <c r="BW125" s="198">
        <f t="shared" si="124"/>
        <v>101.50589509214207</v>
      </c>
      <c r="BX125" s="198">
        <f t="shared" si="124"/>
        <v>66.831926765231316</v>
      </c>
      <c r="BY125" s="198">
        <f t="shared" si="124"/>
        <v>67.267045229622923</v>
      </c>
      <c r="BZ125" s="198">
        <f t="shared" si="124"/>
        <v>71.432715159033847</v>
      </c>
      <c r="CA125" s="198"/>
      <c r="CB125" s="198">
        <v>100</v>
      </c>
      <c r="CC125" s="198">
        <f t="shared" si="125"/>
        <v>67.518795231681466</v>
      </c>
      <c r="CD125" s="198">
        <f t="shared" si="125"/>
        <v>101.58779610825859</v>
      </c>
      <c r="CE125" s="198">
        <f t="shared" si="125"/>
        <v>67.445647632737689</v>
      </c>
      <c r="CF125" s="198">
        <f t="shared" si="125"/>
        <v>67.734150203450397</v>
      </c>
      <c r="CG125" s="198">
        <f t="shared" si="125"/>
        <v>71.895309037393716</v>
      </c>
      <c r="CH125" s="198"/>
      <c r="CI125" s="198">
        <v>100</v>
      </c>
      <c r="CJ125" s="198">
        <f t="shared" si="126"/>
        <v>84.491037536537107</v>
      </c>
      <c r="CK125" s="198">
        <f t="shared" si="126"/>
        <v>98.032124627012891</v>
      </c>
      <c r="CL125" s="198">
        <f t="shared" si="126"/>
        <v>84.459697305667518</v>
      </c>
      <c r="CM125" s="198">
        <f t="shared" si="126"/>
        <v>84.587685086554089</v>
      </c>
      <c r="CN125" s="198">
        <f t="shared" si="126"/>
        <v>86.002046470916397</v>
      </c>
      <c r="CO125" s="198"/>
      <c r="CP125" s="198">
        <v>100</v>
      </c>
      <c r="CQ125" s="198">
        <f t="shared" si="127"/>
        <v>85.220372565050354</v>
      </c>
      <c r="CR125" s="198">
        <f t="shared" si="127"/>
        <v>98.113709331973325</v>
      </c>
      <c r="CS125" s="198">
        <f t="shared" si="127"/>
        <v>85.235294856249084</v>
      </c>
      <c r="CT125" s="198">
        <f t="shared" si="127"/>
        <v>85.175065256050232</v>
      </c>
      <c r="CU125" s="198">
        <f t="shared" si="127"/>
        <v>86.558990444490618</v>
      </c>
      <c r="CV125" s="198"/>
      <c r="CW125" s="198">
        <v>100</v>
      </c>
      <c r="CX125" s="198">
        <f t="shared" si="80"/>
        <v>106.42825112107623</v>
      </c>
      <c r="CY125" s="198">
        <f t="shared" si="81"/>
        <v>99.992458214431295</v>
      </c>
      <c r="CZ125" s="198">
        <f t="shared" si="82"/>
        <v>106.42825112107623</v>
      </c>
      <c r="DA125" s="198">
        <f t="shared" si="83"/>
        <v>106.42825112107623</v>
      </c>
      <c r="DB125" s="198">
        <f t="shared" si="84"/>
        <v>106.42825112107623</v>
      </c>
      <c r="DC125" s="198"/>
      <c r="DD125" s="198">
        <v>100</v>
      </c>
      <c r="DE125" s="198">
        <f t="shared" si="85"/>
        <v>100.46230821850875</v>
      </c>
      <c r="DF125" s="198">
        <f t="shared" si="86"/>
        <v>100.01555751001661</v>
      </c>
      <c r="DG125" s="198">
        <f t="shared" si="87"/>
        <v>100.46230821850875</v>
      </c>
      <c r="DH125" s="198">
        <f t="shared" si="88"/>
        <v>100.46230821850875</v>
      </c>
      <c r="DI125" s="198">
        <f t="shared" si="89"/>
        <v>100</v>
      </c>
      <c r="DJ125" s="198"/>
      <c r="DK125" s="198">
        <v>100</v>
      </c>
      <c r="DL125" s="198">
        <f t="shared" si="90"/>
        <v>100.25511473230488</v>
      </c>
      <c r="DM125" s="198">
        <f t="shared" si="91"/>
        <v>100.01932934512668</v>
      </c>
      <c r="DN125" s="198">
        <f t="shared" si="92"/>
        <v>100.34409496662222</v>
      </c>
      <c r="DO125" s="198">
        <f t="shared" si="93"/>
        <v>99.982383381656703</v>
      </c>
      <c r="DP125" s="198">
        <f t="shared" si="94"/>
        <v>100.0432259616757</v>
      </c>
      <c r="DQ125" s="198"/>
      <c r="DR125" s="198">
        <v>100</v>
      </c>
      <c r="DS125" s="198">
        <f t="shared" si="95"/>
        <v>94.102018236490096</v>
      </c>
      <c r="DT125" s="198">
        <f t="shared" si="96"/>
        <v>99.511684482865732</v>
      </c>
      <c r="DU125" s="198">
        <f t="shared" si="97"/>
        <v>93.709989103772713</v>
      </c>
      <c r="DV125" s="198">
        <f t="shared" si="98"/>
        <v>95.307654725587994</v>
      </c>
      <c r="DW125" s="198">
        <f t="shared" si="99"/>
        <v>95.380058393033124</v>
      </c>
      <c r="DX125" s="198"/>
      <c r="DY125" s="198">
        <v>100</v>
      </c>
      <c r="DZ125" s="198">
        <f t="shared" si="100"/>
        <v>100.21941500718614</v>
      </c>
      <c r="EA125" s="198">
        <f t="shared" si="101"/>
        <v>100.07696118023412</v>
      </c>
      <c r="EB125" s="198">
        <f t="shared" si="102"/>
        <v>100.25655353487045</v>
      </c>
      <c r="EC125" s="198">
        <f t="shared" si="103"/>
        <v>100.10541290380829</v>
      </c>
      <c r="ED125" s="198">
        <f t="shared" si="104"/>
        <v>100.12171286208233</v>
      </c>
      <c r="EE125" s="198"/>
      <c r="EF125" s="198">
        <v>100</v>
      </c>
      <c r="EG125" s="198">
        <f t="shared" si="105"/>
        <v>100.86320993300367</v>
      </c>
      <c r="EH125" s="198">
        <f t="shared" si="106"/>
        <v>100.08322241843769</v>
      </c>
      <c r="EI125" s="198">
        <f t="shared" si="107"/>
        <v>100.91830491385092</v>
      </c>
      <c r="EJ125" s="198">
        <f t="shared" si="108"/>
        <v>100.69440388266344</v>
      </c>
      <c r="EK125" s="198">
        <f t="shared" si="109"/>
        <v>100.64759386134209</v>
      </c>
      <c r="EM125" s="198">
        <v>100</v>
      </c>
      <c r="EN125" s="198">
        <f t="shared" si="110"/>
        <v>102.01510087190663</v>
      </c>
      <c r="EO125" s="198">
        <f t="shared" si="111"/>
        <v>99.997054861792861</v>
      </c>
      <c r="EP125" s="198">
        <f t="shared" si="112"/>
        <v>102.01924956284448</v>
      </c>
      <c r="EQ125" s="198">
        <f t="shared" si="113"/>
        <v>102.00261651568704</v>
      </c>
      <c r="ER125" s="198">
        <f t="shared" si="114"/>
        <v>101.95640728219284</v>
      </c>
      <c r="ET125" s="198">
        <v>100</v>
      </c>
      <c r="EU125" s="198">
        <f t="shared" si="115"/>
        <v>100.71824619835081</v>
      </c>
      <c r="EV125" s="198">
        <f t="shared" si="116"/>
        <v>100.07130427971002</v>
      </c>
      <c r="EW125" s="198">
        <f t="shared" si="117"/>
        <v>100.76361117664035</v>
      </c>
      <c r="EX125" s="198">
        <f t="shared" si="118"/>
        <v>100.57922250617938</v>
      </c>
      <c r="EY125" s="198">
        <f t="shared" si="119"/>
        <v>100.53424105184403</v>
      </c>
    </row>
    <row r="126" spans="1:155">
      <c r="A126">
        <v>2024</v>
      </c>
      <c r="C126" s="197">
        <v>100</v>
      </c>
      <c r="D126" s="197">
        <f t="shared" si="22"/>
        <v>101.37045536676746</v>
      </c>
      <c r="E126" s="197">
        <f t="shared" si="23"/>
        <v>100.06597459236906</v>
      </c>
      <c r="F126" s="197">
        <f t="shared" si="24"/>
        <v>101.4276580564058</v>
      </c>
      <c r="G126" s="197">
        <f t="shared" si="25"/>
        <v>101.19544972989334</v>
      </c>
      <c r="H126" s="197">
        <f t="shared" si="26"/>
        <v>101.11656437927978</v>
      </c>
      <c r="I126" s="198"/>
      <c r="J126" s="198">
        <v>100</v>
      </c>
      <c r="K126" s="198">
        <f t="shared" si="27"/>
        <v>99.337653411158442</v>
      </c>
      <c r="L126" s="198">
        <f t="shared" si="28"/>
        <v>100.10368746874627</v>
      </c>
      <c r="M126" s="198">
        <f t="shared" si="29"/>
        <v>99.434987309486942</v>
      </c>
      <c r="N126" s="198">
        <f t="shared" si="30"/>
        <v>99.039665707680086</v>
      </c>
      <c r="O126" s="198">
        <f t="shared" si="31"/>
        <v>99.07190613938684</v>
      </c>
      <c r="P126" s="198"/>
      <c r="Q126" s="198">
        <v>100</v>
      </c>
      <c r="R126" s="198">
        <f t="shared" si="32"/>
        <v>97.145199575746474</v>
      </c>
      <c r="S126" s="198">
        <f t="shared" si="33"/>
        <v>100.05205664369529</v>
      </c>
      <c r="T126" s="198">
        <f t="shared" si="34"/>
        <v>97.259225834829309</v>
      </c>
      <c r="U126" s="198">
        <f t="shared" si="35"/>
        <v>96.796376727592616</v>
      </c>
      <c r="V126" s="198">
        <f t="shared" si="36"/>
        <v>96.907748693708669</v>
      </c>
      <c r="W126" s="198"/>
      <c r="X126" s="198">
        <v>100</v>
      </c>
      <c r="Y126" s="198">
        <f t="shared" si="37"/>
        <v>99.983482969762022</v>
      </c>
      <c r="Z126" s="198">
        <f t="shared" si="38"/>
        <v>99.980034359053008</v>
      </c>
      <c r="AA126" s="198">
        <f t="shared" si="39"/>
        <v>99.930846279992693</v>
      </c>
      <c r="AB126" s="198">
        <f t="shared" si="40"/>
        <v>100.14520466143264</v>
      </c>
      <c r="AC126" s="198">
        <f t="shared" si="41"/>
        <v>99.998910965039258</v>
      </c>
      <c r="AD126" s="198"/>
      <c r="AE126" s="198">
        <v>100</v>
      </c>
      <c r="AF126" s="198">
        <f t="shared" si="42"/>
        <v>95.503796539510191</v>
      </c>
      <c r="AG126" s="198">
        <f t="shared" si="43"/>
        <v>100.03055861432129</v>
      </c>
      <c r="AH126" s="198">
        <f t="shared" si="44"/>
        <v>95.59055353864477</v>
      </c>
      <c r="AI126" s="198">
        <f t="shared" si="45"/>
        <v>95.238155210196211</v>
      </c>
      <c r="AJ126" s="198">
        <f t="shared" si="46"/>
        <v>95.303217018914495</v>
      </c>
      <c r="AK126" s="198"/>
      <c r="AL126" s="206">
        <v>100</v>
      </c>
      <c r="AM126" s="206">
        <f t="shared" si="47"/>
        <v>93.604594618406168</v>
      </c>
      <c r="AN126" s="206">
        <f t="shared" si="48"/>
        <v>100.02889085435692</v>
      </c>
      <c r="AO126" s="206">
        <f t="shared" si="49"/>
        <v>93.604594618406168</v>
      </c>
      <c r="AP126" s="206">
        <f t="shared" si="50"/>
        <v>93.604594618406168</v>
      </c>
      <c r="AQ126" s="206">
        <f t="shared" si="51"/>
        <v>93.13278694339337</v>
      </c>
      <c r="AR126" s="198"/>
      <c r="AS126" s="198">
        <v>100</v>
      </c>
      <c r="AT126" s="198">
        <f t="shared" si="52"/>
        <v>98.063198552079541</v>
      </c>
      <c r="AU126" s="198">
        <f t="shared" si="53"/>
        <v>100.02925612180351</v>
      </c>
      <c r="AV126" s="198">
        <f t="shared" si="54"/>
        <v>98.169653887822406</v>
      </c>
      <c r="AW126" s="198">
        <f t="shared" si="55"/>
        <v>97.737544343807571</v>
      </c>
      <c r="AX126" s="198">
        <f t="shared" si="56"/>
        <v>97.890592762422699</v>
      </c>
      <c r="AY126" s="198"/>
      <c r="AZ126" s="198">
        <v>100</v>
      </c>
      <c r="BA126" s="198">
        <f t="shared" si="57"/>
        <v>101.10205343724225</v>
      </c>
      <c r="BB126" s="198">
        <f t="shared" si="58"/>
        <v>100.1031766339528</v>
      </c>
      <c r="BC126" s="198">
        <f t="shared" si="59"/>
        <v>101.17119765531893</v>
      </c>
      <c r="BD126" s="198">
        <f t="shared" si="60"/>
        <v>100.89068419759373</v>
      </c>
      <c r="BE126" s="198">
        <f t="shared" si="61"/>
        <v>100.85872589661552</v>
      </c>
      <c r="BF126" s="198"/>
      <c r="BG126" s="198">
        <v>100</v>
      </c>
      <c r="BH126" s="198">
        <f t="shared" si="62"/>
        <v>103.34986295454033</v>
      </c>
      <c r="BI126" s="198">
        <f t="shared" si="63"/>
        <v>100.57296578859896</v>
      </c>
      <c r="BJ126" s="198">
        <f t="shared" si="64"/>
        <v>103.46080839933653</v>
      </c>
      <c r="BK126" s="198">
        <f t="shared" si="65"/>
        <v>103.01148284188982</v>
      </c>
      <c r="BL126" s="198">
        <f t="shared" si="66"/>
        <v>102.79783774013237</v>
      </c>
      <c r="BM126" s="198"/>
      <c r="BN126" s="198">
        <v>100</v>
      </c>
      <c r="BO126" s="198">
        <f t="shared" si="67"/>
        <v>100.20655324855451</v>
      </c>
      <c r="BP126" s="198">
        <f t="shared" si="68"/>
        <v>100.0150758314321</v>
      </c>
      <c r="BQ126" s="198">
        <f t="shared" si="69"/>
        <v>100.21938924217386</v>
      </c>
      <c r="BR126" s="198">
        <f t="shared" si="70"/>
        <v>100.1670976440065</v>
      </c>
      <c r="BS126" s="198">
        <f t="shared" si="71"/>
        <v>100.16287641120552</v>
      </c>
      <c r="BT126" s="198"/>
      <c r="BU126" s="198">
        <v>100</v>
      </c>
      <c r="BV126" s="198">
        <f t="shared" si="124"/>
        <v>67.866135894344438</v>
      </c>
      <c r="BW126" s="198">
        <f t="shared" si="124"/>
        <v>101.62880367723896</v>
      </c>
      <c r="BX126" s="198">
        <f t="shared" si="124"/>
        <v>67.860681384830286</v>
      </c>
      <c r="BY126" s="198">
        <f t="shared" si="124"/>
        <v>67.869710013969893</v>
      </c>
      <c r="BZ126" s="198">
        <f t="shared" si="124"/>
        <v>71.053056350631621</v>
      </c>
      <c r="CA126" s="198"/>
      <c r="CB126" s="198">
        <v>100</v>
      </c>
      <c r="CC126" s="198">
        <f t="shared" si="125"/>
        <v>68.614068259009343</v>
      </c>
      <c r="CD126" s="198">
        <f t="shared" si="125"/>
        <v>101.73020671262485</v>
      </c>
      <c r="CE126" s="198">
        <f t="shared" si="125"/>
        <v>68.655466099515607</v>
      </c>
      <c r="CF126" s="198">
        <f t="shared" si="125"/>
        <v>68.474225695046471</v>
      </c>
      <c r="CG126" s="198">
        <f t="shared" si="125"/>
        <v>71.663197942031218</v>
      </c>
      <c r="CH126" s="198"/>
      <c r="CI126" s="198">
        <v>100</v>
      </c>
      <c r="CJ126" s="198">
        <f t="shared" si="126"/>
        <v>79.622851597031257</v>
      </c>
      <c r="CK126" s="198">
        <f t="shared" si="126"/>
        <v>97.486124240965523</v>
      </c>
      <c r="CL126" s="198">
        <f t="shared" si="126"/>
        <v>79.594573873049143</v>
      </c>
      <c r="CM126" s="198">
        <f t="shared" si="126"/>
        <v>79.709673140644043</v>
      </c>
      <c r="CN126" s="198">
        <f t="shared" si="126"/>
        <v>81.479642311349252</v>
      </c>
      <c r="CO126" s="198"/>
      <c r="CP126" s="198">
        <v>100</v>
      </c>
      <c r="CQ126" s="198">
        <f t="shared" si="127"/>
        <v>80.500351205511137</v>
      </c>
      <c r="CR126" s="198">
        <f t="shared" si="127"/>
        <v>97.586718620737258</v>
      </c>
      <c r="CS126" s="198">
        <f t="shared" si="127"/>
        <v>80.52678600819479</v>
      </c>
      <c r="CT126" s="198">
        <f t="shared" si="127"/>
        <v>80.419647403641349</v>
      </c>
      <c r="CU126" s="198">
        <f t="shared" si="127"/>
        <v>82.179318316575362</v>
      </c>
      <c r="CV126" s="198"/>
      <c r="CW126" s="198">
        <v>100</v>
      </c>
      <c r="CX126" s="198">
        <f t="shared" si="80"/>
        <v>107.37356316405761</v>
      </c>
      <c r="CY126" s="198">
        <f t="shared" si="81"/>
        <v>99.991018720228411</v>
      </c>
      <c r="CZ126" s="198">
        <f t="shared" si="82"/>
        <v>107.37356316405761</v>
      </c>
      <c r="DA126" s="198">
        <f t="shared" si="83"/>
        <v>107.37356316405761</v>
      </c>
      <c r="DB126" s="198">
        <f t="shared" si="84"/>
        <v>107.37356316405761</v>
      </c>
      <c r="DC126" s="198"/>
      <c r="DD126" s="198">
        <v>100</v>
      </c>
      <c r="DE126" s="198">
        <f t="shared" si="85"/>
        <v>100.50657191341242</v>
      </c>
      <c r="DF126" s="198">
        <f t="shared" si="86"/>
        <v>100.01991518180088</v>
      </c>
      <c r="DG126" s="198">
        <f t="shared" si="87"/>
        <v>100.50657191341242</v>
      </c>
      <c r="DH126" s="198">
        <f t="shared" si="88"/>
        <v>100.50657191341242</v>
      </c>
      <c r="DI126" s="198">
        <f t="shared" si="89"/>
        <v>100</v>
      </c>
      <c r="DJ126" s="198"/>
      <c r="DK126" s="198">
        <v>100</v>
      </c>
      <c r="DL126" s="198">
        <f t="shared" si="90"/>
        <v>100.30359712693451</v>
      </c>
      <c r="DM126" s="198">
        <f t="shared" si="91"/>
        <v>100.02535341860667</v>
      </c>
      <c r="DN126" s="198">
        <f t="shared" si="92"/>
        <v>100.41539362993345</v>
      </c>
      <c r="DO126" s="198">
        <f t="shared" si="93"/>
        <v>99.962251576741181</v>
      </c>
      <c r="DP126" s="198">
        <f t="shared" si="94"/>
        <v>100.06760911628446</v>
      </c>
      <c r="DQ126" s="198"/>
      <c r="DR126" s="198">
        <v>100</v>
      </c>
      <c r="DS126" s="198">
        <f t="shared" si="95"/>
        <v>91.351425738270194</v>
      </c>
      <c r="DT126" s="198">
        <f t="shared" si="96"/>
        <v>99.368510675513534</v>
      </c>
      <c r="DU126" s="198">
        <f t="shared" si="97"/>
        <v>90.813137893174996</v>
      </c>
      <c r="DV126" s="198">
        <f t="shared" si="98"/>
        <v>93.003244045973133</v>
      </c>
      <c r="DW126" s="198">
        <f t="shared" si="99"/>
        <v>93.179443714923522</v>
      </c>
      <c r="DX126" s="198"/>
      <c r="DY126" s="198">
        <v>100</v>
      </c>
      <c r="DZ126" s="198">
        <f t="shared" si="100"/>
        <v>100.20473934751935</v>
      </c>
      <c r="EA126" s="198">
        <f t="shared" si="101"/>
        <v>100.09553533474447</v>
      </c>
      <c r="EB126" s="198">
        <f t="shared" si="102"/>
        <v>100.25267666160474</v>
      </c>
      <c r="EC126" s="198">
        <f t="shared" si="103"/>
        <v>100.05811611687398</v>
      </c>
      <c r="ED126" s="198">
        <f t="shared" si="104"/>
        <v>100.09776497726008</v>
      </c>
      <c r="EE126" s="198"/>
      <c r="EF126" s="198">
        <v>100</v>
      </c>
      <c r="EG126" s="198">
        <f t="shared" si="105"/>
        <v>101.10207006013911</v>
      </c>
      <c r="EH126" s="198">
        <f t="shared" si="106"/>
        <v>100.10318840815034</v>
      </c>
      <c r="EI126" s="198">
        <f t="shared" si="107"/>
        <v>101.17120061052465</v>
      </c>
      <c r="EJ126" s="198">
        <f t="shared" si="108"/>
        <v>100.89070025634729</v>
      </c>
      <c r="EK126" s="198">
        <f t="shared" si="109"/>
        <v>100.85871266168856</v>
      </c>
      <c r="EM126" s="198">
        <v>100</v>
      </c>
      <c r="EN126" s="198">
        <f t="shared" si="110"/>
        <v>102.28464766388905</v>
      </c>
      <c r="EO126" s="198">
        <f t="shared" si="111"/>
        <v>99.996098438248822</v>
      </c>
      <c r="EP126" s="198">
        <f t="shared" si="112"/>
        <v>102.28761094001334</v>
      </c>
      <c r="EQ126" s="198">
        <f t="shared" si="113"/>
        <v>102.27620537007543</v>
      </c>
      <c r="ER126" s="198">
        <f t="shared" si="114"/>
        <v>102.22392805317392</v>
      </c>
      <c r="ET126" s="198">
        <v>100</v>
      </c>
      <c r="EU126" s="198">
        <f t="shared" si="115"/>
        <v>100.89367090529831</v>
      </c>
      <c r="EV126" s="198">
        <f t="shared" si="116"/>
        <v>100.08809929501705</v>
      </c>
      <c r="EW126" s="198">
        <f t="shared" si="117"/>
        <v>100.94972776779831</v>
      </c>
      <c r="EX126" s="198">
        <f t="shared" si="118"/>
        <v>100.72239550646907</v>
      </c>
      <c r="EY126" s="198">
        <f t="shared" si="119"/>
        <v>100.69470474033352</v>
      </c>
    </row>
    <row r="127" spans="1:155">
      <c r="A127">
        <v>2025</v>
      </c>
      <c r="C127" s="197">
        <v>100</v>
      </c>
      <c r="D127" s="197">
        <f t="shared" si="22"/>
        <v>101.84456099967514</v>
      </c>
      <c r="E127" s="197">
        <f t="shared" si="23"/>
        <v>100.0903953847027</v>
      </c>
      <c r="F127" s="197">
        <f t="shared" si="24"/>
        <v>101.9159353114444</v>
      </c>
      <c r="G127" s="197">
        <f t="shared" si="25"/>
        <v>101.62675461849766</v>
      </c>
      <c r="H127" s="197">
        <f t="shared" si="26"/>
        <v>101.54420920040241</v>
      </c>
      <c r="I127" s="198"/>
      <c r="J127" s="198">
        <v>100</v>
      </c>
      <c r="K127" s="198">
        <f t="shared" si="27"/>
        <v>99.434918798233809</v>
      </c>
      <c r="L127" s="198">
        <f t="shared" si="28"/>
        <v>100.13602899291818</v>
      </c>
      <c r="M127" s="198">
        <f t="shared" si="29"/>
        <v>99.55679013577172</v>
      </c>
      <c r="N127" s="198">
        <f t="shared" si="30"/>
        <v>99.062899715324363</v>
      </c>
      <c r="O127" s="198">
        <f t="shared" si="31"/>
        <v>99.121367857012217</v>
      </c>
      <c r="P127" s="198"/>
      <c r="Q127" s="198">
        <v>100</v>
      </c>
      <c r="R127" s="198">
        <f t="shared" si="32"/>
        <v>96.596077251272305</v>
      </c>
      <c r="S127" s="198">
        <f t="shared" si="33"/>
        <v>100.07011673855143</v>
      </c>
      <c r="T127" s="198">
        <f t="shared" si="34"/>
        <v>96.736743714796177</v>
      </c>
      <c r="U127" s="198">
        <f t="shared" si="35"/>
        <v>96.16717713961593</v>
      </c>
      <c r="V127" s="198">
        <f t="shared" si="36"/>
        <v>96.337990282702251</v>
      </c>
      <c r="W127" s="198"/>
      <c r="X127" s="198">
        <v>100</v>
      </c>
      <c r="Y127" s="198">
        <f t="shared" si="37"/>
        <v>100.00196172671184</v>
      </c>
      <c r="Z127" s="198">
        <f t="shared" si="38"/>
        <v>99.975478416101851</v>
      </c>
      <c r="AA127" s="198">
        <f t="shared" si="39"/>
        <v>99.938205608576666</v>
      </c>
      <c r="AB127" s="198">
        <f t="shared" si="40"/>
        <v>100.19786688970903</v>
      </c>
      <c r="AC127" s="198">
        <f t="shared" si="41"/>
        <v>100.0157829830908</v>
      </c>
      <c r="AD127" s="198"/>
      <c r="AE127" s="198">
        <v>100</v>
      </c>
      <c r="AF127" s="198">
        <f t="shared" si="42"/>
        <v>94.363350851684899</v>
      </c>
      <c r="AG127" s="198">
        <f t="shared" si="43"/>
        <v>100.04143070908223</v>
      </c>
      <c r="AH127" s="198">
        <f t="shared" si="44"/>
        <v>94.471084827433671</v>
      </c>
      <c r="AI127" s="198">
        <f t="shared" si="45"/>
        <v>94.034401856208831</v>
      </c>
      <c r="AJ127" s="198">
        <f t="shared" si="46"/>
        <v>94.149343220803061</v>
      </c>
      <c r="AK127" s="198"/>
      <c r="AL127" s="206">
        <v>100</v>
      </c>
      <c r="AM127" s="206">
        <f t="shared" si="47"/>
        <v>92.81354046319224</v>
      </c>
      <c r="AN127" s="206">
        <f t="shared" si="48"/>
        <v>100.03782856096173</v>
      </c>
      <c r="AO127" s="206">
        <f t="shared" si="49"/>
        <v>92.81354046319224</v>
      </c>
      <c r="AP127" s="206">
        <f t="shared" si="50"/>
        <v>92.81354046319224</v>
      </c>
      <c r="AQ127" s="206">
        <f t="shared" si="51"/>
        <v>92.322906871771423</v>
      </c>
      <c r="AR127" s="198"/>
      <c r="AS127" s="198">
        <v>100</v>
      </c>
      <c r="AT127" s="198">
        <f t="shared" si="52"/>
        <v>97.866727167568612</v>
      </c>
      <c r="AU127" s="198">
        <f t="shared" si="53"/>
        <v>100.03981372387159</v>
      </c>
      <c r="AV127" s="198">
        <f t="shared" si="54"/>
        <v>97.99792588451767</v>
      </c>
      <c r="AW127" s="198">
        <f t="shared" si="55"/>
        <v>97.466512997191913</v>
      </c>
      <c r="AX127" s="198">
        <f t="shared" si="56"/>
        <v>97.676124684896024</v>
      </c>
      <c r="AY127" s="198"/>
      <c r="AZ127" s="198">
        <v>100</v>
      </c>
      <c r="BA127" s="198">
        <f t="shared" si="57"/>
        <v>101.42289677331999</v>
      </c>
      <c r="BB127" s="198">
        <f t="shared" si="58"/>
        <v>100.13739200285649</v>
      </c>
      <c r="BC127" s="198">
        <f t="shared" si="59"/>
        <v>101.50747600357228</v>
      </c>
      <c r="BD127" s="198">
        <f t="shared" si="60"/>
        <v>101.16511570185727</v>
      </c>
      <c r="BE127" s="198">
        <f t="shared" si="61"/>
        <v>101.15688379344586</v>
      </c>
      <c r="BF127" s="198"/>
      <c r="BG127" s="198">
        <v>100</v>
      </c>
      <c r="BH127" s="198">
        <f t="shared" si="62"/>
        <v>104.2905018880961</v>
      </c>
      <c r="BI127" s="198">
        <f t="shared" si="63"/>
        <v>100.75424876284653</v>
      </c>
      <c r="BJ127" s="198">
        <f t="shared" si="64"/>
        <v>104.42187572283804</v>
      </c>
      <c r="BK127" s="198">
        <f t="shared" si="65"/>
        <v>103.89120184273209</v>
      </c>
      <c r="BL127" s="198">
        <f t="shared" si="66"/>
        <v>103.71547668010862</v>
      </c>
      <c r="BM127" s="198"/>
      <c r="BN127" s="198">
        <v>100</v>
      </c>
      <c r="BO127" s="198">
        <f t="shared" si="67"/>
        <v>100.28266330764453</v>
      </c>
      <c r="BP127" s="198">
        <f t="shared" si="68"/>
        <v>100.0192388638711</v>
      </c>
      <c r="BQ127" s="198">
        <f t="shared" si="69"/>
        <v>100.29928386459825</v>
      </c>
      <c r="BR127" s="198">
        <f t="shared" si="70"/>
        <v>100.23172016218703</v>
      </c>
      <c r="BS127" s="198">
        <f t="shared" si="71"/>
        <v>100.22736580394402</v>
      </c>
      <c r="BT127" s="198"/>
      <c r="BU127" s="198">
        <v>100</v>
      </c>
      <c r="BV127" s="198">
        <f t="shared" si="124"/>
        <v>66.300993165466195</v>
      </c>
      <c r="BW127" s="198">
        <f t="shared" si="124"/>
        <v>101.82909236789615</v>
      </c>
      <c r="BX127" s="198">
        <f t="shared" si="124"/>
        <v>66.365679276214877</v>
      </c>
      <c r="BY127" s="198">
        <f t="shared" si="124"/>
        <v>66.089316622946981</v>
      </c>
      <c r="BZ127" s="198">
        <f t="shared" si="124"/>
        <v>68.448155802477999</v>
      </c>
      <c r="CA127" s="198"/>
      <c r="CB127" s="198">
        <v>100</v>
      </c>
      <c r="CC127" s="198">
        <f t="shared" si="125"/>
        <v>67.244364130416599</v>
      </c>
      <c r="CD127" s="198">
        <f t="shared" si="125"/>
        <v>101.9637613334254</v>
      </c>
      <c r="CE127" s="198">
        <f t="shared" si="125"/>
        <v>67.366110269539291</v>
      </c>
      <c r="CF127" s="198">
        <f t="shared" si="125"/>
        <v>66.859329766936369</v>
      </c>
      <c r="CG127" s="198">
        <f t="shared" si="125"/>
        <v>69.240017056783941</v>
      </c>
      <c r="CH127" s="198"/>
      <c r="CI127" s="198">
        <v>100</v>
      </c>
      <c r="CJ127" s="198">
        <f t="shared" si="126"/>
        <v>74.22271568964905</v>
      </c>
      <c r="CK127" s="198">
        <f t="shared" si="126"/>
        <v>96.716927786561129</v>
      </c>
      <c r="CL127" s="198">
        <f t="shared" si="126"/>
        <v>74.190858406290062</v>
      </c>
      <c r="CM127" s="198">
        <f t="shared" si="126"/>
        <v>74.320060482074112</v>
      </c>
      <c r="CN127" s="198">
        <f t="shared" si="126"/>
        <v>76.225297936918309</v>
      </c>
      <c r="CO127" s="198"/>
      <c r="CP127" s="198">
        <v>100</v>
      </c>
      <c r="CQ127" s="198">
        <f t="shared" si="127"/>
        <v>75.278801753799527</v>
      </c>
      <c r="CR127" s="198">
        <f t="shared" si="127"/>
        <v>96.849784460698544</v>
      </c>
      <c r="CS127" s="198">
        <f t="shared" si="127"/>
        <v>75.309250246477205</v>
      </c>
      <c r="CT127" s="198">
        <f t="shared" si="127"/>
        <v>75.185970834268829</v>
      </c>
      <c r="CU127" s="198">
        <f t="shared" si="127"/>
        <v>77.107131191978596</v>
      </c>
      <c r="CV127" s="198"/>
      <c r="CW127" s="198">
        <v>100</v>
      </c>
      <c r="CX127" s="198">
        <f t="shared" si="80"/>
        <v>108.31545521590303</v>
      </c>
      <c r="CY127" s="198">
        <f t="shared" si="81"/>
        <v>99.98909529903375</v>
      </c>
      <c r="CZ127" s="198">
        <f t="shared" si="82"/>
        <v>108.31545521590303</v>
      </c>
      <c r="DA127" s="198">
        <f t="shared" si="83"/>
        <v>108.31545521590303</v>
      </c>
      <c r="DB127" s="198">
        <f t="shared" si="84"/>
        <v>108.31545521590303</v>
      </c>
      <c r="DC127" s="198"/>
      <c r="DD127" s="198">
        <v>100</v>
      </c>
      <c r="DE127" s="198">
        <f t="shared" si="85"/>
        <v>100.53142838819716</v>
      </c>
      <c r="DF127" s="198">
        <f t="shared" si="86"/>
        <v>100.02698846176457</v>
      </c>
      <c r="DG127" s="198">
        <f t="shared" si="87"/>
        <v>100.53142838819716</v>
      </c>
      <c r="DH127" s="198">
        <f t="shared" si="88"/>
        <v>100.53142838819716</v>
      </c>
      <c r="DI127" s="198">
        <f t="shared" si="89"/>
        <v>100</v>
      </c>
      <c r="DJ127" s="198"/>
      <c r="DK127" s="198">
        <v>100</v>
      </c>
      <c r="DL127" s="198">
        <f t="shared" si="90"/>
        <v>100.35821943262997</v>
      </c>
      <c r="DM127" s="198">
        <f t="shared" si="91"/>
        <v>100.03494048999272</v>
      </c>
      <c r="DN127" s="198">
        <f t="shared" si="92"/>
        <v>100.49401088237443</v>
      </c>
      <c r="DO127" s="198">
        <f t="shared" si="93"/>
        <v>99.944889318056923</v>
      </c>
      <c r="DP127" s="198">
        <f t="shared" si="94"/>
        <v>100.10426559854648</v>
      </c>
      <c r="DQ127" s="198"/>
      <c r="DR127" s="198">
        <v>100</v>
      </c>
      <c r="DS127" s="198">
        <f t="shared" si="95"/>
        <v>87.954032835309178</v>
      </c>
      <c r="DT127" s="198">
        <f t="shared" si="96"/>
        <v>99.179880598082619</v>
      </c>
      <c r="DU127" s="198">
        <f t="shared" si="97"/>
        <v>87.245053962914469</v>
      </c>
      <c r="DV127" s="198">
        <f t="shared" si="98"/>
        <v>90.124500947180763</v>
      </c>
      <c r="DW127" s="198">
        <f t="shared" si="99"/>
        <v>90.310491221075864</v>
      </c>
      <c r="DX127" s="198"/>
      <c r="DY127" s="198">
        <v>100</v>
      </c>
      <c r="DZ127" s="198">
        <f t="shared" si="100"/>
        <v>100.18270176603697</v>
      </c>
      <c r="EA127" s="198">
        <f t="shared" si="101"/>
        <v>100.12532514619267</v>
      </c>
      <c r="EB127" s="198">
        <f t="shared" si="102"/>
        <v>100.24224082130257</v>
      </c>
      <c r="EC127" s="198">
        <f t="shared" si="103"/>
        <v>100.00096108240946</v>
      </c>
      <c r="ED127" s="198">
        <f t="shared" si="104"/>
        <v>100.07914513641845</v>
      </c>
      <c r="EE127" s="198"/>
      <c r="EF127" s="198">
        <v>100</v>
      </c>
      <c r="EG127" s="198">
        <f t="shared" si="105"/>
        <v>101.42286098580162</v>
      </c>
      <c r="EH127" s="198">
        <f t="shared" si="106"/>
        <v>100.13736651605664</v>
      </c>
      <c r="EI127" s="198">
        <f t="shared" si="107"/>
        <v>101.50745235223256</v>
      </c>
      <c r="EJ127" s="198">
        <f t="shared" si="108"/>
        <v>101.16510985940812</v>
      </c>
      <c r="EK127" s="198">
        <f t="shared" si="109"/>
        <v>101.15687741330976</v>
      </c>
      <c r="EM127" s="198">
        <v>100</v>
      </c>
      <c r="EN127" s="198">
        <f t="shared" si="110"/>
        <v>102.54580114934814</v>
      </c>
      <c r="EO127" s="198">
        <f t="shared" si="111"/>
        <v>99.995128705564852</v>
      </c>
      <c r="EP127" s="198">
        <f t="shared" si="112"/>
        <v>102.54707941553599</v>
      </c>
      <c r="EQ127" s="198">
        <f t="shared" si="113"/>
        <v>102.54279777192441</v>
      </c>
      <c r="ER127" s="198">
        <f t="shared" si="114"/>
        <v>102.48591037112053</v>
      </c>
      <c r="ET127" s="198">
        <v>100</v>
      </c>
      <c r="EU127" s="198">
        <f t="shared" si="115"/>
        <v>101.13698384202185</v>
      </c>
      <c r="EV127" s="198">
        <f t="shared" si="116"/>
        <v>100.11810493013881</v>
      </c>
      <c r="EW127" s="198">
        <f t="shared" si="117"/>
        <v>101.2045634236684</v>
      </c>
      <c r="EX127" s="198">
        <f t="shared" si="118"/>
        <v>100.93123184527886</v>
      </c>
      <c r="EY127" s="198">
        <f t="shared" si="119"/>
        <v>100.92740301205158</v>
      </c>
    </row>
    <row r="128" spans="1:155">
      <c r="A128">
        <v>2026</v>
      </c>
      <c r="C128" s="197">
        <v>100</v>
      </c>
      <c r="D128" s="197">
        <f t="shared" si="22"/>
        <v>102.20159645997221</v>
      </c>
      <c r="E128" s="197">
        <f t="shared" si="23"/>
        <v>100.10088559726753</v>
      </c>
      <c r="F128" s="197">
        <f t="shared" si="24"/>
        <v>102.28908180529139</v>
      </c>
      <c r="G128" s="197">
        <f t="shared" si="25"/>
        <v>101.9354804433063</v>
      </c>
      <c r="H128" s="197">
        <f t="shared" si="26"/>
        <v>101.85714504975803</v>
      </c>
      <c r="I128" s="198"/>
      <c r="J128" s="198">
        <v>100</v>
      </c>
      <c r="K128" s="198">
        <f t="shared" si="27"/>
        <v>99.442425516447031</v>
      </c>
      <c r="L128" s="198">
        <f t="shared" si="28"/>
        <v>100.1550501666382</v>
      </c>
      <c r="M128" s="198">
        <f t="shared" si="29"/>
        <v>99.590906503050277</v>
      </c>
      <c r="N128" s="198">
        <f t="shared" si="30"/>
        <v>98.990606072550023</v>
      </c>
      <c r="O128" s="198">
        <f t="shared" si="31"/>
        <v>99.087024117649648</v>
      </c>
      <c r="P128" s="198"/>
      <c r="Q128" s="198">
        <v>100</v>
      </c>
      <c r="R128" s="198">
        <f t="shared" si="32"/>
        <v>95.872665036357546</v>
      </c>
      <c r="S128" s="198">
        <f t="shared" si="33"/>
        <v>100.07182839906203</v>
      </c>
      <c r="T128" s="198">
        <f t="shared" si="34"/>
        <v>96.041463125835676</v>
      </c>
      <c r="U128" s="198">
        <f t="shared" si="35"/>
        <v>95.359566423562086</v>
      </c>
      <c r="V128" s="198">
        <f t="shared" si="36"/>
        <v>95.593894072440435</v>
      </c>
      <c r="W128" s="198"/>
      <c r="X128" s="198">
        <v>100</v>
      </c>
      <c r="Y128" s="198">
        <f t="shared" si="37"/>
        <v>100.03120680027736</v>
      </c>
      <c r="Z128" s="198">
        <f t="shared" si="38"/>
        <v>99.973088517738347</v>
      </c>
      <c r="AA128" s="198">
        <f t="shared" si="39"/>
        <v>99.954329373751406</v>
      </c>
      <c r="AB128" s="198">
        <f t="shared" si="40"/>
        <v>100.26657269562764</v>
      </c>
      <c r="AC128" s="198">
        <f t="shared" si="41"/>
        <v>100.04067403182218</v>
      </c>
      <c r="AD128" s="198"/>
      <c r="AE128" s="198">
        <v>100</v>
      </c>
      <c r="AF128" s="198">
        <f t="shared" si="42"/>
        <v>92.902286253952383</v>
      </c>
      <c r="AG128" s="198">
        <f t="shared" si="43"/>
        <v>100.04458318919659</v>
      </c>
      <c r="AH128" s="198">
        <f t="shared" si="44"/>
        <v>93.032254420154771</v>
      </c>
      <c r="AI128" s="198">
        <f t="shared" si="45"/>
        <v>92.50654625937706</v>
      </c>
      <c r="AJ128" s="198">
        <f t="shared" si="46"/>
        <v>92.676149114195056</v>
      </c>
      <c r="AK128" s="198"/>
      <c r="AL128" s="206">
        <v>100</v>
      </c>
      <c r="AM128" s="206">
        <f t="shared" si="47"/>
        <v>92.027020606521333</v>
      </c>
      <c r="AN128" s="206">
        <f t="shared" si="48"/>
        <v>100.03868813292428</v>
      </c>
      <c r="AO128" s="206">
        <f t="shared" si="49"/>
        <v>92.027020606521333</v>
      </c>
      <c r="AP128" s="206">
        <f t="shared" si="50"/>
        <v>92.027020606521333</v>
      </c>
      <c r="AQ128" s="206">
        <f t="shared" si="51"/>
        <v>91.519097457895541</v>
      </c>
      <c r="AR128" s="198"/>
      <c r="AS128" s="198">
        <v>100</v>
      </c>
      <c r="AT128" s="198">
        <f t="shared" si="52"/>
        <v>97.678508997922378</v>
      </c>
      <c r="AU128" s="198">
        <f t="shared" si="53"/>
        <v>100.04359247314922</v>
      </c>
      <c r="AV128" s="198">
        <f t="shared" si="54"/>
        <v>97.835842952012527</v>
      </c>
      <c r="AW128" s="198">
        <f t="shared" si="55"/>
        <v>97.20005544962585</v>
      </c>
      <c r="AX128" s="198">
        <f t="shared" si="56"/>
        <v>97.4686373951928</v>
      </c>
      <c r="AY128" s="198"/>
      <c r="AZ128" s="198">
        <v>100</v>
      </c>
      <c r="BA128" s="198">
        <f t="shared" si="57"/>
        <v>101.57188373521279</v>
      </c>
      <c r="BB128" s="198">
        <f t="shared" si="58"/>
        <v>100.12839664486565</v>
      </c>
      <c r="BC128" s="198">
        <f t="shared" si="59"/>
        <v>101.67330083191681</v>
      </c>
      <c r="BD128" s="198">
        <f t="shared" si="60"/>
        <v>101.26379273530971</v>
      </c>
      <c r="BE128" s="198">
        <f t="shared" si="61"/>
        <v>101.28317412758848</v>
      </c>
      <c r="BF128" s="198"/>
      <c r="BG128" s="198">
        <v>100</v>
      </c>
      <c r="BH128" s="198">
        <f t="shared" si="62"/>
        <v>104.63676002512123</v>
      </c>
      <c r="BI128" s="198">
        <f t="shared" si="63"/>
        <v>100.71774301961135</v>
      </c>
      <c r="BJ128" s="198">
        <f t="shared" si="64"/>
        <v>104.79077656773987</v>
      </c>
      <c r="BK128" s="198">
        <f t="shared" si="65"/>
        <v>104.17045680201062</v>
      </c>
      <c r="BL128" s="198">
        <f t="shared" si="66"/>
        <v>104.03925499757636</v>
      </c>
      <c r="BM128" s="198"/>
      <c r="BN128" s="198">
        <v>100</v>
      </c>
      <c r="BO128" s="198">
        <f t="shared" si="67"/>
        <v>100.34944362076396</v>
      </c>
      <c r="BP128" s="198">
        <f t="shared" si="68"/>
        <v>100.01974576481553</v>
      </c>
      <c r="BQ128" s="198">
        <f t="shared" si="69"/>
        <v>100.37037413146844</v>
      </c>
      <c r="BR128" s="198">
        <f t="shared" si="70"/>
        <v>100.28549555099711</v>
      </c>
      <c r="BS128" s="198">
        <f t="shared" si="71"/>
        <v>100.28298501804198</v>
      </c>
      <c r="BT128" s="198"/>
      <c r="BU128" s="198">
        <v>100</v>
      </c>
      <c r="BV128" s="198">
        <f t="shared" si="124"/>
        <v>67.853969444606477</v>
      </c>
      <c r="BW128" s="198">
        <f t="shared" si="124"/>
        <v>101.75498151223667</v>
      </c>
      <c r="BX128" s="198">
        <f t="shared" si="124"/>
        <v>67.966773116147621</v>
      </c>
      <c r="BY128" s="198">
        <f t="shared" si="124"/>
        <v>67.494808084022992</v>
      </c>
      <c r="BZ128" s="198">
        <f t="shared" si="124"/>
        <v>69.535710363810466</v>
      </c>
      <c r="CA128" s="198"/>
      <c r="CB128" s="198">
        <v>100</v>
      </c>
      <c r="CC128" s="198">
        <f t="shared" si="125"/>
        <v>68.920583292157204</v>
      </c>
      <c r="CD128" s="198">
        <f t="shared" si="125"/>
        <v>101.88099749383395</v>
      </c>
      <c r="CE128" s="198">
        <f t="shared" si="125"/>
        <v>69.104071262937325</v>
      </c>
      <c r="CF128" s="198">
        <f t="shared" si="125"/>
        <v>68.347822122051909</v>
      </c>
      <c r="CG128" s="198">
        <f t="shared" si="125"/>
        <v>70.427984108197165</v>
      </c>
      <c r="CH128" s="198"/>
      <c r="CI128" s="198">
        <v>100</v>
      </c>
      <c r="CJ128" s="198">
        <f t="shared" si="126"/>
        <v>70.352486801311258</v>
      </c>
      <c r="CK128" s="198">
        <f t="shared" si="126"/>
        <v>96.432704925976026</v>
      </c>
      <c r="CL128" s="198">
        <f t="shared" si="126"/>
        <v>70.30652963836603</v>
      </c>
      <c r="CM128" s="198">
        <f t="shared" si="126"/>
        <v>70.492339457936765</v>
      </c>
      <c r="CN128" s="198">
        <f t="shared" si="126"/>
        <v>72.47259582115349</v>
      </c>
      <c r="CO128" s="198"/>
      <c r="CP128" s="198">
        <v>100</v>
      </c>
      <c r="CQ128" s="198">
        <f t="shared" si="127"/>
        <v>71.458375480280395</v>
      </c>
      <c r="CR128" s="198">
        <f t="shared" si="127"/>
        <v>96.556555165572206</v>
      </c>
      <c r="CS128" s="198">
        <f t="shared" si="127"/>
        <v>71.482979279844344</v>
      </c>
      <c r="CT128" s="198">
        <f t="shared" si="127"/>
        <v>71.383236948248353</v>
      </c>
      <c r="CU128" s="198">
        <f t="shared" si="127"/>
        <v>73.402555321105908</v>
      </c>
      <c r="CV128" s="198"/>
      <c r="CW128" s="198">
        <v>100</v>
      </c>
      <c r="CX128" s="198">
        <f t="shared" si="80"/>
        <v>109.26683395204027</v>
      </c>
      <c r="CY128" s="198">
        <f t="shared" si="81"/>
        <v>99.988163770735923</v>
      </c>
      <c r="CZ128" s="198">
        <f t="shared" si="82"/>
        <v>109.26683395204027</v>
      </c>
      <c r="DA128" s="198">
        <f t="shared" si="83"/>
        <v>109.26683395204027</v>
      </c>
      <c r="DB128" s="198">
        <f t="shared" si="84"/>
        <v>109.26683395204027</v>
      </c>
      <c r="DC128" s="198"/>
      <c r="DD128" s="198">
        <v>100</v>
      </c>
      <c r="DE128" s="198">
        <f t="shared" si="85"/>
        <v>100.55502395592848</v>
      </c>
      <c r="DF128" s="198">
        <f t="shared" si="86"/>
        <v>100.02685447702227</v>
      </c>
      <c r="DG128" s="198">
        <f t="shared" si="87"/>
        <v>100.55502395592848</v>
      </c>
      <c r="DH128" s="198">
        <f t="shared" si="88"/>
        <v>100.55502395592848</v>
      </c>
      <c r="DI128" s="198">
        <f t="shared" si="89"/>
        <v>100</v>
      </c>
      <c r="DJ128" s="198"/>
      <c r="DK128" s="198">
        <v>100</v>
      </c>
      <c r="DL128" s="198">
        <f t="shared" si="90"/>
        <v>100.41239116367322</v>
      </c>
      <c r="DM128" s="198">
        <f t="shared" si="91"/>
        <v>100.0368989814001</v>
      </c>
      <c r="DN128" s="198">
        <f t="shared" si="92"/>
        <v>100.57322685117724</v>
      </c>
      <c r="DO128" s="198">
        <f t="shared" si="93"/>
        <v>99.924243492539517</v>
      </c>
      <c r="DP128" s="198">
        <f t="shared" si="94"/>
        <v>100.13913501266786</v>
      </c>
      <c r="DQ128" s="198"/>
      <c r="DR128" s="198">
        <v>100</v>
      </c>
      <c r="DS128" s="198">
        <f t="shared" si="95"/>
        <v>84.88453247168799</v>
      </c>
      <c r="DT128" s="198">
        <f t="shared" si="96"/>
        <v>99.145981528204914</v>
      </c>
      <c r="DU128" s="198">
        <f t="shared" si="97"/>
        <v>83.978733846915731</v>
      </c>
      <c r="DV128" s="198">
        <f t="shared" si="98"/>
        <v>87.651008849980499</v>
      </c>
      <c r="DW128" s="198">
        <f t="shared" si="99"/>
        <v>87.759614401609525</v>
      </c>
      <c r="DX128" s="198"/>
      <c r="DY128" s="198">
        <v>100</v>
      </c>
      <c r="DZ128" s="198">
        <f t="shared" si="100"/>
        <v>100.05682064442135</v>
      </c>
      <c r="EA128" s="198">
        <f t="shared" si="101"/>
        <v>100.12602466482727</v>
      </c>
      <c r="EB128" s="198">
        <f t="shared" si="102"/>
        <v>100.12869185350087</v>
      </c>
      <c r="EC128" s="198">
        <f t="shared" si="103"/>
        <v>99.838111173186761</v>
      </c>
      <c r="ED128" s="198">
        <f t="shared" si="104"/>
        <v>99.960658967064504</v>
      </c>
      <c r="EE128" s="198"/>
      <c r="EF128" s="198">
        <v>100</v>
      </c>
      <c r="EG128" s="198">
        <f t="shared" si="105"/>
        <v>101.57192549865704</v>
      </c>
      <c r="EH128" s="198">
        <f t="shared" si="106"/>
        <v>100.12843178016345</v>
      </c>
      <c r="EI128" s="198">
        <f t="shared" si="107"/>
        <v>101.67331490763316</v>
      </c>
      <c r="EJ128" s="198">
        <f t="shared" si="108"/>
        <v>101.26382171050402</v>
      </c>
      <c r="EK128" s="198">
        <f t="shared" si="109"/>
        <v>101.28318778900559</v>
      </c>
      <c r="EM128" s="198">
        <v>100</v>
      </c>
      <c r="EN128" s="198">
        <f t="shared" si="110"/>
        <v>102.79885738817839</v>
      </c>
      <c r="EO128" s="198">
        <f t="shared" si="111"/>
        <v>99.99330942483806</v>
      </c>
      <c r="EP128" s="198">
        <f t="shared" si="112"/>
        <v>102.79793562008493</v>
      </c>
      <c r="EQ128" s="198">
        <f t="shared" si="113"/>
        <v>102.80266099675785</v>
      </c>
      <c r="ER128" s="198">
        <f t="shared" si="114"/>
        <v>102.73985323776238</v>
      </c>
      <c r="ET128" s="198">
        <v>100</v>
      </c>
      <c r="EU128" s="198">
        <f t="shared" si="115"/>
        <v>101.21822486880248</v>
      </c>
      <c r="EV128" s="198">
        <f t="shared" si="116"/>
        <v>100.1086645586997</v>
      </c>
      <c r="EW128" s="198">
        <f t="shared" si="117"/>
        <v>101.29813282797778</v>
      </c>
      <c r="EX128" s="198">
        <f t="shared" si="118"/>
        <v>100.97554103325879</v>
      </c>
      <c r="EY128" s="198">
        <f t="shared" si="119"/>
        <v>100.99738033404536</v>
      </c>
    </row>
    <row r="129" spans="1:155">
      <c r="A129">
        <v>2027</v>
      </c>
      <c r="C129" s="197">
        <v>100</v>
      </c>
      <c r="D129" s="197">
        <f t="shared" si="22"/>
        <v>102.71323761292597</v>
      </c>
      <c r="E129" s="197">
        <f t="shared" si="23"/>
        <v>100.19669291557683</v>
      </c>
      <c r="F129" s="197">
        <f t="shared" si="24"/>
        <v>102.85242408221566</v>
      </c>
      <c r="G129" s="197">
        <f t="shared" si="25"/>
        <v>102.43735739328844</v>
      </c>
      <c r="H129" s="197">
        <f t="shared" si="26"/>
        <v>102.19857810673939</v>
      </c>
      <c r="I129" s="198"/>
      <c r="J129" s="198">
        <v>100</v>
      </c>
      <c r="K129" s="198">
        <f t="shared" si="27"/>
        <v>99.500887847123209</v>
      </c>
      <c r="L129" s="198">
        <f t="shared" si="28"/>
        <v>100.26304035377102</v>
      </c>
      <c r="M129" s="198">
        <f t="shared" si="29"/>
        <v>99.708633850577286</v>
      </c>
      <c r="N129" s="198">
        <f t="shared" si="30"/>
        <v>99.002463127992755</v>
      </c>
      <c r="O129" s="198">
        <f t="shared" si="31"/>
        <v>99.006376212395182</v>
      </c>
      <c r="P129" s="198"/>
      <c r="Q129" s="198">
        <v>100</v>
      </c>
      <c r="R129" s="198">
        <f t="shared" si="32"/>
        <v>95.163605850840881</v>
      </c>
      <c r="S129" s="198">
        <f t="shared" si="33"/>
        <v>100.16344694032054</v>
      </c>
      <c r="T129" s="198">
        <f t="shared" si="34"/>
        <v>95.404226259243629</v>
      </c>
      <c r="U129" s="198">
        <f t="shared" si="35"/>
        <v>94.615894257408414</v>
      </c>
      <c r="V129" s="198">
        <f t="shared" si="36"/>
        <v>94.731314907137843</v>
      </c>
      <c r="W129" s="198"/>
      <c r="X129" s="198">
        <v>100</v>
      </c>
      <c r="Y129" s="198">
        <f t="shared" si="37"/>
        <v>100.03988446426894</v>
      </c>
      <c r="Z129" s="198">
        <f t="shared" si="38"/>
        <v>99.954430061342819</v>
      </c>
      <c r="AA129" s="198">
        <f t="shared" si="39"/>
        <v>99.931515876687229</v>
      </c>
      <c r="AB129" s="198">
        <f t="shared" si="40"/>
        <v>100.29874583603609</v>
      </c>
      <c r="AC129" s="198">
        <f t="shared" si="41"/>
        <v>100.04918796781332</v>
      </c>
      <c r="AD129" s="198"/>
      <c r="AE129" s="198">
        <v>100</v>
      </c>
      <c r="AF129" s="198">
        <f t="shared" si="42"/>
        <v>91.172784846900242</v>
      </c>
      <c r="AG129" s="198">
        <f t="shared" si="43"/>
        <v>100.09259194701063</v>
      </c>
      <c r="AH129" s="198">
        <f t="shared" si="44"/>
        <v>91.353692406019405</v>
      </c>
      <c r="AI129" s="198">
        <f t="shared" si="45"/>
        <v>90.741711696008366</v>
      </c>
      <c r="AJ129" s="198">
        <f t="shared" si="46"/>
        <v>90.831584451804076</v>
      </c>
      <c r="AK129" s="198"/>
      <c r="AL129" s="206">
        <v>100</v>
      </c>
      <c r="AM129" s="206">
        <f t="shared" si="47"/>
        <v>91.572759115419657</v>
      </c>
      <c r="AN129" s="206">
        <f t="shared" si="48"/>
        <v>100.08415275502912</v>
      </c>
      <c r="AO129" s="206">
        <f t="shared" si="49"/>
        <v>91.572759115419657</v>
      </c>
      <c r="AP129" s="206">
        <f t="shared" si="50"/>
        <v>91.572759115419657</v>
      </c>
      <c r="AQ129" s="206">
        <f t="shared" si="51"/>
        <v>90.740431363297205</v>
      </c>
      <c r="AR129" s="198"/>
      <c r="AS129" s="198">
        <v>100</v>
      </c>
      <c r="AT129" s="198">
        <f t="shared" si="52"/>
        <v>97.625101503069786</v>
      </c>
      <c r="AU129" s="198">
        <f t="shared" si="53"/>
        <v>100.08802283734467</v>
      </c>
      <c r="AV129" s="198">
        <f t="shared" si="54"/>
        <v>97.847588248881792</v>
      </c>
      <c r="AW129" s="198">
        <f t="shared" si="55"/>
        <v>97.112635737306675</v>
      </c>
      <c r="AX129" s="198">
        <f t="shared" si="56"/>
        <v>97.29614391595068</v>
      </c>
      <c r="AY129" s="198"/>
      <c r="AZ129" s="198">
        <v>100</v>
      </c>
      <c r="BA129" s="198">
        <f t="shared" si="57"/>
        <v>102.03487732225665</v>
      </c>
      <c r="BB129" s="198">
        <f t="shared" si="58"/>
        <v>100.34191766041636</v>
      </c>
      <c r="BC129" s="198">
        <f t="shared" si="59"/>
        <v>102.19624116691033</v>
      </c>
      <c r="BD129" s="198">
        <f t="shared" si="60"/>
        <v>101.72753762855179</v>
      </c>
      <c r="BE129" s="198">
        <f t="shared" si="61"/>
        <v>101.57279722543834</v>
      </c>
      <c r="BF129" s="198"/>
      <c r="BG129" s="198">
        <v>100</v>
      </c>
      <c r="BH129" s="198">
        <f t="shared" si="62"/>
        <v>106.29279952863131</v>
      </c>
      <c r="BI129" s="198">
        <f t="shared" si="63"/>
        <v>101.84728775022381</v>
      </c>
      <c r="BJ129" s="198">
        <f t="shared" si="64"/>
        <v>106.57011142374174</v>
      </c>
      <c r="BK129" s="198">
        <f t="shared" si="65"/>
        <v>105.88108102196418</v>
      </c>
      <c r="BL129" s="198">
        <f t="shared" si="66"/>
        <v>105.30510802085524</v>
      </c>
      <c r="BM129" s="198"/>
      <c r="BN129" s="198">
        <v>100</v>
      </c>
      <c r="BO129" s="198">
        <f t="shared" si="67"/>
        <v>100.43876839356886</v>
      </c>
      <c r="BP129" s="198">
        <f t="shared" si="68"/>
        <v>100.03745925012679</v>
      </c>
      <c r="BQ129" s="198">
        <f t="shared" si="69"/>
        <v>100.4686182963958</v>
      </c>
      <c r="BR129" s="198">
        <f t="shared" si="70"/>
        <v>100.36569627905715</v>
      </c>
      <c r="BS129" s="198">
        <f t="shared" si="71"/>
        <v>100.34675683743217</v>
      </c>
      <c r="BT129" s="198"/>
      <c r="BU129" s="198">
        <v>100</v>
      </c>
      <c r="BV129" s="198">
        <f t="shared" si="124"/>
        <v>65.874046161759068</v>
      </c>
      <c r="BW129" s="198">
        <f t="shared" si="124"/>
        <v>103.15707947565144</v>
      </c>
      <c r="BX129" s="198">
        <f t="shared" si="124"/>
        <v>65.509784010358928</v>
      </c>
      <c r="BY129" s="198">
        <f t="shared" si="124"/>
        <v>64.714446818201097</v>
      </c>
      <c r="BZ129" s="198">
        <f t="shared" si="124"/>
        <v>69.599364276416082</v>
      </c>
      <c r="CA129" s="198"/>
      <c r="CB129" s="198">
        <v>100</v>
      </c>
      <c r="CC129" s="198">
        <f t="shared" si="125"/>
        <v>67.214494644158904</v>
      </c>
      <c r="CD129" s="198">
        <f t="shared" si="125"/>
        <v>103.4870461438089</v>
      </c>
      <c r="CE129" s="198">
        <f t="shared" si="125"/>
        <v>66.948519794593352</v>
      </c>
      <c r="CF129" s="198">
        <f t="shared" si="125"/>
        <v>65.832401400049406</v>
      </c>
      <c r="CG129" s="198">
        <f t="shared" si="125"/>
        <v>70.694003193627196</v>
      </c>
      <c r="CH129" s="198"/>
      <c r="CI129" s="198">
        <v>100</v>
      </c>
      <c r="CJ129" s="198">
        <f t="shared" si="126"/>
        <v>64.802734149206543</v>
      </c>
      <c r="CK129" s="198">
        <f t="shared" si="126"/>
        <v>93.11224894339378</v>
      </c>
      <c r="CL129" s="198">
        <f t="shared" si="126"/>
        <v>64.644015815168089</v>
      </c>
      <c r="CM129" s="198">
        <f t="shared" si="126"/>
        <v>64.870981688191478</v>
      </c>
      <c r="CN129" s="198">
        <f t="shared" si="126"/>
        <v>67.419966747410797</v>
      </c>
      <c r="CO129" s="198"/>
      <c r="CP129" s="198">
        <v>100</v>
      </c>
      <c r="CQ129" s="198">
        <f t="shared" si="127"/>
        <v>66.121382869103925</v>
      </c>
      <c r="CR129" s="198">
        <f t="shared" si="127"/>
        <v>93.430588993313705</v>
      </c>
      <c r="CS129" s="198">
        <f t="shared" si="127"/>
        <v>66.063737467359658</v>
      </c>
      <c r="CT129" s="198">
        <f t="shared" si="127"/>
        <v>65.99164044018616</v>
      </c>
      <c r="CU129" s="198">
        <f t="shared" si="127"/>
        <v>68.480328722926771</v>
      </c>
      <c r="CV129" s="198"/>
      <c r="CW129" s="198">
        <v>100</v>
      </c>
      <c r="CX129" s="198">
        <f t="shared" si="80"/>
        <v>110.20445547440613</v>
      </c>
      <c r="CY129" s="198">
        <f t="shared" si="81"/>
        <v>99.980986124508433</v>
      </c>
      <c r="CZ129" s="198">
        <f t="shared" si="82"/>
        <v>110.20445547440613</v>
      </c>
      <c r="DA129" s="198">
        <f t="shared" si="83"/>
        <v>110.20445547440613</v>
      </c>
      <c r="DB129" s="198">
        <f t="shared" si="84"/>
        <v>110.20445547440613</v>
      </c>
      <c r="DC129" s="198"/>
      <c r="DD129" s="198">
        <v>100</v>
      </c>
      <c r="DE129" s="198">
        <f t="shared" si="85"/>
        <v>100.91726498660336</v>
      </c>
      <c r="DF129" s="198">
        <f t="shared" si="86"/>
        <v>100.06517438635402</v>
      </c>
      <c r="DG129" s="198">
        <f t="shared" si="87"/>
        <v>100.91726498660336</v>
      </c>
      <c r="DH129" s="198">
        <f t="shared" si="88"/>
        <v>100.91726498660336</v>
      </c>
      <c r="DI129" s="198">
        <f t="shared" si="89"/>
        <v>100</v>
      </c>
      <c r="DJ129" s="198"/>
      <c r="DK129" s="198">
        <v>100</v>
      </c>
      <c r="DL129" s="198">
        <f t="shared" si="90"/>
        <v>100.64866233293237</v>
      </c>
      <c r="DM129" s="198">
        <f t="shared" si="91"/>
        <v>100.08192730291437</v>
      </c>
      <c r="DN129" s="198">
        <f t="shared" si="92"/>
        <v>100.88396065315087</v>
      </c>
      <c r="DO129" s="198">
        <f t="shared" si="93"/>
        <v>100.14482883406188</v>
      </c>
      <c r="DP129" s="198">
        <f t="shared" si="94"/>
        <v>100.20446880433508</v>
      </c>
      <c r="DQ129" s="198"/>
      <c r="DR129" s="198">
        <v>100</v>
      </c>
      <c r="DS129" s="198">
        <f t="shared" si="95"/>
        <v>81.23251837786303</v>
      </c>
      <c r="DT129" s="198">
        <f t="shared" si="96"/>
        <v>98.397315523198955</v>
      </c>
      <c r="DU129" s="198">
        <f t="shared" si="97"/>
        <v>79.955632244887582</v>
      </c>
      <c r="DV129" s="198">
        <f t="shared" si="98"/>
        <v>84.357871293239512</v>
      </c>
      <c r="DW129" s="198">
        <f t="shared" si="99"/>
        <v>85.168361973647237</v>
      </c>
      <c r="DX129" s="198"/>
      <c r="DY129" s="198">
        <v>100</v>
      </c>
      <c r="DZ129" s="198">
        <f t="shared" si="100"/>
        <v>100.12081190900791</v>
      </c>
      <c r="EA129" s="198">
        <f t="shared" si="101"/>
        <v>100.28670359455636</v>
      </c>
      <c r="EB129" s="198">
        <f t="shared" si="102"/>
        <v>100.22416900422415</v>
      </c>
      <c r="EC129" s="198">
        <f t="shared" si="103"/>
        <v>99.888885209765235</v>
      </c>
      <c r="ED129" s="198">
        <f t="shared" si="104"/>
        <v>99.96835428068664</v>
      </c>
      <c r="EE129" s="198"/>
      <c r="EF129" s="198">
        <v>100</v>
      </c>
      <c r="EG129" s="198">
        <f t="shared" si="105"/>
        <v>102.03486586979683</v>
      </c>
      <c r="EH129" s="198">
        <f t="shared" si="106"/>
        <v>100.34188847711481</v>
      </c>
      <c r="EI129" s="198">
        <f t="shared" si="107"/>
        <v>102.19621512415142</v>
      </c>
      <c r="EJ129" s="198">
        <f t="shared" si="108"/>
        <v>101.72751933581216</v>
      </c>
      <c r="EK129" s="198">
        <f t="shared" si="109"/>
        <v>101.57277143058911</v>
      </c>
      <c r="EM129" s="198">
        <v>100</v>
      </c>
      <c r="EN129" s="198">
        <f t="shared" si="110"/>
        <v>103.09711414719249</v>
      </c>
      <c r="EO129" s="198">
        <f t="shared" si="111"/>
        <v>99.993909826313384</v>
      </c>
      <c r="EP129" s="198">
        <f t="shared" si="112"/>
        <v>103.10316529881743</v>
      </c>
      <c r="EQ129" s="198">
        <f t="shared" si="113"/>
        <v>103.1223466171358</v>
      </c>
      <c r="ER129" s="198">
        <f t="shared" si="114"/>
        <v>102.98914712477892</v>
      </c>
      <c r="ET129" s="198">
        <v>100</v>
      </c>
      <c r="EU129" s="198">
        <f t="shared" si="115"/>
        <v>101.58912489843927</v>
      </c>
      <c r="EV129" s="198">
        <f t="shared" si="116"/>
        <v>100.30431523278378</v>
      </c>
      <c r="EW129" s="198">
        <f t="shared" si="117"/>
        <v>101.71953875453822</v>
      </c>
      <c r="EX129" s="198">
        <f t="shared" si="118"/>
        <v>101.35686106632349</v>
      </c>
      <c r="EY129" s="198">
        <f t="shared" si="119"/>
        <v>101.22177799442304</v>
      </c>
    </row>
    <row r="130" spans="1:155">
      <c r="A130">
        <v>2028</v>
      </c>
      <c r="C130" s="197">
        <v>100</v>
      </c>
      <c r="D130" s="197">
        <f t="shared" si="22"/>
        <v>103.21811551681255</v>
      </c>
      <c r="E130" s="197">
        <f t="shared" si="23"/>
        <v>100.23477638758537</v>
      </c>
      <c r="F130" s="197">
        <f t="shared" si="24"/>
        <v>103.33217415456312</v>
      </c>
      <c r="G130" s="197">
        <f t="shared" si="25"/>
        <v>102.84537598655884</v>
      </c>
      <c r="H130" s="197">
        <f t="shared" si="26"/>
        <v>102.47918173741357</v>
      </c>
      <c r="I130" s="198"/>
      <c r="J130" s="198">
        <v>100</v>
      </c>
      <c r="K130" s="198">
        <f t="shared" si="27"/>
        <v>99.500750972422125</v>
      </c>
      <c r="L130" s="198">
        <f t="shared" si="28"/>
        <v>100.36134544660268</v>
      </c>
      <c r="M130" s="198">
        <f t="shared" si="29"/>
        <v>99.719497037020702</v>
      </c>
      <c r="N130" s="198">
        <f t="shared" si="30"/>
        <v>98.905629340503211</v>
      </c>
      <c r="O130" s="198">
        <f t="shared" si="31"/>
        <v>98.800454069729795</v>
      </c>
      <c r="P130" s="198"/>
      <c r="Q130" s="198">
        <v>100</v>
      </c>
      <c r="R130" s="198">
        <f t="shared" si="32"/>
        <v>94.22791106797294</v>
      </c>
      <c r="S130" s="198">
        <f t="shared" si="33"/>
        <v>100.18917579959771</v>
      </c>
      <c r="T130" s="198">
        <f t="shared" si="34"/>
        <v>94.459305069272006</v>
      </c>
      <c r="U130" s="198">
        <f t="shared" si="35"/>
        <v>93.564935009928789</v>
      </c>
      <c r="V130" s="198">
        <f t="shared" si="36"/>
        <v>93.613301493431308</v>
      </c>
      <c r="W130" s="198"/>
      <c r="X130" s="198">
        <v>100</v>
      </c>
      <c r="Y130" s="198">
        <f t="shared" si="37"/>
        <v>100.02303690817591</v>
      </c>
      <c r="Z130" s="198">
        <f t="shared" si="38"/>
        <v>99.93529339027063</v>
      </c>
      <c r="AA130" s="198">
        <f t="shared" si="39"/>
        <v>99.906666644081469</v>
      </c>
      <c r="AB130" s="198">
        <f t="shared" si="40"/>
        <v>100.33208719469745</v>
      </c>
      <c r="AC130" s="198">
        <f t="shared" si="41"/>
        <v>100.0380278373933</v>
      </c>
      <c r="AD130" s="198"/>
      <c r="AE130" s="198">
        <v>100</v>
      </c>
      <c r="AF130" s="198">
        <f t="shared" si="42"/>
        <v>88.988666814831049</v>
      </c>
      <c r="AG130" s="198">
        <f t="shared" si="43"/>
        <v>100.11334807406767</v>
      </c>
      <c r="AH130" s="198">
        <f t="shared" si="44"/>
        <v>89.173022555826421</v>
      </c>
      <c r="AI130" s="198">
        <f t="shared" si="45"/>
        <v>88.475877439469087</v>
      </c>
      <c r="AJ130" s="198">
        <f t="shared" si="46"/>
        <v>88.521253748817799</v>
      </c>
      <c r="AK130" s="198"/>
      <c r="AL130" s="206">
        <v>100</v>
      </c>
      <c r="AM130" s="206">
        <f t="shared" si="47"/>
        <v>91.216780393857093</v>
      </c>
      <c r="AN130" s="206">
        <f t="shared" si="48"/>
        <v>100.10238548020538</v>
      </c>
      <c r="AO130" s="206">
        <f t="shared" si="49"/>
        <v>91.216780393857093</v>
      </c>
      <c r="AP130" s="206">
        <f t="shared" si="50"/>
        <v>91.216780393857093</v>
      </c>
      <c r="AQ130" s="206">
        <f t="shared" si="51"/>
        <v>89.987252556677078</v>
      </c>
      <c r="AR130" s="198"/>
      <c r="AS130" s="198">
        <v>100</v>
      </c>
      <c r="AT130" s="198">
        <f t="shared" si="52"/>
        <v>97.598332221746304</v>
      </c>
      <c r="AU130" s="198">
        <f t="shared" si="53"/>
        <v>100.10907789922329</v>
      </c>
      <c r="AV130" s="198">
        <f t="shared" si="54"/>
        <v>97.815744464443597</v>
      </c>
      <c r="AW130" s="198">
        <f t="shared" si="55"/>
        <v>96.982650769329467</v>
      </c>
      <c r="AX130" s="198">
        <f t="shared" si="56"/>
        <v>97.120710050781398</v>
      </c>
      <c r="AY130" s="198"/>
      <c r="AZ130" s="198">
        <v>100</v>
      </c>
      <c r="BA130" s="198">
        <f t="shared" si="57"/>
        <v>102.36356146212897</v>
      </c>
      <c r="BB130" s="198">
        <f t="shared" si="58"/>
        <v>100.3629447062178</v>
      </c>
      <c r="BC130" s="198">
        <f t="shared" si="59"/>
        <v>102.48647941862681</v>
      </c>
      <c r="BD130" s="198">
        <f t="shared" si="60"/>
        <v>101.95103210123933</v>
      </c>
      <c r="BE130" s="198">
        <f t="shared" si="61"/>
        <v>101.6880050033634</v>
      </c>
      <c r="BF130" s="198"/>
      <c r="BG130" s="198">
        <v>100</v>
      </c>
      <c r="BH130" s="198">
        <f t="shared" si="62"/>
        <v>107.20218393963133</v>
      </c>
      <c r="BI130" s="198">
        <f t="shared" si="63"/>
        <v>102.12797857074176</v>
      </c>
      <c r="BJ130" s="198">
        <f t="shared" si="64"/>
        <v>107.36122636750285</v>
      </c>
      <c r="BK130" s="198">
        <f t="shared" si="65"/>
        <v>106.58465272470667</v>
      </c>
      <c r="BL130" s="198">
        <f t="shared" si="66"/>
        <v>105.7180309909437</v>
      </c>
      <c r="BM130" s="198"/>
      <c r="BN130" s="198">
        <v>100</v>
      </c>
      <c r="BO130" s="198">
        <f t="shared" si="67"/>
        <v>100.52660324670676</v>
      </c>
      <c r="BP130" s="198">
        <f t="shared" si="68"/>
        <v>100.04634663620554</v>
      </c>
      <c r="BQ130" s="198">
        <f t="shared" si="69"/>
        <v>100.55835208013139</v>
      </c>
      <c r="BR130" s="198">
        <f t="shared" si="70"/>
        <v>100.43574163776246</v>
      </c>
      <c r="BS130" s="198">
        <f t="shared" si="71"/>
        <v>100.39713794257568</v>
      </c>
      <c r="BT130" s="198"/>
      <c r="BU130" s="198">
        <v>100</v>
      </c>
      <c r="BV130" s="198">
        <f t="shared" si="124"/>
        <v>64.868546909930373</v>
      </c>
      <c r="BW130" s="198">
        <f t="shared" si="124"/>
        <v>103.20260558335406</v>
      </c>
      <c r="BX130" s="198">
        <f t="shared" si="124"/>
        <v>65.433964731172097</v>
      </c>
      <c r="BY130" s="198">
        <f t="shared" si="124"/>
        <v>64.538842675763703</v>
      </c>
      <c r="BZ130" s="198">
        <f t="shared" si="124"/>
        <v>70.658220796434676</v>
      </c>
      <c r="CA130" s="198"/>
      <c r="CB130" s="198">
        <v>100</v>
      </c>
      <c r="CC130" s="198">
        <f t="shared" si="125"/>
        <v>66.40173674291016</v>
      </c>
      <c r="CD130" s="198">
        <f t="shared" si="125"/>
        <v>103.5526382911482</v>
      </c>
      <c r="CE130" s="198">
        <f t="shared" si="125"/>
        <v>67.060962524739381</v>
      </c>
      <c r="CF130" s="198">
        <f t="shared" si="125"/>
        <v>65.798005893678507</v>
      </c>
      <c r="CG130" s="198">
        <f t="shared" si="125"/>
        <v>71.850924505251584</v>
      </c>
      <c r="CH130" s="198"/>
      <c r="CI130" s="198">
        <v>100</v>
      </c>
      <c r="CJ130" s="198">
        <f t="shared" si="126"/>
        <v>59.862896635706683</v>
      </c>
      <c r="CK130" s="198">
        <f t="shared" si="126"/>
        <v>90.772126626589824</v>
      </c>
      <c r="CL130" s="198">
        <f t="shared" si="126"/>
        <v>59.817261577176403</v>
      </c>
      <c r="CM130" s="198">
        <f t="shared" si="126"/>
        <v>60.140505757626059</v>
      </c>
      <c r="CN130" s="198">
        <f t="shared" si="126"/>
        <v>63.270174872908591</v>
      </c>
      <c r="CO130" s="198"/>
      <c r="CP130" s="198">
        <v>100</v>
      </c>
      <c r="CQ130" s="198">
        <f t="shared" si="127"/>
        <v>61.277776247886429</v>
      </c>
      <c r="CR130" s="198">
        <f t="shared" si="127"/>
        <v>91.101562421539327</v>
      </c>
      <c r="CS130" s="198">
        <f t="shared" si="127"/>
        <v>61.304601569535755</v>
      </c>
      <c r="CT130" s="198">
        <f t="shared" si="127"/>
        <v>61.313856713688899</v>
      </c>
      <c r="CU130" s="198">
        <f t="shared" si="127"/>
        <v>64.338169104546822</v>
      </c>
      <c r="CV130" s="198"/>
      <c r="CW130" s="198">
        <v>100</v>
      </c>
      <c r="CX130" s="198">
        <f t="shared" si="80"/>
        <v>111.12688549595215</v>
      </c>
      <c r="CY130" s="198">
        <f t="shared" si="81"/>
        <v>99.969829432655146</v>
      </c>
      <c r="CZ130" s="198">
        <f t="shared" si="82"/>
        <v>111.12688549595215</v>
      </c>
      <c r="DA130" s="198">
        <f t="shared" si="83"/>
        <v>111.12688549595215</v>
      </c>
      <c r="DB130" s="198">
        <f t="shared" si="84"/>
        <v>111.12688549595215</v>
      </c>
      <c r="DC130" s="198"/>
      <c r="DD130" s="198">
        <v>100</v>
      </c>
      <c r="DE130" s="198">
        <f t="shared" si="85"/>
        <v>101.36635153218576</v>
      </c>
      <c r="DF130" s="198">
        <f t="shared" si="86"/>
        <v>100.07219538906676</v>
      </c>
      <c r="DG130" s="198">
        <f t="shared" si="87"/>
        <v>101.36635153218576</v>
      </c>
      <c r="DH130" s="198">
        <f t="shared" si="88"/>
        <v>101.36635153218576</v>
      </c>
      <c r="DI130" s="198">
        <f t="shared" si="89"/>
        <v>100</v>
      </c>
      <c r="DJ130" s="198"/>
      <c r="DK130" s="198">
        <v>100</v>
      </c>
      <c r="DL130" s="198">
        <f t="shared" si="90"/>
        <v>100.9164759426027</v>
      </c>
      <c r="DM130" s="198">
        <f t="shared" si="91"/>
        <v>100.09542616246766</v>
      </c>
      <c r="DN130" s="198">
        <f t="shared" si="92"/>
        <v>101.12602871711837</v>
      </c>
      <c r="DO130" s="198">
        <f t="shared" si="93"/>
        <v>100.29728327871982</v>
      </c>
      <c r="DP130" s="198">
        <f t="shared" si="94"/>
        <v>100.26042107563755</v>
      </c>
      <c r="DQ130" s="198"/>
      <c r="DR130" s="198">
        <v>100</v>
      </c>
      <c r="DS130" s="198">
        <f t="shared" si="95"/>
        <v>77.985756116185357</v>
      </c>
      <c r="DT130" s="198">
        <f t="shared" si="96"/>
        <v>98.061807960532477</v>
      </c>
      <c r="DU130" s="198">
        <f t="shared" si="97"/>
        <v>76.658658280760903</v>
      </c>
      <c r="DV130" s="198">
        <f t="shared" si="98"/>
        <v>81.784795709114533</v>
      </c>
      <c r="DW130" s="198">
        <f t="shared" si="99"/>
        <v>83.398243633846832</v>
      </c>
      <c r="DX130" s="198"/>
      <c r="DY130" s="198">
        <v>100</v>
      </c>
      <c r="DZ130" s="198">
        <f t="shared" si="100"/>
        <v>100.10725477093547</v>
      </c>
      <c r="EA130" s="198">
        <f t="shared" si="101"/>
        <v>100.33665037339594</v>
      </c>
      <c r="EB130" s="198">
        <f t="shared" si="102"/>
        <v>100.20168968527489</v>
      </c>
      <c r="EC130" s="198">
        <f t="shared" si="103"/>
        <v>99.820991599472009</v>
      </c>
      <c r="ED130" s="198">
        <f t="shared" si="104"/>
        <v>99.878140923565027</v>
      </c>
      <c r="EE130" s="198"/>
      <c r="EF130" s="198">
        <v>100</v>
      </c>
      <c r="EG130" s="198">
        <f t="shared" si="105"/>
        <v>102.36353349352595</v>
      </c>
      <c r="EH130" s="198">
        <f t="shared" si="106"/>
        <v>100.362926161579</v>
      </c>
      <c r="EI130" s="198">
        <f t="shared" si="107"/>
        <v>102.48647288950259</v>
      </c>
      <c r="EJ130" s="198">
        <f t="shared" si="108"/>
        <v>101.95101611015974</v>
      </c>
      <c r="EK130" s="198">
        <f t="shared" si="109"/>
        <v>101.68799001074917</v>
      </c>
      <c r="EM130" s="198">
        <v>100</v>
      </c>
      <c r="EN130" s="198">
        <f t="shared" si="110"/>
        <v>103.39979551424862</v>
      </c>
      <c r="EO130" s="198">
        <f t="shared" si="111"/>
        <v>99.986363138046912</v>
      </c>
      <c r="EP130" s="198">
        <f t="shared" si="112"/>
        <v>103.38420391400086</v>
      </c>
      <c r="EQ130" s="198">
        <f t="shared" si="113"/>
        <v>103.41775821045984</v>
      </c>
      <c r="ER130" s="198">
        <f t="shared" si="114"/>
        <v>103.23279249422134</v>
      </c>
      <c r="ET130" s="198">
        <v>100</v>
      </c>
      <c r="EU130" s="198">
        <f t="shared" si="115"/>
        <v>101.82730758574533</v>
      </c>
      <c r="EV130" s="198">
        <f t="shared" si="116"/>
        <v>100.31643286938264</v>
      </c>
      <c r="EW130" s="198">
        <f t="shared" si="117"/>
        <v>101.91741488348451</v>
      </c>
      <c r="EX130" s="198">
        <f t="shared" si="118"/>
        <v>101.50870043640674</v>
      </c>
      <c r="EY130" s="198">
        <f t="shared" si="119"/>
        <v>101.28574588342529</v>
      </c>
    </row>
    <row r="131" spans="1:155">
      <c r="A131">
        <v>2029</v>
      </c>
      <c r="C131" s="197">
        <v>100</v>
      </c>
      <c r="D131" s="197">
        <f t="shared" si="22"/>
        <v>103.62223281076631</v>
      </c>
      <c r="E131" s="197">
        <f t="shared" si="23"/>
        <v>100.26340867604424</v>
      </c>
      <c r="F131" s="197">
        <f t="shared" si="24"/>
        <v>103.87087717885393</v>
      </c>
      <c r="G131" s="197">
        <f t="shared" si="25"/>
        <v>103.30161244139018</v>
      </c>
      <c r="H131" s="197">
        <f t="shared" si="26"/>
        <v>102.65612137155946</v>
      </c>
      <c r="I131" s="198"/>
      <c r="J131" s="198">
        <v>100</v>
      </c>
      <c r="K131" s="198">
        <f t="shared" si="27"/>
        <v>99.32968189012162</v>
      </c>
      <c r="L131" s="198">
        <f t="shared" si="28"/>
        <v>100.40852228725022</v>
      </c>
      <c r="M131" s="198">
        <f t="shared" si="29"/>
        <v>99.65543909000111</v>
      </c>
      <c r="N131" s="198">
        <f t="shared" si="30"/>
        <v>98.728376632201602</v>
      </c>
      <c r="O131" s="198">
        <f t="shared" si="31"/>
        <v>98.411967357046876</v>
      </c>
      <c r="P131" s="198"/>
      <c r="Q131" s="198">
        <v>100</v>
      </c>
      <c r="R131" s="198">
        <f t="shared" si="32"/>
        <v>92.991230990620153</v>
      </c>
      <c r="S131" s="198">
        <f t="shared" si="33"/>
        <v>100.18814711684767</v>
      </c>
      <c r="T131" s="198">
        <f t="shared" si="34"/>
        <v>93.362930230382545</v>
      </c>
      <c r="U131" s="198">
        <f t="shared" si="35"/>
        <v>92.360836343925669</v>
      </c>
      <c r="V131" s="198">
        <f t="shared" si="36"/>
        <v>92.228021758809589</v>
      </c>
      <c r="W131" s="198"/>
      <c r="X131" s="198">
        <v>100</v>
      </c>
      <c r="Y131" s="198">
        <f t="shared" si="37"/>
        <v>100.01524432149024</v>
      </c>
      <c r="Z131" s="198">
        <f t="shared" si="38"/>
        <v>99.927110484677783</v>
      </c>
      <c r="AA131" s="198">
        <f t="shared" si="39"/>
        <v>99.841808926174991</v>
      </c>
      <c r="AB131" s="198">
        <f t="shared" si="40"/>
        <v>100.33087674841121</v>
      </c>
      <c r="AC131" s="198">
        <f t="shared" si="41"/>
        <v>100.03756933875464</v>
      </c>
      <c r="AD131" s="198"/>
      <c r="AE131" s="198">
        <v>100</v>
      </c>
      <c r="AF131" s="198">
        <f t="shared" si="42"/>
        <v>86.283664378526183</v>
      </c>
      <c r="AG131" s="198">
        <f t="shared" si="43"/>
        <v>100.11730457483218</v>
      </c>
      <c r="AH131" s="198">
        <f t="shared" si="44"/>
        <v>86.558985659897189</v>
      </c>
      <c r="AI131" s="198">
        <f t="shared" si="45"/>
        <v>85.776207654528079</v>
      </c>
      <c r="AJ131" s="198">
        <f t="shared" si="46"/>
        <v>85.730594346261654</v>
      </c>
      <c r="AK131" s="198"/>
      <c r="AL131" s="206">
        <v>100</v>
      </c>
      <c r="AM131" s="206">
        <f t="shared" si="47"/>
        <v>90.802799255723059</v>
      </c>
      <c r="AN131" s="206">
        <f t="shared" si="48"/>
        <v>100.10181465343058</v>
      </c>
      <c r="AO131" s="206">
        <f t="shared" si="49"/>
        <v>90.802799255723059</v>
      </c>
      <c r="AP131" s="206">
        <f t="shared" si="50"/>
        <v>90.802799255723059</v>
      </c>
      <c r="AQ131" s="206">
        <f t="shared" si="51"/>
        <v>89.244680479840255</v>
      </c>
      <c r="AR131" s="198"/>
      <c r="AS131" s="198">
        <v>100</v>
      </c>
      <c r="AT131" s="198">
        <f t="shared" si="52"/>
        <v>97.542298713936958</v>
      </c>
      <c r="AU131" s="198">
        <f t="shared" si="53"/>
        <v>100.11459728643837</v>
      </c>
      <c r="AV131" s="198">
        <f t="shared" si="54"/>
        <v>97.882589181146855</v>
      </c>
      <c r="AW131" s="198">
        <f t="shared" si="55"/>
        <v>96.950287476365602</v>
      </c>
      <c r="AX131" s="198">
        <f t="shared" si="56"/>
        <v>96.930641734455108</v>
      </c>
      <c r="AY131" s="198"/>
      <c r="AZ131" s="198">
        <v>100</v>
      </c>
      <c r="BA131" s="198">
        <f t="shared" si="57"/>
        <v>102.53954334258304</v>
      </c>
      <c r="BB131" s="198">
        <f t="shared" si="58"/>
        <v>100.33438978760441</v>
      </c>
      <c r="BC131" s="198">
        <f t="shared" si="59"/>
        <v>102.81717044919701</v>
      </c>
      <c r="BD131" s="198">
        <f t="shared" si="60"/>
        <v>102.20792672319922</v>
      </c>
      <c r="BE131" s="198">
        <f t="shared" si="61"/>
        <v>101.67823220028403</v>
      </c>
      <c r="BF131" s="198"/>
      <c r="BG131" s="198">
        <v>100</v>
      </c>
      <c r="BH131" s="198">
        <f t="shared" si="62"/>
        <v>107.38003435404727</v>
      </c>
      <c r="BI131" s="198">
        <f t="shared" si="63"/>
        <v>102.00820284934365</v>
      </c>
      <c r="BJ131" s="198">
        <f t="shared" si="64"/>
        <v>107.89288338770294</v>
      </c>
      <c r="BK131" s="198">
        <f t="shared" si="65"/>
        <v>107.0067486374171</v>
      </c>
      <c r="BL131" s="198">
        <f t="shared" si="66"/>
        <v>105.49051616773674</v>
      </c>
      <c r="BM131" s="198"/>
      <c r="BN131" s="198">
        <v>100</v>
      </c>
      <c r="BO131" s="198">
        <f t="shared" si="67"/>
        <v>100.59790728319975</v>
      </c>
      <c r="BP131" s="198">
        <f t="shared" si="68"/>
        <v>100.04640384008988</v>
      </c>
      <c r="BQ131" s="198">
        <f t="shared" si="69"/>
        <v>100.64717521787084</v>
      </c>
      <c r="BR131" s="198">
        <f t="shared" si="70"/>
        <v>100.50284137460015</v>
      </c>
      <c r="BS131" s="198">
        <f t="shared" si="71"/>
        <v>100.4257586752461</v>
      </c>
      <c r="BT131" s="198"/>
      <c r="BU131" s="198">
        <v>100</v>
      </c>
      <c r="BV131" s="198">
        <f t="shared" si="124"/>
        <v>67.42311909481397</v>
      </c>
      <c r="BW131" s="198">
        <f t="shared" si="124"/>
        <v>103.71503232343582</v>
      </c>
      <c r="BX131" s="198">
        <f t="shared" si="124"/>
        <v>66.345689651105559</v>
      </c>
      <c r="BY131" s="198">
        <f t="shared" si="124"/>
        <v>65.558836805838808</v>
      </c>
      <c r="BZ131" s="198">
        <f t="shared" si="124"/>
        <v>74.478585249786349</v>
      </c>
      <c r="CA131" s="198"/>
      <c r="CB131" s="198">
        <v>100</v>
      </c>
      <c r="CC131" s="198">
        <f t="shared" si="125"/>
        <v>69.135363429427017</v>
      </c>
      <c r="CD131" s="198">
        <f t="shared" si="125"/>
        <v>104.03592308231795</v>
      </c>
      <c r="CE131" s="198">
        <f t="shared" si="125"/>
        <v>68.214765139536411</v>
      </c>
      <c r="CF131" s="198">
        <f t="shared" si="125"/>
        <v>67.006345817952734</v>
      </c>
      <c r="CG131" s="198">
        <f t="shared" si="125"/>
        <v>75.728525743328063</v>
      </c>
      <c r="CH131" s="198"/>
      <c r="CI131" s="198">
        <v>100</v>
      </c>
      <c r="CJ131" s="198">
        <f t="shared" si="126"/>
        <v>56.2558371956111</v>
      </c>
      <c r="CK131" s="198">
        <f t="shared" si="126"/>
        <v>89.613776478427482</v>
      </c>
      <c r="CL131" s="198">
        <f t="shared" si="126"/>
        <v>55.86955209736999</v>
      </c>
      <c r="CM131" s="198">
        <f t="shared" si="126"/>
        <v>56.352557568604212</v>
      </c>
      <c r="CN131" s="198">
        <f t="shared" si="126"/>
        <v>60.581260465923435</v>
      </c>
      <c r="CO131" s="198"/>
      <c r="CP131" s="198">
        <v>100</v>
      </c>
      <c r="CQ131" s="198">
        <f t="shared" si="127"/>
        <v>57.684482737678714</v>
      </c>
      <c r="CR131" s="198">
        <f t="shared" si="127"/>
        <v>89.913432700464867</v>
      </c>
      <c r="CS131" s="198">
        <f t="shared" si="127"/>
        <v>57.443496251450597</v>
      </c>
      <c r="CT131" s="198">
        <f t="shared" si="127"/>
        <v>57.596796162675169</v>
      </c>
      <c r="CU131" s="198">
        <f t="shared" si="127"/>
        <v>61.597968427711322</v>
      </c>
      <c r="CV131" s="198"/>
      <c r="CW131" s="198">
        <v>100</v>
      </c>
      <c r="CX131" s="198">
        <f t="shared" si="80"/>
        <v>112.0514805426854</v>
      </c>
      <c r="CY131" s="198">
        <f t="shared" si="81"/>
        <v>99.967911254686271</v>
      </c>
      <c r="CZ131" s="198">
        <f t="shared" si="82"/>
        <v>112.0514805426854</v>
      </c>
      <c r="DA131" s="198">
        <f t="shared" si="83"/>
        <v>112.0514805426854</v>
      </c>
      <c r="DB131" s="198">
        <f t="shared" si="84"/>
        <v>112.0514805426854</v>
      </c>
      <c r="DC131" s="198"/>
      <c r="DD131" s="198">
        <v>100</v>
      </c>
      <c r="DE131" s="198">
        <f t="shared" si="85"/>
        <v>101.74590659746383</v>
      </c>
      <c r="DF131" s="198">
        <f t="shared" si="86"/>
        <v>100.06972150204872</v>
      </c>
      <c r="DG131" s="198">
        <f t="shared" si="87"/>
        <v>101.74590659746383</v>
      </c>
      <c r="DH131" s="198">
        <f t="shared" si="88"/>
        <v>101.74590659746383</v>
      </c>
      <c r="DI131" s="198">
        <f t="shared" si="89"/>
        <v>100</v>
      </c>
      <c r="DJ131" s="198"/>
      <c r="DK131" s="198">
        <v>100</v>
      </c>
      <c r="DL131" s="198">
        <f t="shared" si="90"/>
        <v>101.15184838236935</v>
      </c>
      <c r="DM131" s="198">
        <f t="shared" si="91"/>
        <v>100.09719078888052</v>
      </c>
      <c r="DN131" s="198">
        <f t="shared" si="92"/>
        <v>101.51562616999524</v>
      </c>
      <c r="DO131" s="198">
        <f t="shared" si="93"/>
        <v>100.59567562115764</v>
      </c>
      <c r="DP131" s="198">
        <f t="shared" si="94"/>
        <v>100.31013947489467</v>
      </c>
      <c r="DQ131" s="198"/>
      <c r="DR131" s="198">
        <v>100</v>
      </c>
      <c r="DS131" s="198">
        <f t="shared" si="95"/>
        <v>75.857331725049704</v>
      </c>
      <c r="DT131" s="198">
        <f t="shared" si="96"/>
        <v>98.126997854472407</v>
      </c>
      <c r="DU131" s="198">
        <f t="shared" si="97"/>
        <v>73.868094535628799</v>
      </c>
      <c r="DV131" s="198">
        <f t="shared" si="98"/>
        <v>79.695653703155813</v>
      </c>
      <c r="DW131" s="198">
        <f t="shared" si="99"/>
        <v>82.807765278866853</v>
      </c>
      <c r="DX131" s="198"/>
      <c r="DY131" s="198">
        <v>100</v>
      </c>
      <c r="DZ131" s="198">
        <f t="shared" si="100"/>
        <v>100.02434130425559</v>
      </c>
      <c r="EA131" s="198">
        <f t="shared" si="101"/>
        <v>100.3360685436206</v>
      </c>
      <c r="EB131" s="198">
        <f t="shared" si="102"/>
        <v>100.18754928298073</v>
      </c>
      <c r="EC131" s="198">
        <f t="shared" si="103"/>
        <v>99.762322552125127</v>
      </c>
      <c r="ED131" s="198">
        <f t="shared" si="104"/>
        <v>99.732292284039701</v>
      </c>
      <c r="EE131" s="198"/>
      <c r="EF131" s="198">
        <v>100</v>
      </c>
      <c r="EG131" s="198">
        <f t="shared" si="105"/>
        <v>102.53955076181687</v>
      </c>
      <c r="EH131" s="198">
        <f t="shared" si="106"/>
        <v>100.33438633412523</v>
      </c>
      <c r="EI131" s="198">
        <f t="shared" si="107"/>
        <v>102.81717696848102</v>
      </c>
      <c r="EJ131" s="198">
        <f t="shared" si="108"/>
        <v>102.20795408008981</v>
      </c>
      <c r="EK131" s="198">
        <f t="shared" si="109"/>
        <v>101.6782548827286</v>
      </c>
      <c r="EM131" s="198">
        <v>100</v>
      </c>
      <c r="EN131" s="198">
        <f t="shared" si="110"/>
        <v>103.70049682652871</v>
      </c>
      <c r="EO131" s="198">
        <f t="shared" si="111"/>
        <v>99.982613426983036</v>
      </c>
      <c r="EP131" s="198">
        <f t="shared" si="112"/>
        <v>103.71162738873294</v>
      </c>
      <c r="EQ131" s="198">
        <f t="shared" si="113"/>
        <v>103.76005913925805</v>
      </c>
      <c r="ER131" s="198">
        <f t="shared" si="114"/>
        <v>103.48651126204012</v>
      </c>
      <c r="ET131" s="198">
        <v>100</v>
      </c>
      <c r="EU131" s="198">
        <f t="shared" si="115"/>
        <v>101.93010325070787</v>
      </c>
      <c r="EV131" s="198">
        <f t="shared" si="116"/>
        <v>100.2878489210823</v>
      </c>
      <c r="EW131" s="198">
        <f t="shared" si="117"/>
        <v>102.15604834006794</v>
      </c>
      <c r="EX131" s="198">
        <f t="shared" si="118"/>
        <v>101.69658159129477</v>
      </c>
      <c r="EY131" s="198">
        <f t="shared" si="119"/>
        <v>101.24718620402241</v>
      </c>
    </row>
    <row r="132" spans="1:155">
      <c r="A132">
        <v>2030</v>
      </c>
      <c r="C132" s="197">
        <v>100</v>
      </c>
      <c r="D132" s="197">
        <f t="shared" si="22"/>
        <v>104.1353036199508</v>
      </c>
      <c r="E132" s="197">
        <f t="shared" si="23"/>
        <v>100.29228801696107</v>
      </c>
      <c r="F132" s="197">
        <f t="shared" si="24"/>
        <v>104.39328243401802</v>
      </c>
      <c r="G132" s="197">
        <f t="shared" si="25"/>
        <v>104.5626841233064</v>
      </c>
      <c r="H132" s="197">
        <f t="shared" si="26"/>
        <v>102.89071529189764</v>
      </c>
      <c r="I132" s="198"/>
      <c r="J132" s="198">
        <v>100</v>
      </c>
      <c r="K132" s="198">
        <f t="shared" si="27"/>
        <v>99.087715596046536</v>
      </c>
      <c r="L132" s="198">
        <f t="shared" si="28"/>
        <v>100.42510692254098</v>
      </c>
      <c r="M132" s="198">
        <f t="shared" si="29"/>
        <v>99.488299917954791</v>
      </c>
      <c r="N132" s="198">
        <f t="shared" si="30"/>
        <v>99.044528167335841</v>
      </c>
      <c r="O132" s="198">
        <f t="shared" si="31"/>
        <v>97.923164943596191</v>
      </c>
      <c r="P132" s="198"/>
      <c r="Q132" s="198">
        <v>100</v>
      </c>
      <c r="R132" s="198">
        <f t="shared" si="32"/>
        <v>91.582984068534003</v>
      </c>
      <c r="S132" s="198">
        <f t="shared" si="33"/>
        <v>100.18971906770908</v>
      </c>
      <c r="T132" s="198">
        <f t="shared" si="34"/>
        <v>92.004347844170809</v>
      </c>
      <c r="U132" s="198">
        <f t="shared" si="35"/>
        <v>91.658738598347099</v>
      </c>
      <c r="V132" s="198">
        <f t="shared" si="36"/>
        <v>90.654325591970917</v>
      </c>
      <c r="W132" s="198"/>
      <c r="X132" s="198">
        <v>100</v>
      </c>
      <c r="Y132" s="198">
        <f t="shared" si="37"/>
        <v>99.993279834257777</v>
      </c>
      <c r="Z132" s="198">
        <f t="shared" si="38"/>
        <v>99.92870068053972</v>
      </c>
      <c r="AA132" s="198">
        <f t="shared" si="39"/>
        <v>99.773399289301508</v>
      </c>
      <c r="AB132" s="198">
        <f t="shared" si="40"/>
        <v>100.30306308432662</v>
      </c>
      <c r="AC132" s="198">
        <f t="shared" si="41"/>
        <v>100.02106198287505</v>
      </c>
      <c r="AD132" s="198"/>
      <c r="AE132" s="198">
        <v>100</v>
      </c>
      <c r="AF132" s="198">
        <f t="shared" si="42"/>
        <v>83.188025166432567</v>
      </c>
      <c r="AG132" s="198">
        <f t="shared" si="43"/>
        <v>100.12127483329039</v>
      </c>
      <c r="AH132" s="198">
        <f t="shared" si="44"/>
        <v>83.512740668094352</v>
      </c>
      <c r="AI132" s="198">
        <f t="shared" si="45"/>
        <v>83.142798172635523</v>
      </c>
      <c r="AJ132" s="198">
        <f t="shared" si="46"/>
        <v>82.555816897857639</v>
      </c>
      <c r="AK132" s="198"/>
      <c r="AL132" s="206">
        <v>100</v>
      </c>
      <c r="AM132" s="206">
        <f t="shared" si="47"/>
        <v>90.451112263061489</v>
      </c>
      <c r="AN132" s="206">
        <f t="shared" si="48"/>
        <v>100.09816566270818</v>
      </c>
      <c r="AO132" s="206">
        <f t="shared" si="49"/>
        <v>90.451112263061489</v>
      </c>
      <c r="AP132" s="206">
        <f t="shared" si="50"/>
        <v>92.402168865180201</v>
      </c>
      <c r="AQ132" s="206">
        <f t="shared" si="51"/>
        <v>88.505621755220034</v>
      </c>
      <c r="AR132" s="198"/>
      <c r="AS132" s="198">
        <v>100</v>
      </c>
      <c r="AT132" s="198">
        <f t="shared" si="52"/>
        <v>97.506088882186589</v>
      </c>
      <c r="AU132" s="198">
        <f t="shared" si="53"/>
        <v>100.12022830984199</v>
      </c>
      <c r="AV132" s="198">
        <f t="shared" si="54"/>
        <v>97.89729568933997</v>
      </c>
      <c r="AW132" s="198">
        <f t="shared" si="55"/>
        <v>97.492953973765992</v>
      </c>
      <c r="AX132" s="198">
        <f t="shared" si="56"/>
        <v>96.734468960644847</v>
      </c>
      <c r="AY132" s="198"/>
      <c r="AZ132" s="198">
        <v>100</v>
      </c>
      <c r="BA132" s="198">
        <f t="shared" si="57"/>
        <v>102.84368717378119</v>
      </c>
      <c r="BB132" s="198">
        <f t="shared" si="58"/>
        <v>100.31796453795718</v>
      </c>
      <c r="BC132" s="198">
        <f t="shared" si="59"/>
        <v>103.11683945617862</v>
      </c>
      <c r="BD132" s="198">
        <f t="shared" si="60"/>
        <v>103.40324821997355</v>
      </c>
      <c r="BE132" s="198">
        <f t="shared" si="61"/>
        <v>101.75677030853792</v>
      </c>
      <c r="BF132" s="198"/>
      <c r="BG132" s="198">
        <v>100</v>
      </c>
      <c r="BH132" s="198">
        <f t="shared" si="62"/>
        <v>107.79207752639552</v>
      </c>
      <c r="BI132" s="198">
        <f t="shared" si="63"/>
        <v>101.85602403664768</v>
      </c>
      <c r="BJ132" s="198">
        <f t="shared" si="64"/>
        <v>108.26503686766736</v>
      </c>
      <c r="BK132" s="198">
        <f t="shared" si="65"/>
        <v>109.68658208398921</v>
      </c>
      <c r="BL132" s="198">
        <f t="shared" si="66"/>
        <v>105.42297227829532</v>
      </c>
      <c r="BM132" s="198"/>
      <c r="BN132" s="198">
        <v>100</v>
      </c>
      <c r="BO132" s="198">
        <f t="shared" si="67"/>
        <v>100.67123982281412</v>
      </c>
      <c r="BP132" s="198">
        <f t="shared" si="68"/>
        <v>100.04182264737356</v>
      </c>
      <c r="BQ132" s="198">
        <f t="shared" si="69"/>
        <v>100.73074825636461</v>
      </c>
      <c r="BR132" s="198">
        <f t="shared" si="70"/>
        <v>100.65888437404752</v>
      </c>
      <c r="BS132" s="198">
        <f t="shared" si="71"/>
        <v>100.44785768272465</v>
      </c>
      <c r="BT132" s="198"/>
      <c r="BU132" s="198">
        <v>100</v>
      </c>
      <c r="BV132" s="198">
        <f t="shared" si="124"/>
        <v>68.452822644008194</v>
      </c>
      <c r="BW132" s="198">
        <f t="shared" si="124"/>
        <v>103.72360565684544</v>
      </c>
      <c r="BX132" s="198">
        <f t="shared" si="124"/>
        <v>68.094941165886453</v>
      </c>
      <c r="BY132" s="198">
        <f t="shared" si="124"/>
        <v>58.481216244279032</v>
      </c>
      <c r="BZ132" s="198">
        <f t="shared" si="124"/>
        <v>76.266169014019255</v>
      </c>
      <c r="CA132" s="198"/>
      <c r="CB132" s="198">
        <v>100</v>
      </c>
      <c r="CC132" s="198">
        <f t="shared" si="125"/>
        <v>70.399397851082099</v>
      </c>
      <c r="CD132" s="198">
        <f t="shared" si="125"/>
        <v>104.02876603605561</v>
      </c>
      <c r="CE132" s="198">
        <f t="shared" si="125"/>
        <v>70.217350175585537</v>
      </c>
      <c r="CF132" s="198">
        <f t="shared" si="125"/>
        <v>60.471486663833829</v>
      </c>
      <c r="CG132" s="198">
        <f t="shared" si="125"/>
        <v>77.605990625983381</v>
      </c>
      <c r="CH132" s="198"/>
      <c r="CI132" s="198">
        <v>100</v>
      </c>
      <c r="CJ132" s="198">
        <f t="shared" si="126"/>
        <v>52.434754420552387</v>
      </c>
      <c r="CK132" s="198">
        <f t="shared" si="126"/>
        <v>88.867419722999387</v>
      </c>
      <c r="CL132" s="198">
        <f t="shared" si="126"/>
        <v>52.04153548640619</v>
      </c>
      <c r="CM132" s="198">
        <f t="shared" si="126"/>
        <v>50.509397278029809</v>
      </c>
      <c r="CN132" s="198">
        <f t="shared" si="126"/>
        <v>57.764218516821145</v>
      </c>
      <c r="CO132" s="198"/>
      <c r="CP132" s="198">
        <v>100</v>
      </c>
      <c r="CQ132" s="198">
        <f t="shared" si="127"/>
        <v>53.925827965829932</v>
      </c>
      <c r="CR132" s="198">
        <f t="shared" si="127"/>
        <v>89.149992056208006</v>
      </c>
      <c r="CS132" s="198">
        <f t="shared" si="127"/>
        <v>53.66358584585722</v>
      </c>
      <c r="CT132" s="198">
        <f t="shared" si="127"/>
        <v>52.22836561979782</v>
      </c>
      <c r="CU132" s="198">
        <f t="shared" si="127"/>
        <v>58.779003307608633</v>
      </c>
      <c r="CV132" s="198"/>
      <c r="CW132" s="198">
        <v>100</v>
      </c>
      <c r="CX132" s="198">
        <f t="shared" si="80"/>
        <v>112.98712130456342</v>
      </c>
      <c r="CY132" s="198">
        <f t="shared" si="81"/>
        <v>99.971473709079874</v>
      </c>
      <c r="CZ132" s="198">
        <f t="shared" si="82"/>
        <v>112.98712130456342</v>
      </c>
      <c r="DA132" s="198">
        <f t="shared" si="83"/>
        <v>112.98712130456342</v>
      </c>
      <c r="DB132" s="198">
        <f t="shared" si="84"/>
        <v>112.98712130456342</v>
      </c>
      <c r="DC132" s="198"/>
      <c r="DD132" s="198">
        <v>100</v>
      </c>
      <c r="DE132" s="198">
        <f t="shared" si="85"/>
        <v>102.19811699448965</v>
      </c>
      <c r="DF132" s="198">
        <f t="shared" si="86"/>
        <v>100.06962741305696</v>
      </c>
      <c r="DG132" s="198">
        <f t="shared" si="87"/>
        <v>102.19811699448965</v>
      </c>
      <c r="DH132" s="198">
        <f t="shared" si="88"/>
        <v>104.40256541254605</v>
      </c>
      <c r="DI132" s="198">
        <f t="shared" si="89"/>
        <v>100</v>
      </c>
      <c r="DJ132" s="198"/>
      <c r="DK132" s="198">
        <v>100</v>
      </c>
      <c r="DL132" s="198">
        <f t="shared" si="90"/>
        <v>101.42966455361659</v>
      </c>
      <c r="DM132" s="198">
        <f t="shared" si="91"/>
        <v>100.10237890660845</v>
      </c>
      <c r="DN132" s="198">
        <f t="shared" si="92"/>
        <v>101.82454378821672</v>
      </c>
      <c r="DO132" s="198">
        <f t="shared" si="93"/>
        <v>101.7925409003732</v>
      </c>
      <c r="DP132" s="198">
        <f t="shared" si="94"/>
        <v>100.36545477847859</v>
      </c>
      <c r="DQ132" s="198"/>
      <c r="DR132" s="198">
        <v>100</v>
      </c>
      <c r="DS132" s="198">
        <f t="shared" si="95"/>
        <v>74.057477535199865</v>
      </c>
      <c r="DT132" s="198">
        <f t="shared" si="96"/>
        <v>98.383573179899201</v>
      </c>
      <c r="DU132" s="198">
        <f t="shared" si="97"/>
        <v>71.757511791442909</v>
      </c>
      <c r="DV132" s="198">
        <f t="shared" si="98"/>
        <v>74.534804977305242</v>
      </c>
      <c r="DW132" s="198">
        <f t="shared" si="99"/>
        <v>82.691081640874032</v>
      </c>
      <c r="DX132" s="198"/>
      <c r="DY132" s="198">
        <v>100</v>
      </c>
      <c r="DZ132" s="198">
        <f t="shared" si="100"/>
        <v>99.987592265166256</v>
      </c>
      <c r="EA132" s="198">
        <f t="shared" si="101"/>
        <v>100.3248696840611</v>
      </c>
      <c r="EB132" s="198">
        <f t="shared" si="102"/>
        <v>100.15736526380557</v>
      </c>
      <c r="EC132" s="198">
        <f t="shared" si="103"/>
        <v>100.09773406057472</v>
      </c>
      <c r="ED132" s="198">
        <f t="shared" si="104"/>
        <v>99.628462417758229</v>
      </c>
      <c r="EE132" s="198"/>
      <c r="EF132" s="198">
        <v>100</v>
      </c>
      <c r="EG132" s="198">
        <f t="shared" si="105"/>
        <v>102.84367412750407</v>
      </c>
      <c r="EH132" s="198">
        <f t="shared" si="106"/>
        <v>100.31797067371754</v>
      </c>
      <c r="EI132" s="198">
        <f t="shared" si="107"/>
        <v>103.11683801081298</v>
      </c>
      <c r="EJ132" s="198">
        <f t="shared" si="108"/>
        <v>103.40326441098854</v>
      </c>
      <c r="EK132" s="198">
        <f t="shared" si="109"/>
        <v>101.75677056981561</v>
      </c>
      <c r="EM132" s="198">
        <v>100</v>
      </c>
      <c r="EN132" s="198">
        <f t="shared" si="110"/>
        <v>104.02392888117042</v>
      </c>
      <c r="EO132" s="198">
        <f t="shared" si="111"/>
        <v>99.982172031032221</v>
      </c>
      <c r="EP132" s="198">
        <f t="shared" si="112"/>
        <v>104.0116001889768</v>
      </c>
      <c r="EQ132" s="198">
        <f t="shared" si="113"/>
        <v>104.41015145336979</v>
      </c>
      <c r="ER132" s="198">
        <f t="shared" si="114"/>
        <v>103.75355946731972</v>
      </c>
      <c r="ET132" s="198">
        <v>100</v>
      </c>
      <c r="EU132" s="198">
        <f t="shared" si="115"/>
        <v>102.15794928970135</v>
      </c>
      <c r="EV132" s="198">
        <f t="shared" si="116"/>
        <v>100.27603258221046</v>
      </c>
      <c r="EW132" s="198">
        <f t="shared" si="117"/>
        <v>102.36877993636625</v>
      </c>
      <c r="EX132" s="198">
        <f t="shared" si="118"/>
        <v>102.72641610723889</v>
      </c>
      <c r="EY132" s="198">
        <f t="shared" si="119"/>
        <v>101.30307695682799</v>
      </c>
    </row>
    <row r="133" spans="1:155">
      <c r="A133">
        <v>2031</v>
      </c>
      <c r="C133" s="197">
        <v>100</v>
      </c>
      <c r="D133" s="197">
        <f t="shared" si="22"/>
        <v>105.24518271419707</v>
      </c>
      <c r="E133" s="197">
        <f t="shared" si="23"/>
        <v>100.31547736151316</v>
      </c>
      <c r="F133" s="197">
        <f t="shared" si="24"/>
        <v>105.51109818766714</v>
      </c>
      <c r="G133" s="197">
        <f t="shared" si="25"/>
        <v>105.74355803551161</v>
      </c>
      <c r="H133" s="197">
        <f t="shared" si="26"/>
        <v>103.08688950239215</v>
      </c>
      <c r="I133" s="198"/>
      <c r="J133" s="198">
        <v>100</v>
      </c>
      <c r="K133" s="198">
        <f t="shared" si="27"/>
        <v>98.932386372632166</v>
      </c>
      <c r="L133" s="198">
        <f t="shared" si="28"/>
        <v>100.42759038659871</v>
      </c>
      <c r="M133" s="198">
        <f t="shared" si="29"/>
        <v>99.366898914804835</v>
      </c>
      <c r="N133" s="198">
        <f t="shared" si="30"/>
        <v>99.099990905465802</v>
      </c>
      <c r="O133" s="198">
        <f t="shared" si="31"/>
        <v>97.093744028260062</v>
      </c>
      <c r="P133" s="198"/>
      <c r="Q133" s="198">
        <v>100</v>
      </c>
      <c r="R133" s="198">
        <f t="shared" si="32"/>
        <v>90.070620735262167</v>
      </c>
      <c r="S133" s="198">
        <f t="shared" si="33"/>
        <v>100.19361497847699</v>
      </c>
      <c r="T133" s="198">
        <f t="shared" si="34"/>
        <v>90.511134606673679</v>
      </c>
      <c r="U133" s="198">
        <f t="shared" si="35"/>
        <v>90.068191122810489</v>
      </c>
      <c r="V133" s="198">
        <f t="shared" si="36"/>
        <v>88.479643478110319</v>
      </c>
      <c r="W133" s="198"/>
      <c r="X133" s="198">
        <v>100</v>
      </c>
      <c r="Y133" s="198">
        <f t="shared" si="37"/>
        <v>99.931285889412223</v>
      </c>
      <c r="Z133" s="198">
        <f t="shared" si="38"/>
        <v>99.934189302535643</v>
      </c>
      <c r="AA133" s="198">
        <f t="shared" si="39"/>
        <v>99.692480160010319</v>
      </c>
      <c r="AB133" s="198">
        <f t="shared" si="40"/>
        <v>100.27509839344474</v>
      </c>
      <c r="AC133" s="198">
        <f t="shared" si="41"/>
        <v>99.981289115426804</v>
      </c>
      <c r="AD133" s="198"/>
      <c r="AE133" s="198">
        <v>100</v>
      </c>
      <c r="AF133" s="198">
        <f t="shared" si="42"/>
        <v>79.799719922160662</v>
      </c>
      <c r="AG133" s="198">
        <f t="shared" si="43"/>
        <v>100.12685987030156</v>
      </c>
      <c r="AH133" s="198">
        <f t="shared" si="44"/>
        <v>80.146407257508955</v>
      </c>
      <c r="AI133" s="198">
        <f t="shared" si="45"/>
        <v>79.660648694928511</v>
      </c>
      <c r="AJ133" s="198">
        <f t="shared" si="46"/>
        <v>78.819171000930368</v>
      </c>
      <c r="AK133" s="198"/>
      <c r="AL133" s="206">
        <v>100</v>
      </c>
      <c r="AM133" s="206">
        <f t="shared" si="47"/>
        <v>89.705421814545048</v>
      </c>
      <c r="AN133" s="206">
        <f t="shared" si="48"/>
        <v>100.09428657056171</v>
      </c>
      <c r="AO133" s="206">
        <f t="shared" si="49"/>
        <v>89.705421814545048</v>
      </c>
      <c r="AP133" s="206">
        <f t="shared" si="50"/>
        <v>91.640373060530862</v>
      </c>
      <c r="AQ133" s="206">
        <f t="shared" si="51"/>
        <v>86.035373178389065</v>
      </c>
      <c r="AR133" s="198"/>
      <c r="AS133" s="198">
        <v>100</v>
      </c>
      <c r="AT133" s="198">
        <f t="shared" si="52"/>
        <v>97.365377646721399</v>
      </c>
      <c r="AU133" s="198">
        <f t="shared" si="53"/>
        <v>100.12743075889998</v>
      </c>
      <c r="AV133" s="198">
        <f t="shared" si="54"/>
        <v>97.775457385402476</v>
      </c>
      <c r="AW133" s="198">
        <f t="shared" si="55"/>
        <v>97.314267951507617</v>
      </c>
      <c r="AX133" s="198">
        <f t="shared" si="56"/>
        <v>95.994346333446103</v>
      </c>
      <c r="AY133" s="198"/>
      <c r="AZ133" s="198">
        <v>100</v>
      </c>
      <c r="BA133" s="198">
        <f t="shared" si="57"/>
        <v>103.84122798934048</v>
      </c>
      <c r="BB133" s="198">
        <f t="shared" si="58"/>
        <v>100.30477816790821</v>
      </c>
      <c r="BC133" s="198">
        <f t="shared" si="59"/>
        <v>104.10833673417575</v>
      </c>
      <c r="BD133" s="198">
        <f t="shared" si="60"/>
        <v>104.35208780379553</v>
      </c>
      <c r="BE133" s="198">
        <f t="shared" si="61"/>
        <v>101.80926069760838</v>
      </c>
      <c r="BF133" s="198"/>
      <c r="BG133" s="198">
        <v>100</v>
      </c>
      <c r="BH133" s="198">
        <f t="shared" si="62"/>
        <v>109.92530497831021</v>
      </c>
      <c r="BI133" s="198">
        <f t="shared" si="63"/>
        <v>101.69137421680151</v>
      </c>
      <c r="BJ133" s="198">
        <f t="shared" si="64"/>
        <v>110.32587384481707</v>
      </c>
      <c r="BK133" s="198">
        <f t="shared" si="65"/>
        <v>111.75616482563386</v>
      </c>
      <c r="BL133" s="198">
        <f t="shared" si="66"/>
        <v>105.28420453249784</v>
      </c>
      <c r="BM133" s="198"/>
      <c r="BN133" s="198">
        <v>100</v>
      </c>
      <c r="BO133" s="198">
        <f t="shared" si="67"/>
        <v>100.81107147295987</v>
      </c>
      <c r="BP133" s="198">
        <f t="shared" si="68"/>
        <v>100.03326999551155</v>
      </c>
      <c r="BQ133" s="198">
        <f t="shared" si="69"/>
        <v>100.8774215047916</v>
      </c>
      <c r="BR133" s="198">
        <f t="shared" si="70"/>
        <v>100.83891406300459</v>
      </c>
      <c r="BS133" s="198">
        <f t="shared" si="71"/>
        <v>100.45940273573801</v>
      </c>
      <c r="BT133" s="198"/>
      <c r="BU133" s="198">
        <v>100</v>
      </c>
      <c r="BV133" s="198">
        <f t="shared" si="124"/>
        <v>63.569791089673345</v>
      </c>
      <c r="BW133" s="198">
        <f t="shared" si="124"/>
        <v>103.17619827197649</v>
      </c>
      <c r="BX133" s="198">
        <f t="shared" si="124"/>
        <v>63.801637421078702</v>
      </c>
      <c r="BY133" s="198">
        <f t="shared" si="124"/>
        <v>57.224741369521062</v>
      </c>
      <c r="BZ133" s="198">
        <f t="shared" si="124"/>
        <v>78.130687739891343</v>
      </c>
      <c r="CA133" s="198"/>
      <c r="CB133" s="198">
        <v>100</v>
      </c>
      <c r="CC133" s="198">
        <f t="shared" si="125"/>
        <v>66.011648675713346</v>
      </c>
      <c r="CD133" s="198">
        <f t="shared" si="125"/>
        <v>103.47041934189663</v>
      </c>
      <c r="CE133" s="198">
        <f t="shared" si="125"/>
        <v>66.422817983103002</v>
      </c>
      <c r="CF133" s="198">
        <f t="shared" si="125"/>
        <v>59.715216475280201</v>
      </c>
      <c r="CG133" s="198">
        <f t="shared" si="125"/>
        <v>79.54428976503462</v>
      </c>
      <c r="CH133" s="198"/>
      <c r="CI133" s="198">
        <v>100</v>
      </c>
      <c r="CJ133" s="198">
        <f t="shared" si="126"/>
        <v>47.31234413483736</v>
      </c>
      <c r="CK133" s="198">
        <f t="shared" si="126"/>
        <v>88.388816618030333</v>
      </c>
      <c r="CL133" s="198">
        <f t="shared" si="126"/>
        <v>46.996795157553045</v>
      </c>
      <c r="CM133" s="198">
        <f t="shared" si="126"/>
        <v>44.796212549721247</v>
      </c>
      <c r="CN133" s="198">
        <f t="shared" si="126"/>
        <v>55.19501187886474</v>
      </c>
      <c r="CO133" s="198"/>
      <c r="CP133" s="198">
        <v>100</v>
      </c>
      <c r="CQ133" s="198">
        <f t="shared" si="127"/>
        <v>49.129716890963259</v>
      </c>
      <c r="CR133" s="198">
        <f t="shared" si="127"/>
        <v>88.658224731243223</v>
      </c>
      <c r="CS133" s="198">
        <f t="shared" si="127"/>
        <v>48.927577672293296</v>
      </c>
      <c r="CT133" s="198">
        <f t="shared" si="127"/>
        <v>46.745786274606566</v>
      </c>
      <c r="CU133" s="198">
        <f t="shared" si="127"/>
        <v>56.193643566704523</v>
      </c>
      <c r="CV133" s="198"/>
      <c r="CW133" s="198">
        <v>100</v>
      </c>
      <c r="CX133" s="198">
        <f t="shared" si="80"/>
        <v>116.23128789922613</v>
      </c>
      <c r="CY133" s="198">
        <f t="shared" si="81"/>
        <v>99.975890185597223</v>
      </c>
      <c r="CZ133" s="198">
        <f t="shared" si="82"/>
        <v>116.23128789922613</v>
      </c>
      <c r="DA133" s="198">
        <f t="shared" si="83"/>
        <v>116.23128789922613</v>
      </c>
      <c r="DB133" s="198">
        <f t="shared" si="84"/>
        <v>116.23128789922613</v>
      </c>
      <c r="DC133" s="198"/>
      <c r="DD133" s="198">
        <v>100</v>
      </c>
      <c r="DE133" s="198">
        <f t="shared" si="85"/>
        <v>104.2657465490615</v>
      </c>
      <c r="DF133" s="198">
        <f t="shared" si="86"/>
        <v>100.07018827280589</v>
      </c>
      <c r="DG133" s="198">
        <f t="shared" si="87"/>
        <v>104.2657465490615</v>
      </c>
      <c r="DH133" s="198">
        <f t="shared" si="88"/>
        <v>106.51481035870366</v>
      </c>
      <c r="DI133" s="198">
        <f t="shared" si="89"/>
        <v>100</v>
      </c>
      <c r="DJ133" s="198"/>
      <c r="DK133" s="198">
        <v>100</v>
      </c>
      <c r="DL133" s="198">
        <f t="shared" si="90"/>
        <v>102.43083960296788</v>
      </c>
      <c r="DM133" s="198">
        <f t="shared" si="91"/>
        <v>100.10995221857387</v>
      </c>
      <c r="DN133" s="198">
        <f t="shared" si="92"/>
        <v>102.82978327898438</v>
      </c>
      <c r="DO133" s="198">
        <f t="shared" si="93"/>
        <v>102.74978382084336</v>
      </c>
      <c r="DP133" s="198">
        <f t="shared" si="94"/>
        <v>100.42001596978835</v>
      </c>
      <c r="DQ133" s="198"/>
      <c r="DR133" s="198">
        <v>100</v>
      </c>
      <c r="DS133" s="198">
        <f t="shared" si="95"/>
        <v>70.138442955436403</v>
      </c>
      <c r="DT133" s="198">
        <f t="shared" si="96"/>
        <v>98.775350134971305</v>
      </c>
      <c r="DU133" s="198">
        <f t="shared" si="97"/>
        <v>67.695647865986246</v>
      </c>
      <c r="DV133" s="198">
        <f t="shared" si="98"/>
        <v>69.113054435521988</v>
      </c>
      <c r="DW133" s="198">
        <f t="shared" si="99"/>
        <v>83.086005719545611</v>
      </c>
      <c r="DX133" s="198"/>
      <c r="DY133" s="198">
        <v>100</v>
      </c>
      <c r="DZ133" s="198">
        <f t="shared" si="100"/>
        <v>100.24389907687782</v>
      </c>
      <c r="EA133" s="198">
        <f t="shared" si="101"/>
        <v>100.31346637197825</v>
      </c>
      <c r="EB133" s="198">
        <f t="shared" si="102"/>
        <v>100.41850655467282</v>
      </c>
      <c r="EC133" s="198">
        <f t="shared" si="103"/>
        <v>100.3482040701922</v>
      </c>
      <c r="ED133" s="198">
        <f t="shared" si="104"/>
        <v>99.532924996898416</v>
      </c>
      <c r="EE133" s="198"/>
      <c r="EF133" s="198">
        <v>100</v>
      </c>
      <c r="EG133" s="198">
        <f t="shared" si="105"/>
        <v>103.84122323541294</v>
      </c>
      <c r="EH133" s="198">
        <f t="shared" si="106"/>
        <v>100.30479886881746</v>
      </c>
      <c r="EI133" s="198">
        <f t="shared" si="107"/>
        <v>104.10832804293877</v>
      </c>
      <c r="EJ133" s="198">
        <f t="shared" si="108"/>
        <v>104.35209499624862</v>
      </c>
      <c r="EK133" s="198">
        <f t="shared" si="109"/>
        <v>101.80927887112598</v>
      </c>
      <c r="EM133" s="198">
        <v>100</v>
      </c>
      <c r="EN133" s="198">
        <f t="shared" si="110"/>
        <v>105.20252894681506</v>
      </c>
      <c r="EO133" s="198">
        <f t="shared" si="111"/>
        <v>99.98254370436392</v>
      </c>
      <c r="EP133" s="198">
        <f t="shared" si="112"/>
        <v>105.1693196112182</v>
      </c>
      <c r="EQ133" s="198">
        <f t="shared" si="113"/>
        <v>105.58552819001248</v>
      </c>
      <c r="ER133" s="198">
        <f t="shared" si="114"/>
        <v>104.61034405189784</v>
      </c>
      <c r="ET133" s="198">
        <v>100</v>
      </c>
      <c r="EU133" s="198">
        <f t="shared" si="115"/>
        <v>103.00577279675659</v>
      </c>
      <c r="EV133" s="198">
        <f t="shared" si="116"/>
        <v>100.27143856570729</v>
      </c>
      <c r="EW133" s="198">
        <f t="shared" si="117"/>
        <v>103.20280444320605</v>
      </c>
      <c r="EX133" s="198">
        <f t="shared" si="118"/>
        <v>103.48395355690657</v>
      </c>
      <c r="EY133" s="198">
        <f t="shared" si="119"/>
        <v>101.3437031264648</v>
      </c>
    </row>
    <row r="134" spans="1:155">
      <c r="A134">
        <v>2032</v>
      </c>
      <c r="C134" s="197">
        <v>100</v>
      </c>
      <c r="D134" s="197">
        <f t="shared" si="22"/>
        <v>106.55592483661172</v>
      </c>
      <c r="E134" s="197">
        <f t="shared" si="23"/>
        <v>100.33596432808727</v>
      </c>
      <c r="F134" s="197">
        <f t="shared" si="24"/>
        <v>106.70197319295697</v>
      </c>
      <c r="G134" s="197">
        <f t="shared" si="25"/>
        <v>107.01504776046795</v>
      </c>
      <c r="H134" s="197">
        <f t="shared" si="26"/>
        <v>103.33882475153192</v>
      </c>
      <c r="I134" s="198"/>
      <c r="J134" s="198">
        <v>100</v>
      </c>
      <c r="K134" s="198">
        <f t="shared" si="27"/>
        <v>99.114381030281507</v>
      </c>
      <c r="L134" s="198">
        <f t="shared" si="28"/>
        <v>100.42655464168871</v>
      </c>
      <c r="M134" s="198">
        <f t="shared" si="29"/>
        <v>99.470646974411366</v>
      </c>
      <c r="N134" s="198">
        <f t="shared" si="30"/>
        <v>99.266353573188795</v>
      </c>
      <c r="O134" s="198">
        <f t="shared" si="31"/>
        <v>96.390940708551042</v>
      </c>
      <c r="P134" s="198"/>
      <c r="Q134" s="198">
        <v>100</v>
      </c>
      <c r="R134" s="198">
        <f t="shared" si="32"/>
        <v>88.579858331701388</v>
      </c>
      <c r="S134" s="198">
        <f t="shared" si="33"/>
        <v>100.20111492630703</v>
      </c>
      <c r="T134" s="198">
        <f t="shared" si="34"/>
        <v>88.917466176700742</v>
      </c>
      <c r="U134" s="198">
        <f t="shared" si="35"/>
        <v>88.377591447867317</v>
      </c>
      <c r="V134" s="198">
        <f t="shared" si="36"/>
        <v>86.370797146179768</v>
      </c>
      <c r="W134" s="198"/>
      <c r="X134" s="198">
        <v>100</v>
      </c>
      <c r="Y134" s="198">
        <f t="shared" si="37"/>
        <v>99.81605704455454</v>
      </c>
      <c r="Z134" s="198">
        <f t="shared" si="38"/>
        <v>99.938526836133505</v>
      </c>
      <c r="AA134" s="198">
        <f t="shared" si="39"/>
        <v>99.629969676416067</v>
      </c>
      <c r="AB134" s="198">
        <f t="shared" si="40"/>
        <v>100.28822495047994</v>
      </c>
      <c r="AC134" s="198">
        <f t="shared" si="41"/>
        <v>99.900324521120879</v>
      </c>
      <c r="AD134" s="198"/>
      <c r="AE134" s="198">
        <v>100</v>
      </c>
      <c r="AF134" s="198">
        <f t="shared" si="42"/>
        <v>76.490791778183834</v>
      </c>
      <c r="AG134" s="198">
        <f t="shared" si="43"/>
        <v>100.13431456950067</v>
      </c>
      <c r="AH134" s="198">
        <f t="shared" si="44"/>
        <v>76.778214847710572</v>
      </c>
      <c r="AI134" s="198">
        <f t="shared" si="45"/>
        <v>76.175798150429102</v>
      </c>
      <c r="AJ134" s="198">
        <f t="shared" si="46"/>
        <v>75.261512488658738</v>
      </c>
      <c r="AK134" s="198"/>
      <c r="AL134" s="206">
        <v>100</v>
      </c>
      <c r="AM134" s="206">
        <f t="shared" si="47"/>
        <v>88.906519273170304</v>
      </c>
      <c r="AN134" s="206">
        <f t="shared" si="48"/>
        <v>100.09232622904743</v>
      </c>
      <c r="AO134" s="206">
        <f t="shared" si="49"/>
        <v>88.906519273170304</v>
      </c>
      <c r="AP134" s="206">
        <f t="shared" si="50"/>
        <v>90.824262146022136</v>
      </c>
      <c r="AQ134" s="206">
        <f t="shared" si="51"/>
        <v>83.594093808823672</v>
      </c>
      <c r="AR134" s="198"/>
      <c r="AS134" s="198">
        <v>100</v>
      </c>
      <c r="AT134" s="198">
        <f t="shared" si="52"/>
        <v>97.242202109677564</v>
      </c>
      <c r="AU134" s="198">
        <f t="shared" si="53"/>
        <v>100.13604638723068</v>
      </c>
      <c r="AV134" s="198">
        <f t="shared" si="54"/>
        <v>97.564139760789089</v>
      </c>
      <c r="AW134" s="198">
        <f t="shared" si="55"/>
        <v>97.044311787234946</v>
      </c>
      <c r="AX134" s="198">
        <f t="shared" si="56"/>
        <v>95.254346663243254</v>
      </c>
      <c r="AY134" s="198"/>
      <c r="AZ134" s="198">
        <v>100</v>
      </c>
      <c r="BA134" s="198">
        <f t="shared" si="57"/>
        <v>104.94084672475017</v>
      </c>
      <c r="BB134" s="198">
        <f t="shared" si="58"/>
        <v>100.30095185158937</v>
      </c>
      <c r="BC134" s="198">
        <f t="shared" si="59"/>
        <v>105.06335531432121</v>
      </c>
      <c r="BD134" s="198">
        <f t="shared" si="60"/>
        <v>105.28380046401909</v>
      </c>
      <c r="BE134" s="198">
        <f t="shared" si="61"/>
        <v>101.92786814145717</v>
      </c>
      <c r="BF134" s="198"/>
      <c r="BG134" s="198">
        <v>100</v>
      </c>
      <c r="BH134" s="198">
        <f t="shared" si="62"/>
        <v>112.39313954278722</v>
      </c>
      <c r="BI134" s="198">
        <f t="shared" si="63"/>
        <v>101.57314724607473</v>
      </c>
      <c r="BJ134" s="198">
        <f t="shared" si="64"/>
        <v>112.37077735233477</v>
      </c>
      <c r="BK134" s="198">
        <f t="shared" si="65"/>
        <v>113.65496069057707</v>
      </c>
      <c r="BL134" s="198">
        <f t="shared" si="66"/>
        <v>105.36105761605909</v>
      </c>
      <c r="BM134" s="198"/>
      <c r="BN134" s="198">
        <v>100</v>
      </c>
      <c r="BO134" s="198">
        <f t="shared" si="67"/>
        <v>100.99645888515907</v>
      </c>
      <c r="BP134" s="198">
        <f t="shared" si="68"/>
        <v>100.02166214967737</v>
      </c>
      <c r="BQ134" s="198">
        <f t="shared" si="69"/>
        <v>101.05438627546548</v>
      </c>
      <c r="BR134" s="198">
        <f t="shared" si="70"/>
        <v>101.03692722945686</v>
      </c>
      <c r="BS134" s="198">
        <f t="shared" si="71"/>
        <v>100.4684035723148</v>
      </c>
      <c r="BT134" s="198"/>
      <c r="BU134" s="198">
        <v>100</v>
      </c>
      <c r="BV134" s="198">
        <f t="shared" si="124"/>
        <v>60.5658349460507</v>
      </c>
      <c r="BW134" s="198">
        <f t="shared" si="124"/>
        <v>102.51984260696747</v>
      </c>
      <c r="BX134" s="198">
        <f t="shared" si="124"/>
        <v>61.99738930882166</v>
      </c>
      <c r="BY134" s="198">
        <f t="shared" si="124"/>
        <v>57.768066249763748</v>
      </c>
      <c r="BZ134" s="198">
        <f t="shared" si="124"/>
        <v>78.589460324842264</v>
      </c>
      <c r="CA134" s="198"/>
      <c r="CB134" s="198">
        <v>100</v>
      </c>
      <c r="CC134" s="198">
        <f t="shared" si="125"/>
        <v>63.558286358437897</v>
      </c>
      <c r="CD134" s="198">
        <f t="shared" si="125"/>
        <v>102.81232422661972</v>
      </c>
      <c r="CE134" s="198">
        <f t="shared" si="125"/>
        <v>65.136522693985285</v>
      </c>
      <c r="CF134" s="198">
        <f t="shared" si="125"/>
        <v>60.820408462634305</v>
      </c>
      <c r="CG134" s="198">
        <f t="shared" si="125"/>
        <v>80.10455434118856</v>
      </c>
      <c r="CH134" s="198"/>
      <c r="CI134" s="198">
        <v>100</v>
      </c>
      <c r="CJ134" s="198">
        <f t="shared" si="126"/>
        <v>41.71671948160833</v>
      </c>
      <c r="CK134" s="198">
        <f t="shared" si="126"/>
        <v>87.980869639815694</v>
      </c>
      <c r="CL134" s="198">
        <f t="shared" si="126"/>
        <v>41.768060396955256</v>
      </c>
      <c r="CM134" s="198">
        <f t="shared" si="126"/>
        <v>39.471499760502191</v>
      </c>
      <c r="CN134" s="198">
        <f t="shared" si="126"/>
        <v>52.424376966024781</v>
      </c>
      <c r="CO134" s="198"/>
      <c r="CP134" s="198">
        <v>100</v>
      </c>
      <c r="CQ134" s="198">
        <f t="shared" si="127"/>
        <v>43.777869241107162</v>
      </c>
      <c r="CR134" s="198">
        <f t="shared" si="127"/>
        <v>88.245643820758843</v>
      </c>
      <c r="CS134" s="198">
        <f t="shared" si="127"/>
        <v>43.882915785018447</v>
      </c>
      <c r="CT134" s="198">
        <f t="shared" si="127"/>
        <v>41.557090169628687</v>
      </c>
      <c r="CU134" s="198">
        <f t="shared" si="127"/>
        <v>53.435045057186095</v>
      </c>
      <c r="CV134" s="198"/>
      <c r="CW134" s="198">
        <v>100</v>
      </c>
      <c r="CX134" s="198">
        <f t="shared" si="80"/>
        <v>119.62569036451247</v>
      </c>
      <c r="CY134" s="198">
        <f t="shared" si="81"/>
        <v>99.979349096322878</v>
      </c>
      <c r="CZ134" s="198">
        <f t="shared" si="82"/>
        <v>119.62569036451247</v>
      </c>
      <c r="DA134" s="198">
        <f t="shared" si="83"/>
        <v>119.62569036451247</v>
      </c>
      <c r="DB134" s="198">
        <f t="shared" si="84"/>
        <v>119.62569036451247</v>
      </c>
      <c r="DC134" s="198"/>
      <c r="DD134" s="198">
        <v>100</v>
      </c>
      <c r="DE134" s="198">
        <f t="shared" si="85"/>
        <v>106.35502177472526</v>
      </c>
      <c r="DF134" s="198">
        <f t="shared" si="86"/>
        <v>100.07163233895361</v>
      </c>
      <c r="DG134" s="198">
        <f t="shared" si="87"/>
        <v>106.35502177472526</v>
      </c>
      <c r="DH134" s="198">
        <f t="shared" si="88"/>
        <v>108.64913885236962</v>
      </c>
      <c r="DI134" s="198">
        <f t="shared" si="89"/>
        <v>100</v>
      </c>
      <c r="DJ134" s="198"/>
      <c r="DK134" s="198">
        <v>100</v>
      </c>
      <c r="DL134" s="198">
        <f t="shared" si="90"/>
        <v>103.46711065902566</v>
      </c>
      <c r="DM134" s="198">
        <f t="shared" si="91"/>
        <v>100.11940628211376</v>
      </c>
      <c r="DN134" s="198">
        <f t="shared" si="92"/>
        <v>103.74129733432937</v>
      </c>
      <c r="DO134" s="198">
        <f t="shared" si="93"/>
        <v>103.61711480093108</v>
      </c>
      <c r="DP134" s="198">
        <f t="shared" si="94"/>
        <v>100.47508774496012</v>
      </c>
      <c r="DQ134" s="198"/>
      <c r="DR134" s="198">
        <v>100</v>
      </c>
      <c r="DS134" s="198">
        <f t="shared" si="95"/>
        <v>65.088642681240216</v>
      </c>
      <c r="DT134" s="198">
        <f t="shared" si="96"/>
        <v>99.241065283304152</v>
      </c>
      <c r="DU134" s="198">
        <f t="shared" si="97"/>
        <v>63.059940023221003</v>
      </c>
      <c r="DV134" s="198">
        <f t="shared" si="98"/>
        <v>63.670986791703569</v>
      </c>
      <c r="DW134" s="198">
        <f t="shared" si="99"/>
        <v>83.589338518540401</v>
      </c>
      <c r="DX134" s="198"/>
      <c r="DY134" s="198">
        <v>100</v>
      </c>
      <c r="DZ134" s="198">
        <f t="shared" si="100"/>
        <v>100.55120590250222</v>
      </c>
      <c r="EA134" s="198">
        <f t="shared" si="101"/>
        <v>100.31395900574179</v>
      </c>
      <c r="EB134" s="198">
        <f t="shared" si="102"/>
        <v>100.67017120520057</v>
      </c>
      <c r="EC134" s="198">
        <f t="shared" si="103"/>
        <v>100.56861768243738</v>
      </c>
      <c r="ED134" s="198">
        <f t="shared" si="104"/>
        <v>99.48106514512628</v>
      </c>
      <c r="EE134" s="198"/>
      <c r="EF134" s="198">
        <v>100</v>
      </c>
      <c r="EG134" s="198">
        <f t="shared" si="105"/>
        <v>104.94082417100783</v>
      </c>
      <c r="EH134" s="198">
        <f t="shared" si="106"/>
        <v>100.3009451736805</v>
      </c>
      <c r="EI134" s="198">
        <f t="shared" si="107"/>
        <v>105.0633315695391</v>
      </c>
      <c r="EJ134" s="198">
        <f t="shared" si="108"/>
        <v>105.28378810478712</v>
      </c>
      <c r="EK134" s="198">
        <f t="shared" si="109"/>
        <v>101.9278590412554</v>
      </c>
      <c r="EM134" s="198">
        <v>100</v>
      </c>
      <c r="EN134" s="198">
        <f t="shared" si="110"/>
        <v>106.40144753440192</v>
      </c>
      <c r="EO134" s="198">
        <f t="shared" si="111"/>
        <v>99.983382502388224</v>
      </c>
      <c r="EP134" s="198">
        <f t="shared" si="112"/>
        <v>106.33138117005453</v>
      </c>
      <c r="EQ134" s="198">
        <f t="shared" si="113"/>
        <v>106.77299152587807</v>
      </c>
      <c r="ER134" s="198">
        <f t="shared" si="114"/>
        <v>105.48084288496983</v>
      </c>
      <c r="ET134" s="198">
        <v>100</v>
      </c>
      <c r="EU134" s="198">
        <f t="shared" si="115"/>
        <v>103.90544909137243</v>
      </c>
      <c r="EV134" s="198">
        <f t="shared" si="116"/>
        <v>100.27922253839894</v>
      </c>
      <c r="EW134" s="198">
        <f t="shared" si="117"/>
        <v>103.96711656151727</v>
      </c>
      <c r="EX134" s="198">
        <f t="shared" si="118"/>
        <v>104.20327596234748</v>
      </c>
      <c r="EY134" s="198">
        <f t="shared" si="119"/>
        <v>101.452651198832</v>
      </c>
    </row>
    <row r="135" spans="1:155">
      <c r="A135">
        <v>2033</v>
      </c>
      <c r="C135" s="197">
        <v>100</v>
      </c>
      <c r="D135" s="197">
        <f t="shared" si="22"/>
        <v>107.96491362189045</v>
      </c>
      <c r="E135" s="197">
        <f t="shared" si="23"/>
        <v>100.35228801325374</v>
      </c>
      <c r="F135" s="197">
        <f t="shared" si="24"/>
        <v>108.37401383704375</v>
      </c>
      <c r="G135" s="197">
        <f t="shared" si="25"/>
        <v>108.76227418458782</v>
      </c>
      <c r="H135" s="197">
        <f t="shared" si="26"/>
        <v>103.43538410546439</v>
      </c>
      <c r="I135" s="198"/>
      <c r="J135" s="198">
        <v>100</v>
      </c>
      <c r="K135" s="198">
        <f t="shared" si="27"/>
        <v>99.673320946162264</v>
      </c>
      <c r="L135" s="198">
        <f t="shared" si="28"/>
        <v>100.42516443034597</v>
      </c>
      <c r="M135" s="198">
        <f t="shared" si="29"/>
        <v>100.150750247394</v>
      </c>
      <c r="N135" s="198">
        <f t="shared" si="30"/>
        <v>99.97412256121666</v>
      </c>
      <c r="O135" s="198">
        <f t="shared" si="31"/>
        <v>95.86350085480548</v>
      </c>
      <c r="P135" s="198"/>
      <c r="Q135" s="198">
        <v>100</v>
      </c>
      <c r="R135" s="198">
        <f t="shared" si="32"/>
        <v>87.23809594113122</v>
      </c>
      <c r="S135" s="198">
        <f t="shared" si="33"/>
        <v>100.20862322582953</v>
      </c>
      <c r="T135" s="198">
        <f t="shared" si="34"/>
        <v>87.748496013360068</v>
      </c>
      <c r="U135" s="198">
        <f t="shared" si="35"/>
        <v>87.127282597308067</v>
      </c>
      <c r="V135" s="198">
        <f t="shared" si="36"/>
        <v>84.369327843108962</v>
      </c>
      <c r="W135" s="198"/>
      <c r="X135" s="198">
        <v>100</v>
      </c>
      <c r="Y135" s="198">
        <f t="shared" si="37"/>
        <v>99.724314205204962</v>
      </c>
      <c r="Z135" s="198">
        <f t="shared" si="38"/>
        <v>99.937937476306416</v>
      </c>
      <c r="AA135" s="198">
        <f t="shared" si="39"/>
        <v>99.480519480519476</v>
      </c>
      <c r="AB135" s="198">
        <f t="shared" si="40"/>
        <v>100.22995962809385</v>
      </c>
      <c r="AC135" s="198">
        <f t="shared" si="41"/>
        <v>99.844296540053378</v>
      </c>
      <c r="AD135" s="198"/>
      <c r="AE135" s="198">
        <v>100</v>
      </c>
      <c r="AF135" s="198">
        <f t="shared" si="42"/>
        <v>73.491904201944905</v>
      </c>
      <c r="AG135" s="198">
        <f t="shared" si="43"/>
        <v>100.14158797348075</v>
      </c>
      <c r="AH135" s="198">
        <f t="shared" si="44"/>
        <v>73.873341283099634</v>
      </c>
      <c r="AI135" s="198">
        <f t="shared" si="45"/>
        <v>73.169331861063583</v>
      </c>
      <c r="AJ135" s="198">
        <f t="shared" si="46"/>
        <v>72.057544478390824</v>
      </c>
      <c r="AK135" s="198"/>
      <c r="AL135" s="206">
        <v>100</v>
      </c>
      <c r="AM135" s="206">
        <f t="shared" si="47"/>
        <v>88.250454201849706</v>
      </c>
      <c r="AN135" s="206">
        <f t="shared" si="48"/>
        <v>100.09126002055729</v>
      </c>
      <c r="AO135" s="206">
        <f t="shared" si="49"/>
        <v>88.250454201849706</v>
      </c>
      <c r="AP135" s="206">
        <f t="shared" si="50"/>
        <v>90.15404534800507</v>
      </c>
      <c r="AQ135" s="206">
        <f t="shared" si="51"/>
        <v>81.128871346871449</v>
      </c>
      <c r="AR135" s="198"/>
      <c r="AS135" s="198">
        <v>100</v>
      </c>
      <c r="AT135" s="198">
        <f t="shared" si="52"/>
        <v>97.18909536818056</v>
      </c>
      <c r="AU135" s="198">
        <f t="shared" si="53"/>
        <v>100.14421832963255</v>
      </c>
      <c r="AV135" s="198">
        <f t="shared" si="54"/>
        <v>97.650022081398248</v>
      </c>
      <c r="AW135" s="198">
        <f t="shared" si="55"/>
        <v>97.08313205498105</v>
      </c>
      <c r="AX135" s="198">
        <f t="shared" si="56"/>
        <v>94.492887289659478</v>
      </c>
      <c r="AY135" s="198"/>
      <c r="AZ135" s="198">
        <v>100</v>
      </c>
      <c r="BA135" s="198">
        <f t="shared" si="57"/>
        <v>106.04800009356458</v>
      </c>
      <c r="BB135" s="198">
        <f t="shared" si="58"/>
        <v>100.29893153630854</v>
      </c>
      <c r="BC135" s="198">
        <f t="shared" si="59"/>
        <v>106.46375943960663</v>
      </c>
      <c r="BD135" s="198">
        <f t="shared" si="60"/>
        <v>106.6854088224093</v>
      </c>
      <c r="BE135" s="198">
        <f t="shared" si="61"/>
        <v>101.8994524278913</v>
      </c>
      <c r="BF135" s="198"/>
      <c r="BG135" s="198">
        <v>100</v>
      </c>
      <c r="BH135" s="198">
        <f t="shared" si="62"/>
        <v>114.77124310992426</v>
      </c>
      <c r="BI135" s="198">
        <f t="shared" si="63"/>
        <v>101.4936390893624</v>
      </c>
      <c r="BJ135" s="198">
        <f t="shared" si="64"/>
        <v>115.51911005541206</v>
      </c>
      <c r="BK135" s="198">
        <f t="shared" si="65"/>
        <v>116.7585495229317</v>
      </c>
      <c r="BL135" s="198">
        <f t="shared" si="66"/>
        <v>105.06311272947185</v>
      </c>
      <c r="BM135" s="198"/>
      <c r="BN135" s="198">
        <v>100</v>
      </c>
      <c r="BO135" s="198">
        <f t="shared" si="67"/>
        <v>101.21188196187795</v>
      </c>
      <c r="BP135" s="198">
        <f t="shared" si="68"/>
        <v>100.00722616836438</v>
      </c>
      <c r="BQ135" s="198">
        <f t="shared" si="69"/>
        <v>101.29522377034702</v>
      </c>
      <c r="BR135" s="198">
        <f t="shared" si="70"/>
        <v>101.29624078663534</v>
      </c>
      <c r="BS135" s="198">
        <f t="shared" si="71"/>
        <v>100.45797849278186</v>
      </c>
      <c r="BT135" s="198"/>
      <c r="BU135" s="198">
        <v>100</v>
      </c>
      <c r="BV135" s="198">
        <f t="shared" si="124"/>
        <v>58.374361729700695</v>
      </c>
      <c r="BW135" s="198">
        <f t="shared" si="124"/>
        <v>102.0956336738416</v>
      </c>
      <c r="BX135" s="198">
        <f t="shared" si="124"/>
        <v>57.646012044715093</v>
      </c>
      <c r="BY135" s="198">
        <f t="shared" si="124"/>
        <v>54.92048588645622</v>
      </c>
      <c r="BZ135" s="198">
        <f t="shared" si="124"/>
        <v>80.137883406981629</v>
      </c>
      <c r="CA135" s="198"/>
      <c r="CB135" s="198">
        <v>100</v>
      </c>
      <c r="CC135" s="198">
        <f t="shared" si="125"/>
        <v>61.904850381522117</v>
      </c>
      <c r="CD135" s="198">
        <f t="shared" si="125"/>
        <v>102.3874395142459</v>
      </c>
      <c r="CE135" s="198">
        <f t="shared" si="125"/>
        <v>61.372122043802435</v>
      </c>
      <c r="CF135" s="198">
        <f t="shared" si="125"/>
        <v>58.592139948617316</v>
      </c>
      <c r="CG135" s="198">
        <f t="shared" si="125"/>
        <v>81.660053579632176</v>
      </c>
      <c r="CH135" s="198"/>
      <c r="CI135" s="198">
        <v>100</v>
      </c>
      <c r="CJ135" s="198">
        <f t="shared" si="126"/>
        <v>35.753537379169757</v>
      </c>
      <c r="CK135" s="198">
        <f t="shared" si="126"/>
        <v>87.091894510551981</v>
      </c>
      <c r="CL135" s="198">
        <f t="shared" si="126"/>
        <v>35.311483620899907</v>
      </c>
      <c r="CM135" s="198">
        <f t="shared" si="126"/>
        <v>33.205853424271666</v>
      </c>
      <c r="CN135" s="198">
        <f t="shared" si="126"/>
        <v>49.482861879129764</v>
      </c>
      <c r="CO135" s="198"/>
      <c r="CP135" s="198">
        <v>100</v>
      </c>
      <c r="CQ135" s="198">
        <f t="shared" si="127"/>
        <v>37.915915763093174</v>
      </c>
      <c r="CR135" s="198">
        <f t="shared" si="127"/>
        <v>87.352249564692386</v>
      </c>
      <c r="CS135" s="198">
        <f t="shared" si="127"/>
        <v>37.5939393803787</v>
      </c>
      <c r="CT135" s="198">
        <f t="shared" si="127"/>
        <v>35.425797487855043</v>
      </c>
      <c r="CU135" s="198">
        <f t="shared" si="127"/>
        <v>50.422758632170726</v>
      </c>
      <c r="CV135" s="198"/>
      <c r="CW135" s="198">
        <v>100</v>
      </c>
      <c r="CX135" s="198">
        <f t="shared" si="80"/>
        <v>123.26070128503835</v>
      </c>
      <c r="CY135" s="198">
        <f t="shared" si="81"/>
        <v>99.981108925174169</v>
      </c>
      <c r="CZ135" s="198">
        <f t="shared" si="82"/>
        <v>123.26070128503835</v>
      </c>
      <c r="DA135" s="198">
        <f t="shared" si="83"/>
        <v>123.26070128503835</v>
      </c>
      <c r="DB135" s="198">
        <f t="shared" si="84"/>
        <v>123.26070128503835</v>
      </c>
      <c r="DC135" s="198"/>
      <c r="DD135" s="198">
        <v>100</v>
      </c>
      <c r="DE135" s="198">
        <f t="shared" si="85"/>
        <v>108.77810623300138</v>
      </c>
      <c r="DF135" s="198">
        <f t="shared" si="86"/>
        <v>100.07237205965153</v>
      </c>
      <c r="DG135" s="198">
        <f t="shared" si="87"/>
        <v>108.77810623300138</v>
      </c>
      <c r="DH135" s="198">
        <f t="shared" si="88"/>
        <v>111.12449489035821</v>
      </c>
      <c r="DI135" s="198">
        <f t="shared" si="89"/>
        <v>100</v>
      </c>
      <c r="DJ135" s="198"/>
      <c r="DK135" s="198">
        <v>100</v>
      </c>
      <c r="DL135" s="198">
        <f t="shared" si="90"/>
        <v>104.66571545501068</v>
      </c>
      <c r="DM135" s="198">
        <f t="shared" si="91"/>
        <v>100.12790107794909</v>
      </c>
      <c r="DN135" s="198">
        <f t="shared" si="92"/>
        <v>105.13684004120762</v>
      </c>
      <c r="DO135" s="198">
        <f t="shared" si="93"/>
        <v>104.98450257844711</v>
      </c>
      <c r="DP135" s="198">
        <f t="shared" si="94"/>
        <v>100.51999735581975</v>
      </c>
      <c r="DQ135" s="198"/>
      <c r="DR135" s="198">
        <v>100</v>
      </c>
      <c r="DS135" s="198">
        <f t="shared" si="95"/>
        <v>60.180325676432894</v>
      </c>
      <c r="DT135" s="198">
        <f t="shared" si="96"/>
        <v>99.762353375350642</v>
      </c>
      <c r="DU135" s="198">
        <f t="shared" si="97"/>
        <v>57.441549053764199</v>
      </c>
      <c r="DV135" s="198">
        <f t="shared" si="98"/>
        <v>57.408808736619889</v>
      </c>
      <c r="DW135" s="198">
        <f t="shared" si="99"/>
        <v>84.952184578193311</v>
      </c>
      <c r="DX135" s="198"/>
      <c r="DY135" s="198">
        <v>100</v>
      </c>
      <c r="DZ135" s="198">
        <f t="shared" si="100"/>
        <v>100.85542610561967</v>
      </c>
      <c r="EA135" s="198">
        <f t="shared" si="101"/>
        <v>100.32257334196667</v>
      </c>
      <c r="EB135" s="198">
        <f t="shared" si="102"/>
        <v>101.0814628999905</v>
      </c>
      <c r="EC135" s="198">
        <f t="shared" si="103"/>
        <v>100.91252394169771</v>
      </c>
      <c r="ED135" s="198">
        <f t="shared" si="104"/>
        <v>99.395152343909189</v>
      </c>
      <c r="EE135" s="198"/>
      <c r="EF135" s="198">
        <v>100</v>
      </c>
      <c r="EG135" s="198">
        <f t="shared" si="105"/>
        <v>106.04801242738918</v>
      </c>
      <c r="EH135" s="198">
        <f t="shared" si="106"/>
        <v>100.29894292184548</v>
      </c>
      <c r="EI135" s="198">
        <f t="shared" si="107"/>
        <v>106.46377757440889</v>
      </c>
      <c r="EJ135" s="198">
        <f t="shared" si="108"/>
        <v>106.68539981556599</v>
      </c>
      <c r="EK135" s="198">
        <f t="shared" si="109"/>
        <v>101.89943895188767</v>
      </c>
      <c r="EM135" s="198">
        <v>100</v>
      </c>
      <c r="EN135" s="198">
        <f t="shared" si="110"/>
        <v>107.69285901726579</v>
      </c>
      <c r="EO135" s="198">
        <f t="shared" si="111"/>
        <v>99.983706246895096</v>
      </c>
      <c r="EP135" s="198">
        <f t="shared" si="112"/>
        <v>107.66699054462946</v>
      </c>
      <c r="EQ135" s="198">
        <f t="shared" si="113"/>
        <v>108.13876762751254</v>
      </c>
      <c r="ER135" s="198">
        <f t="shared" si="114"/>
        <v>106.37837432957755</v>
      </c>
      <c r="ET135" s="198">
        <v>100</v>
      </c>
      <c r="EU135" s="198">
        <f t="shared" si="115"/>
        <v>104.77822403038883</v>
      </c>
      <c r="EV135" s="198">
        <f t="shared" si="116"/>
        <v>100.29169567506051</v>
      </c>
      <c r="EW135" s="198">
        <f t="shared" si="117"/>
        <v>105.10246545856873</v>
      </c>
      <c r="EX135" s="198">
        <f t="shared" si="118"/>
        <v>105.32019647232721</v>
      </c>
      <c r="EY135" s="198">
        <f t="shared" si="119"/>
        <v>101.43488897619952</v>
      </c>
    </row>
    <row r="136" spans="1:155">
      <c r="A136">
        <v>2034</v>
      </c>
      <c r="C136" s="197">
        <v>100</v>
      </c>
      <c r="D136" s="197">
        <f t="shared" si="22"/>
        <v>109.56349286256797</v>
      </c>
      <c r="E136" s="197">
        <f t="shared" si="23"/>
        <v>100.36488756227537</v>
      </c>
      <c r="F136" s="197">
        <f t="shared" si="24"/>
        <v>110.22046602549308</v>
      </c>
      <c r="G136" s="197">
        <f t="shared" si="25"/>
        <v>110.67426491962611</v>
      </c>
      <c r="H136" s="197">
        <f t="shared" si="26"/>
        <v>103.52500902279631</v>
      </c>
      <c r="I136" s="198"/>
      <c r="J136" s="198">
        <v>100</v>
      </c>
      <c r="K136" s="198">
        <f t="shared" si="27"/>
        <v>100.63343606531826</v>
      </c>
      <c r="L136" s="198">
        <f t="shared" si="28"/>
        <v>100.42360868921806</v>
      </c>
      <c r="M136" s="198">
        <f t="shared" si="29"/>
        <v>101.37938659081763</v>
      </c>
      <c r="N136" s="198">
        <f t="shared" si="30"/>
        <v>101.21963601898427</v>
      </c>
      <c r="O136" s="198">
        <f t="shared" si="31"/>
        <v>95.554296864278427</v>
      </c>
      <c r="P136" s="198"/>
      <c r="Q136" s="198">
        <v>100</v>
      </c>
      <c r="R136" s="198">
        <f t="shared" si="32"/>
        <v>86.147339436578449</v>
      </c>
      <c r="S136" s="198">
        <f t="shared" si="33"/>
        <v>100.21492888450071</v>
      </c>
      <c r="T136" s="198">
        <f t="shared" si="34"/>
        <v>86.89875769726271</v>
      </c>
      <c r="U136" s="198">
        <f t="shared" si="35"/>
        <v>86.205321988396591</v>
      </c>
      <c r="V136" s="198">
        <f t="shared" si="36"/>
        <v>82.60242004639754</v>
      </c>
      <c r="W136" s="198"/>
      <c r="X136" s="198">
        <v>100</v>
      </c>
      <c r="Y136" s="198">
        <f t="shared" si="37"/>
        <v>99.67305636932636</v>
      </c>
      <c r="Z136" s="198">
        <f t="shared" si="38"/>
        <v>99.933027304252889</v>
      </c>
      <c r="AA136" s="198">
        <f t="shared" si="39"/>
        <v>99.269605468539766</v>
      </c>
      <c r="AB136" s="198">
        <f t="shared" si="40"/>
        <v>100.11349219164495</v>
      </c>
      <c r="AC136" s="198">
        <f t="shared" si="41"/>
        <v>99.819842679522978</v>
      </c>
      <c r="AD136" s="198"/>
      <c r="AE136" s="198">
        <v>100</v>
      </c>
      <c r="AF136" s="198">
        <f t="shared" si="42"/>
        <v>70.96730684555861</v>
      </c>
      <c r="AG136" s="198">
        <f t="shared" si="43"/>
        <v>100.14774421354345</v>
      </c>
      <c r="AH136" s="198">
        <f t="shared" si="44"/>
        <v>71.516577434747077</v>
      </c>
      <c r="AI136" s="198">
        <f t="shared" si="45"/>
        <v>70.72494096791219</v>
      </c>
      <c r="AJ136" s="198">
        <f t="shared" si="46"/>
        <v>69.359981457744439</v>
      </c>
      <c r="AK136" s="198"/>
      <c r="AL136" s="206">
        <v>100</v>
      </c>
      <c r="AM136" s="206">
        <f t="shared" si="47"/>
        <v>87.612816692172075</v>
      </c>
      <c r="AN136" s="206">
        <f t="shared" si="48"/>
        <v>100.09061132440196</v>
      </c>
      <c r="AO136" s="206">
        <f t="shared" si="49"/>
        <v>87.612816692172075</v>
      </c>
      <c r="AP136" s="206">
        <f t="shared" si="50"/>
        <v>89.502622135116027</v>
      </c>
      <c r="AQ136" s="206">
        <f t="shared" si="51"/>
        <v>78.694592853115694</v>
      </c>
      <c r="AR136" s="198"/>
      <c r="AS136" s="198">
        <v>100</v>
      </c>
      <c r="AT136" s="198">
        <f t="shared" si="52"/>
        <v>97.185962118008504</v>
      </c>
      <c r="AU136" s="198">
        <f t="shared" si="53"/>
        <v>100.15099088087102</v>
      </c>
      <c r="AV136" s="198">
        <f t="shared" si="54"/>
        <v>97.862668777966746</v>
      </c>
      <c r="AW136" s="198">
        <f t="shared" si="55"/>
        <v>97.254126655369362</v>
      </c>
      <c r="AX136" s="198">
        <f t="shared" si="56"/>
        <v>93.727799367501689</v>
      </c>
      <c r="AY136" s="198"/>
      <c r="AZ136" s="198">
        <v>100</v>
      </c>
      <c r="BA136" s="198">
        <f t="shared" si="57"/>
        <v>107.27810044364753</v>
      </c>
      <c r="BB136" s="198">
        <f t="shared" si="58"/>
        <v>100.29727488100343</v>
      </c>
      <c r="BC136" s="198">
        <f t="shared" si="59"/>
        <v>107.93572163824753</v>
      </c>
      <c r="BD136" s="198">
        <f t="shared" si="60"/>
        <v>108.16304948842664</v>
      </c>
      <c r="BE136" s="198">
        <f t="shared" si="61"/>
        <v>101.89459725957782</v>
      </c>
      <c r="BF136" s="198"/>
      <c r="BG136" s="198">
        <v>100</v>
      </c>
      <c r="BH136" s="198">
        <f t="shared" si="62"/>
        <v>117.34312819901794</v>
      </c>
      <c r="BI136" s="198">
        <f t="shared" si="63"/>
        <v>101.43220408948298</v>
      </c>
      <c r="BJ136" s="198">
        <f t="shared" si="64"/>
        <v>118.78008914998773</v>
      </c>
      <c r="BK136" s="198">
        <f t="shared" si="65"/>
        <v>120.00735941358876</v>
      </c>
      <c r="BL136" s="198">
        <f t="shared" si="66"/>
        <v>104.79702037514714</v>
      </c>
      <c r="BM136" s="198"/>
      <c r="BN136" s="198">
        <v>100</v>
      </c>
      <c r="BO136" s="198">
        <f t="shared" si="67"/>
        <v>101.46184756044052</v>
      </c>
      <c r="BP136" s="198">
        <f t="shared" si="68"/>
        <v>99.990346540577775</v>
      </c>
      <c r="BQ136" s="198">
        <f t="shared" si="69"/>
        <v>101.58308756458909</v>
      </c>
      <c r="BR136" s="198">
        <f t="shared" si="70"/>
        <v>101.59994787663784</v>
      </c>
      <c r="BS136" s="198">
        <f t="shared" si="71"/>
        <v>100.43642678396196</v>
      </c>
      <c r="BT136" s="198"/>
      <c r="BU136" s="198">
        <v>100</v>
      </c>
      <c r="BV136" s="198">
        <f t="shared" si="124"/>
        <v>57.183820933777007</v>
      </c>
      <c r="BW136" s="198">
        <f t="shared" si="124"/>
        <v>101.69919121032027</v>
      </c>
      <c r="BX136" s="198">
        <f t="shared" si="124"/>
        <v>55.355681231102103</v>
      </c>
      <c r="BY136" s="198">
        <f t="shared" si="124"/>
        <v>53.401626730119347</v>
      </c>
      <c r="BZ136" s="198">
        <f t="shared" si="124"/>
        <v>81.509989062474105</v>
      </c>
      <c r="CA136" s="198"/>
      <c r="CB136" s="198">
        <v>100</v>
      </c>
      <c r="CC136" s="198">
        <f t="shared" si="125"/>
        <v>61.34571287852981</v>
      </c>
      <c r="CD136" s="198">
        <f t="shared" si="125"/>
        <v>101.99052724666819</v>
      </c>
      <c r="CE136" s="198">
        <f t="shared" si="125"/>
        <v>59.748560141337968</v>
      </c>
      <c r="CF136" s="198">
        <f t="shared" si="125"/>
        <v>57.760819470346782</v>
      </c>
      <c r="CG136" s="198">
        <f t="shared" si="125"/>
        <v>83.054268698748601</v>
      </c>
      <c r="CH136" s="198"/>
      <c r="CI136" s="198">
        <v>100</v>
      </c>
      <c r="CJ136" s="198">
        <f t="shared" si="126"/>
        <v>29.992723757890921</v>
      </c>
      <c r="CK136" s="198">
        <f t="shared" si="126"/>
        <v>85.93616156136892</v>
      </c>
      <c r="CL136" s="198">
        <f t="shared" si="126"/>
        <v>29.173945440399756</v>
      </c>
      <c r="CM136" s="198">
        <f t="shared" si="126"/>
        <v>27.364561389980341</v>
      </c>
      <c r="CN136" s="198">
        <f t="shared" si="126"/>
        <v>46.446441336862918</v>
      </c>
      <c r="CO136" s="198"/>
      <c r="CP136" s="198">
        <v>100</v>
      </c>
      <c r="CQ136" s="198">
        <f t="shared" si="127"/>
        <v>32.175622231109777</v>
      </c>
      <c r="CR136" s="198">
        <f t="shared" si="127"/>
        <v>86.191609325599387</v>
      </c>
      <c r="CS136" s="198">
        <f t="shared" si="127"/>
        <v>31.489111775693591</v>
      </c>
      <c r="CT136" s="198">
        <f t="shared" si="127"/>
        <v>29.598339734478412</v>
      </c>
      <c r="CU136" s="198">
        <f t="shared" si="127"/>
        <v>47.326410704530971</v>
      </c>
      <c r="CV136" s="198"/>
      <c r="CW136" s="198">
        <v>100</v>
      </c>
      <c r="CX136" s="198">
        <f t="shared" si="80"/>
        <v>127.07349330496393</v>
      </c>
      <c r="CY136" s="198">
        <f t="shared" si="81"/>
        <v>99.981489980741358</v>
      </c>
      <c r="CZ136" s="198">
        <f t="shared" si="82"/>
        <v>127.07349330496393</v>
      </c>
      <c r="DA136" s="198">
        <f t="shared" si="83"/>
        <v>127.07349330496393</v>
      </c>
      <c r="DB136" s="198">
        <f t="shared" si="84"/>
        <v>127.07349330496393</v>
      </c>
      <c r="DC136" s="198"/>
      <c r="DD136" s="198">
        <v>100</v>
      </c>
      <c r="DE136" s="198">
        <f t="shared" si="85"/>
        <v>111.33266832600481</v>
      </c>
      <c r="DF136" s="198">
        <f t="shared" si="86"/>
        <v>100.07208368491798</v>
      </c>
      <c r="DG136" s="198">
        <f t="shared" si="87"/>
        <v>111.33266832600481</v>
      </c>
      <c r="DH136" s="198">
        <f t="shared" si="88"/>
        <v>113.73415042310296</v>
      </c>
      <c r="DI136" s="198">
        <f t="shared" si="89"/>
        <v>100</v>
      </c>
      <c r="DJ136" s="198"/>
      <c r="DK136" s="198">
        <v>100</v>
      </c>
      <c r="DL136" s="198">
        <f t="shared" si="90"/>
        <v>105.96249810419002</v>
      </c>
      <c r="DM136" s="198">
        <f t="shared" si="91"/>
        <v>100.13487069651134</v>
      </c>
      <c r="DN136" s="198">
        <f t="shared" si="92"/>
        <v>106.675174691954</v>
      </c>
      <c r="DO136" s="198">
        <f t="shared" si="93"/>
        <v>106.50198089023537</v>
      </c>
      <c r="DP136" s="198">
        <f t="shared" si="94"/>
        <v>100.56197356593535</v>
      </c>
      <c r="DQ136" s="198"/>
      <c r="DR136" s="198">
        <v>100</v>
      </c>
      <c r="DS136" s="198">
        <f t="shared" si="95"/>
        <v>55.216483652410105</v>
      </c>
      <c r="DT136" s="198">
        <f t="shared" si="96"/>
        <v>100.29607278854127</v>
      </c>
      <c r="DU136" s="198">
        <f t="shared" si="97"/>
        <v>51.501986525350617</v>
      </c>
      <c r="DV136" s="198">
        <f t="shared" si="98"/>
        <v>50.98538553839915</v>
      </c>
      <c r="DW136" s="198">
        <f t="shared" si="99"/>
        <v>86.630379111731031</v>
      </c>
      <c r="DX136" s="198"/>
      <c r="DY136" s="198">
        <v>100</v>
      </c>
      <c r="DZ136" s="198">
        <f t="shared" si="100"/>
        <v>101.16660264259002</v>
      </c>
      <c r="EA136" s="198">
        <f t="shared" si="101"/>
        <v>100.33601394795248</v>
      </c>
      <c r="EB136" s="198">
        <f t="shared" si="102"/>
        <v>101.48021566067899</v>
      </c>
      <c r="EC136" s="198">
        <f t="shared" si="103"/>
        <v>101.24149731773606</v>
      </c>
      <c r="ED136" s="198">
        <f t="shared" si="104"/>
        <v>99.342231330534275</v>
      </c>
      <c r="EE136" s="198"/>
      <c r="EF136" s="198">
        <v>100</v>
      </c>
      <c r="EG136" s="198">
        <f t="shared" si="105"/>
        <v>107.27809348307201</v>
      </c>
      <c r="EH136" s="198">
        <f t="shared" si="106"/>
        <v>100.29725293705147</v>
      </c>
      <c r="EI136" s="198">
        <f t="shared" si="107"/>
        <v>107.93573272433632</v>
      </c>
      <c r="EJ136" s="198">
        <f t="shared" si="108"/>
        <v>108.16303361367225</v>
      </c>
      <c r="EK136" s="198">
        <f t="shared" si="109"/>
        <v>101.89458942889917</v>
      </c>
      <c r="EM136" s="198">
        <v>100</v>
      </c>
      <c r="EN136" s="198">
        <f t="shared" si="110"/>
        <v>109.03066224268538</v>
      </c>
      <c r="EO136" s="198">
        <f t="shared" si="111"/>
        <v>99.983904118952879</v>
      </c>
      <c r="EP136" s="198">
        <f t="shared" si="112"/>
        <v>109.00497199190558</v>
      </c>
      <c r="EQ136" s="198">
        <f t="shared" si="113"/>
        <v>109.50895818296411</v>
      </c>
      <c r="ER136" s="198">
        <f t="shared" si="114"/>
        <v>107.29151249101372</v>
      </c>
      <c r="ET136" s="198">
        <v>100</v>
      </c>
      <c r="EU136" s="198">
        <f t="shared" si="115"/>
        <v>105.73244629629554</v>
      </c>
      <c r="EV136" s="198">
        <f t="shared" si="116"/>
        <v>100.30693602641846</v>
      </c>
      <c r="EW136" s="198">
        <f t="shared" si="117"/>
        <v>106.25364449146917</v>
      </c>
      <c r="EX136" s="198">
        <f t="shared" si="118"/>
        <v>106.45973337014233</v>
      </c>
      <c r="EY136" s="198">
        <f t="shared" si="119"/>
        <v>101.4518264852987</v>
      </c>
    </row>
    <row r="137" spans="1:155">
      <c r="A137">
        <v>2035</v>
      </c>
      <c r="C137" s="197">
        <v>100</v>
      </c>
      <c r="D137" s="197">
        <f t="shared" si="22"/>
        <v>111.40706415551843</v>
      </c>
      <c r="E137" s="197">
        <f t="shared" si="23"/>
        <v>100.37597043905089</v>
      </c>
      <c r="F137" s="197">
        <f t="shared" si="24"/>
        <v>112.12808524098622</v>
      </c>
      <c r="G137" s="197">
        <f t="shared" si="25"/>
        <v>112.63831267436882</v>
      </c>
      <c r="H137" s="197">
        <f t="shared" si="26"/>
        <v>103.68942288817308</v>
      </c>
      <c r="I137" s="198"/>
      <c r="J137" s="198">
        <v>100</v>
      </c>
      <c r="K137" s="198">
        <f t="shared" si="27"/>
        <v>102.02051622074788</v>
      </c>
      <c r="L137" s="198">
        <f t="shared" si="28"/>
        <v>100.42314486031307</v>
      </c>
      <c r="M137" s="198">
        <f t="shared" si="29"/>
        <v>102.97762541886196</v>
      </c>
      <c r="N137" s="198">
        <f t="shared" si="30"/>
        <v>102.82807954289206</v>
      </c>
      <c r="O137" s="198">
        <f t="shared" si="31"/>
        <v>95.493821999283938</v>
      </c>
      <c r="P137" s="198"/>
      <c r="Q137" s="198">
        <v>100</v>
      </c>
      <c r="R137" s="198">
        <f t="shared" si="32"/>
        <v>85.361214414472926</v>
      </c>
      <c r="S137" s="198">
        <f t="shared" si="33"/>
        <v>100.22100668384995</v>
      </c>
      <c r="T137" s="198">
        <f t="shared" si="34"/>
        <v>86.25060609364813</v>
      </c>
      <c r="U137" s="198">
        <f t="shared" si="35"/>
        <v>85.488697078454621</v>
      </c>
      <c r="V137" s="198">
        <f t="shared" si="36"/>
        <v>81.117369889963555</v>
      </c>
      <c r="W137" s="198"/>
      <c r="X137" s="198">
        <v>100</v>
      </c>
      <c r="Y137" s="198">
        <f t="shared" si="37"/>
        <v>99.629991780958775</v>
      </c>
      <c r="Z137" s="198">
        <f t="shared" si="38"/>
        <v>99.927042764746204</v>
      </c>
      <c r="AA137" s="198">
        <f t="shared" si="39"/>
        <v>99.089396831355259</v>
      </c>
      <c r="AB137" s="198">
        <f t="shared" si="40"/>
        <v>100.02300726090991</v>
      </c>
      <c r="AC137" s="198">
        <f t="shared" si="41"/>
        <v>99.790285789535005</v>
      </c>
      <c r="AD137" s="198"/>
      <c r="AE137" s="198">
        <v>100</v>
      </c>
      <c r="AF137" s="198">
        <f t="shared" si="42"/>
        <v>69.004661963881063</v>
      </c>
      <c r="AG137" s="198">
        <f t="shared" si="43"/>
        <v>100.15319657134333</v>
      </c>
      <c r="AH137" s="198">
        <f t="shared" si="44"/>
        <v>69.675803366963677</v>
      </c>
      <c r="AI137" s="198">
        <f t="shared" si="45"/>
        <v>68.807083275400245</v>
      </c>
      <c r="AJ137" s="198">
        <f t="shared" si="46"/>
        <v>67.220514666816442</v>
      </c>
      <c r="AK137" s="198"/>
      <c r="AL137" s="206">
        <v>100</v>
      </c>
      <c r="AM137" s="206">
        <f t="shared" si="47"/>
        <v>86.870864524229347</v>
      </c>
      <c r="AN137" s="206">
        <f t="shared" si="48"/>
        <v>100.09070330246033</v>
      </c>
      <c r="AO137" s="206">
        <f t="shared" si="49"/>
        <v>86.870864524229347</v>
      </c>
      <c r="AP137" s="206">
        <f t="shared" si="50"/>
        <v>88.744691985771198</v>
      </c>
      <c r="AQ137" s="206">
        <f t="shared" si="51"/>
        <v>76.259248357817825</v>
      </c>
      <c r="AR137" s="198"/>
      <c r="AS137" s="198">
        <v>100</v>
      </c>
      <c r="AT137" s="198">
        <f t="shared" si="52"/>
        <v>97.209353294134047</v>
      </c>
      <c r="AU137" s="198">
        <f t="shared" si="53"/>
        <v>100.15682800315336</v>
      </c>
      <c r="AV137" s="198">
        <f t="shared" si="54"/>
        <v>98.021566294172288</v>
      </c>
      <c r="AW137" s="198">
        <f t="shared" si="55"/>
        <v>97.370108428257581</v>
      </c>
      <c r="AX137" s="198">
        <f t="shared" si="56"/>
        <v>92.956270453449861</v>
      </c>
      <c r="AY137" s="198"/>
      <c r="AZ137" s="198">
        <v>100</v>
      </c>
      <c r="BA137" s="198">
        <f t="shared" si="57"/>
        <v>108.67287210194381</v>
      </c>
      <c r="BB137" s="198">
        <f t="shared" si="58"/>
        <v>100.29864798892088</v>
      </c>
      <c r="BC137" s="198">
        <f t="shared" si="59"/>
        <v>109.34999850551465</v>
      </c>
      <c r="BD137" s="198">
        <f t="shared" si="60"/>
        <v>109.58020262374694</v>
      </c>
      <c r="BE137" s="198">
        <f t="shared" si="61"/>
        <v>101.97642129114992</v>
      </c>
      <c r="BF137" s="198"/>
      <c r="BG137" s="198">
        <v>100</v>
      </c>
      <c r="BH137" s="198">
        <f t="shared" si="62"/>
        <v>120.3034937415552</v>
      </c>
      <c r="BI137" s="198">
        <f t="shared" si="63"/>
        <v>101.39742809270196</v>
      </c>
      <c r="BJ137" s="198">
        <f t="shared" si="64"/>
        <v>121.71008192686317</v>
      </c>
      <c r="BK137" s="198">
        <f t="shared" si="65"/>
        <v>122.91743238720923</v>
      </c>
      <c r="BL137" s="198">
        <f t="shared" si="66"/>
        <v>104.82931046888937</v>
      </c>
      <c r="BM137" s="198"/>
      <c r="BN137" s="198">
        <v>100</v>
      </c>
      <c r="BO137" s="198">
        <f t="shared" si="67"/>
        <v>101.75198858381121</v>
      </c>
      <c r="BP137" s="198">
        <f t="shared" si="68"/>
        <v>99.971644512565717</v>
      </c>
      <c r="BQ137" s="198">
        <f t="shared" si="69"/>
        <v>101.89788853360112</v>
      </c>
      <c r="BR137" s="198">
        <f t="shared" si="70"/>
        <v>101.92714251737533</v>
      </c>
      <c r="BS137" s="198">
        <f t="shared" si="71"/>
        <v>100.41476176633809</v>
      </c>
      <c r="BT137" s="198"/>
      <c r="BU137" s="198">
        <v>100</v>
      </c>
      <c r="BV137" s="198">
        <f t="shared" si="124"/>
        <v>56.616295852924871</v>
      </c>
      <c r="BW137" s="198">
        <f t="shared" si="124"/>
        <v>101.34451321136622</v>
      </c>
      <c r="BX137" s="198">
        <f t="shared" si="124"/>
        <v>55.422857553254957</v>
      </c>
      <c r="BY137" s="198">
        <f t="shared" si="124"/>
        <v>53.831716703456401</v>
      </c>
      <c r="BZ137" s="198">
        <f t="shared" si="124"/>
        <v>81.770388273172614</v>
      </c>
      <c r="CA137" s="198"/>
      <c r="CB137" s="198">
        <v>100</v>
      </c>
      <c r="CC137" s="198">
        <f t="shared" si="125"/>
        <v>61.526555634452905</v>
      </c>
      <c r="CD137" s="198">
        <f t="shared" si="125"/>
        <v>101.63827438192089</v>
      </c>
      <c r="CE137" s="198">
        <f t="shared" si="125"/>
        <v>60.604893467344127</v>
      </c>
      <c r="CF137" s="198">
        <f t="shared" si="125"/>
        <v>58.988902155415687</v>
      </c>
      <c r="CG137" s="198">
        <f t="shared" si="125"/>
        <v>83.386524839919616</v>
      </c>
      <c r="CH137" s="198"/>
      <c r="CI137" s="198">
        <v>100</v>
      </c>
      <c r="CJ137" s="198">
        <f t="shared" si="126"/>
        <v>24.898160406940281</v>
      </c>
      <c r="CK137" s="198">
        <f t="shared" si="126"/>
        <v>84.73469532945208</v>
      </c>
      <c r="CL137" s="198">
        <f t="shared" si="126"/>
        <v>24.174181488269571</v>
      </c>
      <c r="CM137" s="198">
        <f t="shared" si="126"/>
        <v>22.661420848480542</v>
      </c>
      <c r="CN137" s="198">
        <f t="shared" si="126"/>
        <v>43.252957050455883</v>
      </c>
      <c r="CO137" s="198"/>
      <c r="CP137" s="198">
        <v>100</v>
      </c>
      <c r="CQ137" s="198">
        <f t="shared" si="127"/>
        <v>27.057546390047062</v>
      </c>
      <c r="CR137" s="198">
        <f t="shared" si="127"/>
        <v>84.987758836930823</v>
      </c>
      <c r="CS137" s="198">
        <f t="shared" si="127"/>
        <v>26.434466904725245</v>
      </c>
      <c r="CT137" s="198">
        <f t="shared" si="127"/>
        <v>24.832430005857219</v>
      </c>
      <c r="CU137" s="198">
        <f t="shared" si="127"/>
        <v>44.10782257066905</v>
      </c>
      <c r="CV137" s="198"/>
      <c r="CW137" s="198">
        <v>100</v>
      </c>
      <c r="CX137" s="198">
        <f t="shared" si="80"/>
        <v>131.13160811696491</v>
      </c>
      <c r="CY137" s="198">
        <f t="shared" si="81"/>
        <v>99.980704968298099</v>
      </c>
      <c r="CZ137" s="198">
        <f t="shared" si="82"/>
        <v>131.13160811696491</v>
      </c>
      <c r="DA137" s="198">
        <f t="shared" si="83"/>
        <v>131.13160811696491</v>
      </c>
      <c r="DB137" s="198">
        <f t="shared" si="84"/>
        <v>131.13160811696491</v>
      </c>
      <c r="DC137" s="198"/>
      <c r="DD137" s="198">
        <v>100</v>
      </c>
      <c r="DE137" s="198">
        <f t="shared" si="85"/>
        <v>113.91517625120075</v>
      </c>
      <c r="DF137" s="198">
        <f t="shared" si="86"/>
        <v>100.07140606693982</v>
      </c>
      <c r="DG137" s="198">
        <f t="shared" si="87"/>
        <v>113.91517625120075</v>
      </c>
      <c r="DH137" s="198">
        <f t="shared" si="88"/>
        <v>116.37238605606855</v>
      </c>
      <c r="DI137" s="198">
        <f t="shared" si="89"/>
        <v>100</v>
      </c>
      <c r="DJ137" s="198"/>
      <c r="DK137" s="198">
        <v>100</v>
      </c>
      <c r="DL137" s="198">
        <f t="shared" si="90"/>
        <v>107.32047431016187</v>
      </c>
      <c r="DM137" s="198">
        <f t="shared" si="91"/>
        <v>100.14121279642545</v>
      </c>
      <c r="DN137" s="198">
        <f t="shared" si="92"/>
        <v>108.144056184885</v>
      </c>
      <c r="DO137" s="198">
        <f t="shared" si="93"/>
        <v>107.95044968806616</v>
      </c>
      <c r="DP137" s="198">
        <f t="shared" si="94"/>
        <v>100.60341059441831</v>
      </c>
      <c r="DQ137" s="198"/>
      <c r="DR137" s="198">
        <v>100</v>
      </c>
      <c r="DS137" s="198">
        <f t="shared" si="95"/>
        <v>49.829501740842645</v>
      </c>
      <c r="DT137" s="198">
        <f t="shared" si="96"/>
        <v>100.81239323483771</v>
      </c>
      <c r="DU137" s="198">
        <f t="shared" si="97"/>
        <v>45.651479390248674</v>
      </c>
      <c r="DV137" s="198">
        <f t="shared" si="98"/>
        <v>44.813450661899552</v>
      </c>
      <c r="DW137" s="198">
        <f t="shared" si="99"/>
        <v>88.122942492327141</v>
      </c>
      <c r="DX137" s="198"/>
      <c r="DY137" s="198">
        <v>100</v>
      </c>
      <c r="DZ137" s="198">
        <f t="shared" si="100"/>
        <v>101.48345118558636</v>
      </c>
      <c r="EA137" s="198">
        <f t="shared" si="101"/>
        <v>100.354338322087</v>
      </c>
      <c r="EB137" s="198">
        <f t="shared" si="102"/>
        <v>101.80965324060573</v>
      </c>
      <c r="EC137" s="198">
        <f t="shared" si="103"/>
        <v>101.50962238003343</v>
      </c>
      <c r="ED137" s="198">
        <f t="shared" si="104"/>
        <v>99.333259791979188</v>
      </c>
      <c r="EE137" s="198"/>
      <c r="EF137" s="198">
        <v>100</v>
      </c>
      <c r="EG137" s="198">
        <f t="shared" si="105"/>
        <v>108.67287360918785</v>
      </c>
      <c r="EH137" s="198">
        <f t="shared" si="106"/>
        <v>100.29865394157002</v>
      </c>
      <c r="EI137" s="198">
        <f t="shared" si="107"/>
        <v>109.34999771368669</v>
      </c>
      <c r="EJ137" s="198">
        <f t="shared" si="108"/>
        <v>109.58019875228716</v>
      </c>
      <c r="EK137" s="198">
        <f t="shared" si="109"/>
        <v>101.97643254590884</v>
      </c>
      <c r="EM137" s="198">
        <v>100</v>
      </c>
      <c r="EN137" s="198">
        <f t="shared" si="110"/>
        <v>110.40138697912515</v>
      </c>
      <c r="EO137" s="198">
        <f t="shared" si="111"/>
        <v>99.984409243943489</v>
      </c>
      <c r="EP137" s="198">
        <f t="shared" si="112"/>
        <v>110.32679875807548</v>
      </c>
      <c r="EQ137" s="198">
        <f t="shared" si="113"/>
        <v>110.86610812147158</v>
      </c>
      <c r="ER137" s="198">
        <f t="shared" si="114"/>
        <v>108.22659956522023</v>
      </c>
      <c r="ET137" s="198">
        <v>100</v>
      </c>
      <c r="EU137" s="198">
        <f t="shared" si="115"/>
        <v>106.80171967319934</v>
      </c>
      <c r="EV137" s="198">
        <f t="shared" si="116"/>
        <v>100.32710218042196</v>
      </c>
      <c r="EW137" s="198">
        <f t="shared" si="117"/>
        <v>107.31331069497894</v>
      </c>
      <c r="EX137" s="198">
        <f t="shared" si="118"/>
        <v>107.50835944763902</v>
      </c>
      <c r="EY137" s="198">
        <f t="shared" si="119"/>
        <v>101.55522032029981</v>
      </c>
    </row>
    <row r="138" spans="1:155">
      <c r="A138">
        <v>2036</v>
      </c>
      <c r="C138" s="197">
        <v>100</v>
      </c>
      <c r="D138" s="197">
        <f t="shared" si="22"/>
        <v>113.29973665668928</v>
      </c>
      <c r="E138" s="197">
        <f t="shared" si="23"/>
        <v>100.37997391552027</v>
      </c>
      <c r="F138" s="197">
        <f t="shared" si="24"/>
        <v>113.94800093944103</v>
      </c>
      <c r="G138" s="197">
        <f t="shared" si="25"/>
        <v>114.49692433002363</v>
      </c>
      <c r="H138" s="197">
        <f t="shared" si="26"/>
        <v>103.81183195998381</v>
      </c>
      <c r="I138" s="198"/>
      <c r="J138" s="198">
        <v>100</v>
      </c>
      <c r="K138" s="198">
        <f t="shared" si="27"/>
        <v>103.75214115893009</v>
      </c>
      <c r="L138" s="198">
        <f t="shared" si="28"/>
        <v>100.41717205022245</v>
      </c>
      <c r="M138" s="198">
        <f t="shared" si="29"/>
        <v>104.76857132878435</v>
      </c>
      <c r="N138" s="198">
        <f t="shared" si="30"/>
        <v>104.61612258883454</v>
      </c>
      <c r="O138" s="198">
        <f t="shared" si="31"/>
        <v>95.63026977665254</v>
      </c>
      <c r="P138" s="198"/>
      <c r="Q138" s="198">
        <v>100</v>
      </c>
      <c r="R138" s="198">
        <f t="shared" si="32"/>
        <v>84.838032778469397</v>
      </c>
      <c r="S138" s="198">
        <f t="shared" si="33"/>
        <v>100.22028102164658</v>
      </c>
      <c r="T138" s="198">
        <f t="shared" si="34"/>
        <v>85.745146058684824</v>
      </c>
      <c r="U138" s="198">
        <f t="shared" si="35"/>
        <v>84.909204083132749</v>
      </c>
      <c r="V138" s="198">
        <f t="shared" si="36"/>
        <v>79.890256181694497</v>
      </c>
      <c r="W138" s="198"/>
      <c r="X138" s="198">
        <v>100</v>
      </c>
      <c r="Y138" s="198">
        <f t="shared" si="37"/>
        <v>99.583764813317146</v>
      </c>
      <c r="Z138" s="198">
        <f t="shared" si="38"/>
        <v>99.923676537734977</v>
      </c>
      <c r="AA138" s="198">
        <f t="shared" si="39"/>
        <v>99.0110777201145</v>
      </c>
      <c r="AB138" s="198">
        <f t="shared" si="40"/>
        <v>100.02700791137825</v>
      </c>
      <c r="AC138" s="198">
        <f t="shared" si="41"/>
        <v>99.742604159516787</v>
      </c>
      <c r="AD138" s="198"/>
      <c r="AE138" s="198">
        <v>100</v>
      </c>
      <c r="AF138" s="198">
        <f t="shared" si="42"/>
        <v>67.602682092300014</v>
      </c>
      <c r="AG138" s="198">
        <f t="shared" si="43"/>
        <v>100.15482082019926</v>
      </c>
      <c r="AH138" s="198">
        <f t="shared" si="44"/>
        <v>68.313797731543403</v>
      </c>
      <c r="AI138" s="198">
        <f t="shared" si="45"/>
        <v>67.371839132287477</v>
      </c>
      <c r="AJ138" s="198">
        <f t="shared" si="46"/>
        <v>65.610938743778306</v>
      </c>
      <c r="AK138" s="198"/>
      <c r="AL138" s="206">
        <v>100</v>
      </c>
      <c r="AM138" s="206">
        <f t="shared" si="47"/>
        <v>85.899889084563839</v>
      </c>
      <c r="AN138" s="206">
        <f t="shared" si="48"/>
        <v>100.08805372890576</v>
      </c>
      <c r="AO138" s="206">
        <f t="shared" si="49"/>
        <v>85.899889084563839</v>
      </c>
      <c r="AP138" s="206">
        <f t="shared" si="50"/>
        <v>87.752799863831001</v>
      </c>
      <c r="AQ138" s="206">
        <f t="shared" si="51"/>
        <v>73.836583849066002</v>
      </c>
      <c r="AR138" s="198"/>
      <c r="AS138" s="198">
        <v>100</v>
      </c>
      <c r="AT138" s="198">
        <f t="shared" si="52"/>
        <v>97.222832373548684</v>
      </c>
      <c r="AU138" s="198">
        <f t="shared" si="53"/>
        <v>100.158920441832</v>
      </c>
      <c r="AV138" s="198">
        <f t="shared" si="54"/>
        <v>98.061844102755899</v>
      </c>
      <c r="AW138" s="198">
        <f t="shared" si="55"/>
        <v>97.35676177677054</v>
      </c>
      <c r="AX138" s="198">
        <f t="shared" si="56"/>
        <v>92.185189407970498</v>
      </c>
      <c r="AY138" s="198"/>
      <c r="AZ138" s="198">
        <v>100</v>
      </c>
      <c r="BA138" s="198">
        <f t="shared" si="57"/>
        <v>110.01067335917654</v>
      </c>
      <c r="BB138" s="198">
        <f t="shared" si="58"/>
        <v>100.28591728793826</v>
      </c>
      <c r="BC138" s="198">
        <f t="shared" si="59"/>
        <v>110.5765782910661</v>
      </c>
      <c r="BD138" s="198">
        <f t="shared" si="60"/>
        <v>110.79515301455054</v>
      </c>
      <c r="BE138" s="198">
        <f t="shared" si="61"/>
        <v>102.006983336476</v>
      </c>
      <c r="BF138" s="198"/>
      <c r="BG138" s="198">
        <v>100</v>
      </c>
      <c r="BH138" s="198">
        <f t="shared" si="62"/>
        <v>122.93507595688705</v>
      </c>
      <c r="BI138" s="198">
        <f t="shared" si="63"/>
        <v>101.27899516252228</v>
      </c>
      <c r="BJ138" s="198">
        <f t="shared" si="64"/>
        <v>123.85002121700757</v>
      </c>
      <c r="BK138" s="198">
        <f t="shared" si="65"/>
        <v>124.99123596141334</v>
      </c>
      <c r="BL138" s="198">
        <f t="shared" si="66"/>
        <v>104.7038614953747</v>
      </c>
      <c r="BM138" s="198"/>
      <c r="BN138" s="198">
        <v>100</v>
      </c>
      <c r="BO138" s="198">
        <f t="shared" si="67"/>
        <v>102.06318116537533</v>
      </c>
      <c r="BP138" s="198">
        <f t="shared" si="68"/>
        <v>99.95008834965985</v>
      </c>
      <c r="BQ138" s="198">
        <f t="shared" si="69"/>
        <v>102.21569919632002</v>
      </c>
      <c r="BR138" s="198">
        <f t="shared" si="70"/>
        <v>102.2526143885232</v>
      </c>
      <c r="BS138" s="198">
        <f t="shared" si="71"/>
        <v>100.38561410233856</v>
      </c>
      <c r="BT138" s="198"/>
      <c r="BU138" s="198">
        <v>100</v>
      </c>
      <c r="BV138" s="198">
        <f t="shared" ref="BV138:BZ152" si="128">IF(AND($BU67&gt;0,BV67&gt;0),100*BV67/$BU67,IF(AND($BU67&lt;0,BV67&lt;0,$BU67&lt;BV67),100*(1+(ABS($BU67-BV67)/ABS($BU67))),IF(AND($BU67&lt;0,BV67&lt;0,$BU67&gt;BV67),-($BU67/ABS(BV67))*100,IF($BU67*BV67&lt;0,-1*100*($BU67-BV67)/$BU67,100))))</f>
        <v>57.454457291537111</v>
      </c>
      <c r="BW138" s="198">
        <f t="shared" si="128"/>
        <v>101.0336944954463</v>
      </c>
      <c r="BX138" s="198">
        <f t="shared" si="128"/>
        <v>57.463636421043319</v>
      </c>
      <c r="BY138" s="198">
        <f t="shared" si="128"/>
        <v>56.040566497290619</v>
      </c>
      <c r="BZ138" s="198">
        <f t="shared" si="128"/>
        <v>82.764063931052107</v>
      </c>
      <c r="CA138" s="198"/>
      <c r="CB138" s="198">
        <v>100</v>
      </c>
      <c r="CC138" s="198">
        <f t="shared" ref="CC138:CG152" si="129">IF(AND($CB67&gt;0,CC67&gt;0),100*CC67/$CB67,IF(AND($CB67&lt;0,CC67&lt;0,$CB67&lt;CC67),100*(1+(ABS($CB67-CC67)/ABS($CB67))),IF(AND($CB67&lt;0,CC67&lt;0,$CB67&gt;CC67),-($CB67/ABS(CC67))*100,IF($CB67*CC67&lt;0,-1*100*($CB67-CC67)/$CB67,100))))</f>
        <v>63.206034494858528</v>
      </c>
      <c r="CD138" s="198">
        <f t="shared" si="129"/>
        <v>101.31583569252538</v>
      </c>
      <c r="CE138" s="198">
        <f t="shared" si="129"/>
        <v>63.541320287795955</v>
      </c>
      <c r="CF138" s="198">
        <f t="shared" si="129"/>
        <v>62.090226578465121</v>
      </c>
      <c r="CG138" s="198">
        <f t="shared" si="129"/>
        <v>84.425132279280803</v>
      </c>
      <c r="CH138" s="198"/>
      <c r="CI138" s="198">
        <v>100</v>
      </c>
      <c r="CJ138" s="198">
        <f t="shared" ref="CJ138:CN152" si="130">IF(AND($CI67&gt;0,CJ67&gt;0),100*CJ67/$CI67,IF(AND($CI67&lt;0,CJ67&lt;0,$CI67&lt;CJ67),100*(1+(ABS($CI67-CJ67)/ABS($CI67))),IF(AND($CI67&lt;0,CJ67&lt;0,$CI67&gt;CJ67),-($CI67/ABS(CJ67))*100,IF($CI67*CJ67&lt;0,-1*100*($CI67-CJ67)/$CI67,100))))</f>
        <v>21.219410595658942</v>
      </c>
      <c r="CK138" s="198">
        <f t="shared" si="130"/>
        <v>84.23886134937247</v>
      </c>
      <c r="CL138" s="198">
        <f t="shared" si="130"/>
        <v>20.780912109447758</v>
      </c>
      <c r="CM138" s="198">
        <f t="shared" si="130"/>
        <v>19.499384839488091</v>
      </c>
      <c r="CN138" s="198">
        <f t="shared" si="130"/>
        <v>41.123644362780112</v>
      </c>
      <c r="CO138" s="198"/>
      <c r="CP138" s="198">
        <v>100</v>
      </c>
      <c r="CQ138" s="198">
        <f t="shared" ref="CQ138:CU152" si="131">IF(AND($CP67&gt;0,CQ67&gt;0),100*CQ67/$CP67,IF(AND($CP67&lt;0,CQ67&lt;0,$CP67&lt;CQ67),100*(1+(ABS($CP67-CQ67)/ABS($CP67))),IF(AND($CP67&lt;0,CQ67&lt;0,$CP67&gt;CQ67),-($CP67/ABS(CQ67))*100,IF($CP67*CQ67&lt;0,-1*100*($CP67-CQ67)/$CP67,100))))</f>
        <v>23.343616166527436</v>
      </c>
      <c r="CR138" s="198">
        <f t="shared" si="131"/>
        <v>84.479702961078658</v>
      </c>
      <c r="CS138" s="198">
        <f t="shared" si="131"/>
        <v>22.978820597845193</v>
      </c>
      <c r="CT138" s="198">
        <f t="shared" si="131"/>
        <v>21.604371591836742</v>
      </c>
      <c r="CU138" s="198">
        <f t="shared" si="131"/>
        <v>41.94899271773442</v>
      </c>
      <c r="CV138" s="198"/>
      <c r="CW138" s="198">
        <v>100</v>
      </c>
      <c r="CX138" s="198">
        <f t="shared" si="80"/>
        <v>135.43430489709277</v>
      </c>
      <c r="CY138" s="198">
        <f t="shared" si="81"/>
        <v>99.979459078682012</v>
      </c>
      <c r="CZ138" s="198">
        <f t="shared" si="82"/>
        <v>135.43430489709277</v>
      </c>
      <c r="DA138" s="198">
        <f t="shared" si="83"/>
        <v>135.43430489709277</v>
      </c>
      <c r="DB138" s="198">
        <f t="shared" si="84"/>
        <v>135.43430489709277</v>
      </c>
      <c r="DC138" s="198"/>
      <c r="DD138" s="198">
        <v>100</v>
      </c>
      <c r="DE138" s="198">
        <f t="shared" si="85"/>
        <v>116.33788741305166</v>
      </c>
      <c r="DF138" s="198">
        <f t="shared" si="86"/>
        <v>100.06747983450448</v>
      </c>
      <c r="DG138" s="198">
        <f t="shared" si="87"/>
        <v>116.33788741305166</v>
      </c>
      <c r="DH138" s="198">
        <f t="shared" si="88"/>
        <v>118.84735010747012</v>
      </c>
      <c r="DI138" s="198">
        <f t="shared" si="89"/>
        <v>100</v>
      </c>
      <c r="DJ138" s="198"/>
      <c r="DK138" s="198">
        <v>100</v>
      </c>
      <c r="DL138" s="198">
        <f t="shared" si="90"/>
        <v>108.64664479305064</v>
      </c>
      <c r="DM138" s="198">
        <f t="shared" si="91"/>
        <v>100.14365960626031</v>
      </c>
      <c r="DN138" s="198">
        <f t="shared" si="92"/>
        <v>109.45417375297406</v>
      </c>
      <c r="DO138" s="198">
        <f t="shared" si="93"/>
        <v>109.22879816956211</v>
      </c>
      <c r="DP138" s="198">
        <f t="shared" si="94"/>
        <v>100.63804126802768</v>
      </c>
      <c r="DQ138" s="198"/>
      <c r="DR138" s="198">
        <v>100</v>
      </c>
      <c r="DS138" s="198">
        <f t="shared" si="95"/>
        <v>44.257287677903449</v>
      </c>
      <c r="DT138" s="198">
        <f t="shared" si="96"/>
        <v>101.34850374361785</v>
      </c>
      <c r="DU138" s="198">
        <f t="shared" si="97"/>
        <v>40.13688447724536</v>
      </c>
      <c r="DV138" s="198">
        <f t="shared" si="98"/>
        <v>39.139165418233688</v>
      </c>
      <c r="DW138" s="198">
        <f t="shared" si="99"/>
        <v>89.581610813358168</v>
      </c>
      <c r="DX138" s="198"/>
      <c r="DY138" s="198">
        <v>100</v>
      </c>
      <c r="DZ138" s="198">
        <f t="shared" si="100"/>
        <v>101.72279929862077</v>
      </c>
      <c r="EA138" s="198">
        <f t="shared" si="101"/>
        <v>100.3640209634265</v>
      </c>
      <c r="EB138" s="198">
        <f t="shared" si="102"/>
        <v>102.01320998814352</v>
      </c>
      <c r="EC138" s="198">
        <f t="shared" si="103"/>
        <v>101.65742699760878</v>
      </c>
      <c r="ED138" s="198">
        <f t="shared" si="104"/>
        <v>99.310579107349199</v>
      </c>
      <c r="EE138" s="198"/>
      <c r="EF138" s="198">
        <v>100</v>
      </c>
      <c r="EG138" s="198">
        <f t="shared" si="105"/>
        <v>110.01067188597152</v>
      </c>
      <c r="EH138" s="198">
        <f t="shared" si="106"/>
        <v>100.28590321360983</v>
      </c>
      <c r="EI138" s="198">
        <f t="shared" si="107"/>
        <v>110.57657371736914</v>
      </c>
      <c r="EJ138" s="198">
        <f t="shared" si="108"/>
        <v>110.7951444093039</v>
      </c>
      <c r="EK138" s="198">
        <f t="shared" si="109"/>
        <v>102.00699224921152</v>
      </c>
      <c r="EM138" s="198">
        <v>100</v>
      </c>
      <c r="EN138" s="198">
        <f t="shared" si="110"/>
        <v>111.75013331807644</v>
      </c>
      <c r="EO138" s="198">
        <f t="shared" si="111"/>
        <v>99.984763378534481</v>
      </c>
      <c r="EP138" s="198">
        <f t="shared" si="112"/>
        <v>111.61749481100976</v>
      </c>
      <c r="EQ138" s="198">
        <f t="shared" si="113"/>
        <v>112.19436244193595</v>
      </c>
      <c r="ER138" s="198">
        <f t="shared" si="114"/>
        <v>109.16942506094838</v>
      </c>
      <c r="ET138" s="198">
        <v>100</v>
      </c>
      <c r="EU138" s="198">
        <f t="shared" si="115"/>
        <v>107.78683422351757</v>
      </c>
      <c r="EV138" s="198">
        <f t="shared" si="116"/>
        <v>100.33598255838972</v>
      </c>
      <c r="EW138" s="198">
        <f t="shared" si="117"/>
        <v>108.17963834008596</v>
      </c>
      <c r="EX138" s="198">
        <f t="shared" si="118"/>
        <v>108.35433897887651</v>
      </c>
      <c r="EY138" s="198">
        <f t="shared" si="119"/>
        <v>101.61514990108047</v>
      </c>
    </row>
    <row r="139" spans="1:155">
      <c r="A139">
        <v>2037</v>
      </c>
      <c r="C139" s="197">
        <v>100</v>
      </c>
      <c r="D139" s="197">
        <f t="shared" si="22"/>
        <v>115.19549175092612</v>
      </c>
      <c r="E139" s="197">
        <f t="shared" si="23"/>
        <v>100.38213994438385</v>
      </c>
      <c r="F139" s="197">
        <f t="shared" si="24"/>
        <v>115.97274219064745</v>
      </c>
      <c r="G139" s="197">
        <f t="shared" si="25"/>
        <v>116.55543436606432</v>
      </c>
      <c r="H139" s="197">
        <f t="shared" si="26"/>
        <v>103.81265414811976</v>
      </c>
      <c r="I139" s="198"/>
      <c r="J139" s="198">
        <v>100</v>
      </c>
      <c r="K139" s="198">
        <f t="shared" si="27"/>
        <v>105.71062056185869</v>
      </c>
      <c r="L139" s="198">
        <f t="shared" si="28"/>
        <v>100.40695623918066</v>
      </c>
      <c r="M139" s="198">
        <f t="shared" si="29"/>
        <v>106.82702074460879</v>
      </c>
      <c r="N139" s="198">
        <f t="shared" si="30"/>
        <v>106.65842202214279</v>
      </c>
      <c r="O139" s="198">
        <f t="shared" si="31"/>
        <v>95.846188145954969</v>
      </c>
      <c r="P139" s="198"/>
      <c r="Q139" s="198">
        <v>100</v>
      </c>
      <c r="R139" s="198">
        <f t="shared" si="32"/>
        <v>84.568758414952882</v>
      </c>
      <c r="S139" s="198">
        <f t="shared" si="33"/>
        <v>100.21835611053912</v>
      </c>
      <c r="T139" s="198">
        <f t="shared" si="34"/>
        <v>85.591752686184961</v>
      </c>
      <c r="U139" s="198">
        <f t="shared" si="35"/>
        <v>84.675237818668222</v>
      </c>
      <c r="V139" s="198">
        <f t="shared" si="36"/>
        <v>78.862899701095003</v>
      </c>
      <c r="W139" s="198"/>
      <c r="X139" s="198">
        <v>100</v>
      </c>
      <c r="Y139" s="198">
        <f t="shared" si="37"/>
        <v>99.572313599396978</v>
      </c>
      <c r="Z139" s="198">
        <f t="shared" si="38"/>
        <v>99.92300172546804</v>
      </c>
      <c r="AA139" s="198">
        <f t="shared" si="39"/>
        <v>98.977822141347048</v>
      </c>
      <c r="AB139" s="198">
        <f t="shared" si="40"/>
        <v>100.06882732952907</v>
      </c>
      <c r="AC139" s="198">
        <f t="shared" si="41"/>
        <v>99.716225288412289</v>
      </c>
      <c r="AD139" s="198"/>
      <c r="AE139" s="198">
        <v>100</v>
      </c>
      <c r="AF139" s="198">
        <f t="shared" si="42"/>
        <v>66.679301964567827</v>
      </c>
      <c r="AG139" s="198">
        <f t="shared" si="43"/>
        <v>100.15512152519781</v>
      </c>
      <c r="AH139" s="198">
        <f t="shared" si="44"/>
        <v>67.471050459648964</v>
      </c>
      <c r="AI139" s="198">
        <f t="shared" si="45"/>
        <v>66.45534169031022</v>
      </c>
      <c r="AJ139" s="198">
        <f t="shared" si="46"/>
        <v>64.426461880342657</v>
      </c>
      <c r="AK139" s="198"/>
      <c r="AL139" s="206">
        <v>100</v>
      </c>
      <c r="AM139" s="206">
        <f t="shared" si="47"/>
        <v>84.87469770655612</v>
      </c>
      <c r="AN139" s="206">
        <f t="shared" si="48"/>
        <v>100.08476396750733</v>
      </c>
      <c r="AO139" s="206">
        <f t="shared" si="49"/>
        <v>84.87469770655612</v>
      </c>
      <c r="AP139" s="206">
        <f t="shared" si="50"/>
        <v>86.70545545545545</v>
      </c>
      <c r="AQ139" s="206">
        <f t="shared" si="51"/>
        <v>71.406583574725161</v>
      </c>
      <c r="AR139" s="198"/>
      <c r="AS139" s="198">
        <v>100</v>
      </c>
      <c r="AT139" s="198">
        <f t="shared" si="52"/>
        <v>97.269821671141841</v>
      </c>
      <c r="AU139" s="198">
        <f t="shared" si="53"/>
        <v>100.15965476955847</v>
      </c>
      <c r="AV139" s="198">
        <f t="shared" si="54"/>
        <v>98.206507277647688</v>
      </c>
      <c r="AW139" s="198">
        <f t="shared" si="55"/>
        <v>97.436171310998702</v>
      </c>
      <c r="AX139" s="198">
        <f t="shared" si="56"/>
        <v>91.410242913062419</v>
      </c>
      <c r="AY139" s="198"/>
      <c r="AZ139" s="198">
        <v>100</v>
      </c>
      <c r="BA139" s="198">
        <f t="shared" si="57"/>
        <v>111.29166792147618</v>
      </c>
      <c r="BB139" s="198">
        <f t="shared" si="58"/>
        <v>100.2741708577304</v>
      </c>
      <c r="BC139" s="198">
        <f t="shared" si="59"/>
        <v>111.98628457358704</v>
      </c>
      <c r="BD139" s="198">
        <f t="shared" si="60"/>
        <v>112.1918955080688</v>
      </c>
      <c r="BE139" s="198">
        <f t="shared" si="61"/>
        <v>101.93409883883514</v>
      </c>
      <c r="BF139" s="198"/>
      <c r="BG139" s="198">
        <v>100</v>
      </c>
      <c r="BH139" s="198">
        <f t="shared" si="62"/>
        <v>125.20974721654375</v>
      </c>
      <c r="BI139" s="198">
        <f t="shared" si="63"/>
        <v>101.16231079862472</v>
      </c>
      <c r="BJ139" s="198">
        <f t="shared" si="64"/>
        <v>126.33274023589772</v>
      </c>
      <c r="BK139" s="198">
        <f t="shared" si="65"/>
        <v>127.40999349718513</v>
      </c>
      <c r="BL139" s="198">
        <f t="shared" si="66"/>
        <v>104.24917187909794</v>
      </c>
      <c r="BM139" s="198"/>
      <c r="BN139" s="198">
        <v>100</v>
      </c>
      <c r="BO139" s="198">
        <f t="shared" si="67"/>
        <v>102.38330758631771</v>
      </c>
      <c r="BP139" s="198">
        <f t="shared" si="68"/>
        <v>99.926645787323906</v>
      </c>
      <c r="BQ139" s="198">
        <f t="shared" si="69"/>
        <v>102.55490218481816</v>
      </c>
      <c r="BR139" s="198">
        <f t="shared" si="70"/>
        <v>102.59549221146256</v>
      </c>
      <c r="BS139" s="198">
        <f t="shared" si="71"/>
        <v>100.33977191326673</v>
      </c>
      <c r="BT139" s="198"/>
      <c r="BU139" s="198">
        <v>100</v>
      </c>
      <c r="BV139" s="198">
        <f t="shared" si="128"/>
        <v>58.229787340913795</v>
      </c>
      <c r="BW139" s="198">
        <f t="shared" si="128"/>
        <v>100.87397883865503</v>
      </c>
      <c r="BX139" s="198">
        <f t="shared" si="128"/>
        <v>58.052081519493861</v>
      </c>
      <c r="BY139" s="198">
        <f t="shared" si="128"/>
        <v>56.693241571553841</v>
      </c>
      <c r="BZ139" s="198">
        <f t="shared" si="128"/>
        <v>84.633987096196137</v>
      </c>
      <c r="CA139" s="198"/>
      <c r="CB139" s="198">
        <v>100</v>
      </c>
      <c r="CC139" s="198">
        <f t="shared" si="129"/>
        <v>64.804916404061302</v>
      </c>
      <c r="CD139" s="198">
        <f t="shared" si="129"/>
        <v>101.14502446249961</v>
      </c>
      <c r="CE139" s="198">
        <f t="shared" si="129"/>
        <v>65.010368003399932</v>
      </c>
      <c r="CF139" s="198">
        <f t="shared" si="129"/>
        <v>63.60523230281612</v>
      </c>
      <c r="CG139" s="198">
        <f t="shared" si="129"/>
        <v>86.270906326240933</v>
      </c>
      <c r="CH139" s="198"/>
      <c r="CI139" s="198">
        <v>100</v>
      </c>
      <c r="CJ139" s="198">
        <f t="shared" si="130"/>
        <v>18.126517825043837</v>
      </c>
      <c r="CK139" s="198">
        <f t="shared" si="130"/>
        <v>83.729949758385587</v>
      </c>
      <c r="CL139" s="198">
        <f t="shared" si="130"/>
        <v>17.744716116431903</v>
      </c>
      <c r="CM139" s="198">
        <f t="shared" si="130"/>
        <v>16.674005768835411</v>
      </c>
      <c r="CN139" s="198">
        <f t="shared" si="130"/>
        <v>39.512676898797515</v>
      </c>
      <c r="CO139" s="198"/>
      <c r="CP139" s="198">
        <v>100</v>
      </c>
      <c r="CQ139" s="198">
        <f t="shared" si="131"/>
        <v>20.173308644789202</v>
      </c>
      <c r="CR139" s="198">
        <f t="shared" si="131"/>
        <v>83.959524813594896</v>
      </c>
      <c r="CS139" s="198">
        <f t="shared" si="131"/>
        <v>19.871647917701711</v>
      </c>
      <c r="CT139" s="198">
        <f t="shared" si="131"/>
        <v>18.706886058133104</v>
      </c>
      <c r="CU139" s="198">
        <f t="shared" si="131"/>
        <v>40.276897785291659</v>
      </c>
      <c r="CV139" s="198"/>
      <c r="CW139" s="198">
        <v>100</v>
      </c>
      <c r="CX139" s="198">
        <f t="shared" si="80"/>
        <v>140.04319155348657</v>
      </c>
      <c r="CY139" s="198">
        <f t="shared" si="81"/>
        <v>99.978255543210309</v>
      </c>
      <c r="CZ139" s="198">
        <f t="shared" si="82"/>
        <v>140.04319155348657</v>
      </c>
      <c r="DA139" s="198">
        <f t="shared" si="83"/>
        <v>140.04319155348657</v>
      </c>
      <c r="DB139" s="198">
        <f t="shared" si="84"/>
        <v>140.04319155348657</v>
      </c>
      <c r="DC139" s="198"/>
      <c r="DD139" s="198">
        <v>100</v>
      </c>
      <c r="DE139" s="198">
        <f t="shared" si="85"/>
        <v>118.86117060026807</v>
      </c>
      <c r="DF139" s="198">
        <f t="shared" si="86"/>
        <v>100.0629723785861</v>
      </c>
      <c r="DG139" s="198">
        <f t="shared" si="87"/>
        <v>118.86117060026807</v>
      </c>
      <c r="DH139" s="198">
        <f t="shared" si="88"/>
        <v>121.42506561337703</v>
      </c>
      <c r="DI139" s="198">
        <f t="shared" si="89"/>
        <v>100</v>
      </c>
      <c r="DJ139" s="198"/>
      <c r="DK139" s="198">
        <v>100</v>
      </c>
      <c r="DL139" s="198">
        <f t="shared" si="90"/>
        <v>110.03929163680439</v>
      </c>
      <c r="DM139" s="198">
        <f t="shared" si="91"/>
        <v>100.14442370458012</v>
      </c>
      <c r="DN139" s="198">
        <f t="shared" si="92"/>
        <v>110.94749037597171</v>
      </c>
      <c r="DO139" s="198">
        <f t="shared" si="93"/>
        <v>110.68330420029261</v>
      </c>
      <c r="DP139" s="198">
        <f t="shared" si="94"/>
        <v>100.66332209234294</v>
      </c>
      <c r="DQ139" s="198"/>
      <c r="DR139" s="198">
        <v>100</v>
      </c>
      <c r="DS139" s="198">
        <f t="shared" si="95"/>
        <v>39.081995393350105</v>
      </c>
      <c r="DT139" s="198">
        <f t="shared" si="96"/>
        <v>101.87559495478345</v>
      </c>
      <c r="DU139" s="198">
        <f t="shared" si="97"/>
        <v>34.695797494390426</v>
      </c>
      <c r="DV139" s="198">
        <f t="shared" si="98"/>
        <v>33.65847789318012</v>
      </c>
      <c r="DW139" s="198">
        <f t="shared" si="99"/>
        <v>91.315811560821373</v>
      </c>
      <c r="DX139" s="198"/>
      <c r="DY139" s="198">
        <v>100</v>
      </c>
      <c r="DZ139" s="198">
        <f t="shared" si="100"/>
        <v>101.90640600737524</v>
      </c>
      <c r="EA139" s="198">
        <f t="shared" si="101"/>
        <v>100.37363800688327</v>
      </c>
      <c r="EB139" s="198">
        <f t="shared" si="102"/>
        <v>102.24569356500118</v>
      </c>
      <c r="EC139" s="198">
        <f t="shared" si="103"/>
        <v>101.8420098966192</v>
      </c>
      <c r="ED139" s="198">
        <f t="shared" si="104"/>
        <v>99.267834669794212</v>
      </c>
      <c r="EE139" s="198"/>
      <c r="EF139" s="198">
        <v>100</v>
      </c>
      <c r="EG139" s="198">
        <f t="shared" si="105"/>
        <v>111.29169341569559</v>
      </c>
      <c r="EH139" s="198">
        <f t="shared" si="106"/>
        <v>100.27418511043155</v>
      </c>
      <c r="EI139" s="198">
        <f t="shared" si="107"/>
        <v>111.98628249284997</v>
      </c>
      <c r="EJ139" s="198">
        <f t="shared" si="108"/>
        <v>112.19191307404516</v>
      </c>
      <c r="EK139" s="198">
        <f t="shared" si="109"/>
        <v>101.93411569773295</v>
      </c>
      <c r="EM139" s="198">
        <v>100</v>
      </c>
      <c r="EN139" s="198">
        <f t="shared" si="110"/>
        <v>113.1278846267804</v>
      </c>
      <c r="EO139" s="198">
        <f t="shared" si="111"/>
        <v>99.984793213381764</v>
      </c>
      <c r="EP139" s="198">
        <f t="shared" si="112"/>
        <v>112.97366483292492</v>
      </c>
      <c r="EQ139" s="198">
        <f t="shared" si="113"/>
        <v>113.59570343441703</v>
      </c>
      <c r="ER139" s="198">
        <f t="shared" si="114"/>
        <v>110.12258460803002</v>
      </c>
      <c r="ET139" s="198">
        <v>100</v>
      </c>
      <c r="EU139" s="198">
        <f t="shared" si="115"/>
        <v>108.70101390489592</v>
      </c>
      <c r="EV139" s="198">
        <f t="shared" si="116"/>
        <v>100.34779444498449</v>
      </c>
      <c r="EW139" s="198">
        <f t="shared" si="117"/>
        <v>109.19642075328112</v>
      </c>
      <c r="EX139" s="198">
        <f t="shared" si="118"/>
        <v>109.35364766592583</v>
      </c>
      <c r="EY139" s="198">
        <f t="shared" si="119"/>
        <v>101.58894499565372</v>
      </c>
    </row>
    <row r="140" spans="1:155">
      <c r="A140">
        <v>2038</v>
      </c>
      <c r="C140" s="197">
        <v>100</v>
      </c>
      <c r="D140" s="197">
        <f t="shared" si="22"/>
        <v>117.30797824886359</v>
      </c>
      <c r="E140" s="197">
        <f t="shared" si="23"/>
        <v>100.38244074630497</v>
      </c>
      <c r="F140" s="197">
        <f t="shared" si="24"/>
        <v>118.05697700914151</v>
      </c>
      <c r="G140" s="197">
        <f t="shared" si="25"/>
        <v>118.66766565351892</v>
      </c>
      <c r="H140" s="197">
        <f t="shared" si="26"/>
        <v>103.86824187325483</v>
      </c>
      <c r="I140" s="198"/>
      <c r="J140" s="198">
        <v>100</v>
      </c>
      <c r="K140" s="198">
        <f t="shared" si="27"/>
        <v>107.8773261961753</v>
      </c>
      <c r="L140" s="198">
        <f t="shared" si="28"/>
        <v>100.3951109283967</v>
      </c>
      <c r="M140" s="198">
        <f t="shared" si="29"/>
        <v>109.04652130113274</v>
      </c>
      <c r="N140" s="198">
        <f t="shared" si="30"/>
        <v>108.85091244461243</v>
      </c>
      <c r="O140" s="198">
        <f t="shared" si="31"/>
        <v>96.112836273954869</v>
      </c>
      <c r="P140" s="198"/>
      <c r="Q140" s="198">
        <v>100</v>
      </c>
      <c r="R140" s="198">
        <f t="shared" si="32"/>
        <v>84.570746484679191</v>
      </c>
      <c r="S140" s="198">
        <f t="shared" si="33"/>
        <v>100.21633649960943</v>
      </c>
      <c r="T140" s="198">
        <f t="shared" si="34"/>
        <v>85.632745956066188</v>
      </c>
      <c r="U140" s="198">
        <f t="shared" si="35"/>
        <v>84.630856326575582</v>
      </c>
      <c r="V140" s="198">
        <f t="shared" si="36"/>
        <v>78.034154765752831</v>
      </c>
      <c r="W140" s="198"/>
      <c r="X140" s="198">
        <v>100</v>
      </c>
      <c r="Y140" s="198">
        <f t="shared" si="37"/>
        <v>99.55953987504914</v>
      </c>
      <c r="Z140" s="198">
        <f t="shared" si="38"/>
        <v>99.923404558373505</v>
      </c>
      <c r="AA140" s="198">
        <f t="shared" si="39"/>
        <v>98.978824339909337</v>
      </c>
      <c r="AB140" s="198">
        <f t="shared" si="40"/>
        <v>100.14083677976487</v>
      </c>
      <c r="AC140" s="198">
        <f t="shared" si="41"/>
        <v>99.682790225142639</v>
      </c>
      <c r="AD140" s="198"/>
      <c r="AE140" s="198">
        <v>100</v>
      </c>
      <c r="AF140" s="198">
        <f t="shared" si="42"/>
        <v>66.169722160775521</v>
      </c>
      <c r="AG140" s="198">
        <f t="shared" si="43"/>
        <v>100.15500499311342</v>
      </c>
      <c r="AH140" s="198">
        <f t="shared" si="44"/>
        <v>67.004464216627383</v>
      </c>
      <c r="AI140" s="198">
        <f t="shared" si="45"/>
        <v>65.914650076967689</v>
      </c>
      <c r="AJ140" s="198">
        <f t="shared" si="46"/>
        <v>63.590690324101764</v>
      </c>
      <c r="AK140" s="198"/>
      <c r="AL140" s="206">
        <v>100</v>
      </c>
      <c r="AM140" s="206">
        <f t="shared" si="47"/>
        <v>83.820190056466046</v>
      </c>
      <c r="AN140" s="206">
        <f t="shared" si="48"/>
        <v>100.0815865583253</v>
      </c>
      <c r="AO140" s="206">
        <f t="shared" si="49"/>
        <v>83.820190056466046</v>
      </c>
      <c r="AP140" s="206">
        <f t="shared" si="50"/>
        <v>85.628205481338654</v>
      </c>
      <c r="AQ140" s="206">
        <f t="shared" si="51"/>
        <v>68.982178763255746</v>
      </c>
      <c r="AR140" s="198"/>
      <c r="AS140" s="198">
        <v>100</v>
      </c>
      <c r="AT140" s="198">
        <f t="shared" si="52"/>
        <v>97.364362040857372</v>
      </c>
      <c r="AU140" s="198">
        <f t="shared" si="53"/>
        <v>100.15990676599462</v>
      </c>
      <c r="AV140" s="198">
        <f t="shared" si="54"/>
        <v>98.34206752037332</v>
      </c>
      <c r="AW140" s="198">
        <f t="shared" si="55"/>
        <v>97.497660076780349</v>
      </c>
      <c r="AX140" s="198">
        <f t="shared" si="56"/>
        <v>90.643173198750929</v>
      </c>
      <c r="AY140" s="198"/>
      <c r="AZ140" s="198">
        <v>100</v>
      </c>
      <c r="BA140" s="198">
        <f t="shared" si="57"/>
        <v>112.75235483801097</v>
      </c>
      <c r="BB140" s="198">
        <f t="shared" si="58"/>
        <v>100.26404780341468</v>
      </c>
      <c r="BC140" s="198">
        <f t="shared" si="59"/>
        <v>113.40254124858534</v>
      </c>
      <c r="BD140" s="198">
        <f t="shared" si="60"/>
        <v>113.59223465260217</v>
      </c>
      <c r="BE140" s="198">
        <f t="shared" si="61"/>
        <v>101.93752944393604</v>
      </c>
      <c r="BF140" s="198"/>
      <c r="BG140" s="198">
        <v>100</v>
      </c>
      <c r="BH140" s="198">
        <f t="shared" si="62"/>
        <v>127.84892420940184</v>
      </c>
      <c r="BI140" s="198">
        <f t="shared" si="63"/>
        <v>101.05807913317797</v>
      </c>
      <c r="BJ140" s="198">
        <f t="shared" si="64"/>
        <v>128.74983774695028</v>
      </c>
      <c r="BK140" s="198">
        <f t="shared" si="65"/>
        <v>129.76376623894205</v>
      </c>
      <c r="BL140" s="198">
        <f t="shared" si="66"/>
        <v>104.00430507714563</v>
      </c>
      <c r="BM140" s="198"/>
      <c r="BN140" s="198">
        <v>100</v>
      </c>
      <c r="BO140" s="198">
        <f t="shared" si="67"/>
        <v>102.72574574306324</v>
      </c>
      <c r="BP140" s="198">
        <f t="shared" si="68"/>
        <v>99.901800378233119</v>
      </c>
      <c r="BQ140" s="198">
        <f t="shared" si="69"/>
        <v>102.90555808822519</v>
      </c>
      <c r="BR140" s="198">
        <f t="shared" si="70"/>
        <v>102.94617007220744</v>
      </c>
      <c r="BS140" s="198">
        <f t="shared" si="71"/>
        <v>100.29050397476512</v>
      </c>
      <c r="BT140" s="198"/>
      <c r="BU140" s="198">
        <v>100</v>
      </c>
      <c r="BV140" s="198">
        <f t="shared" si="128"/>
        <v>58.088021300410887</v>
      </c>
      <c r="BW140" s="198">
        <f t="shared" si="128"/>
        <v>100.76802068627937</v>
      </c>
      <c r="BX140" s="198">
        <f t="shared" si="128"/>
        <v>58.350503301704713</v>
      </c>
      <c r="BY140" s="198">
        <f t="shared" si="128"/>
        <v>56.979150666548094</v>
      </c>
      <c r="BZ140" s="198">
        <f t="shared" si="128"/>
        <v>85.416267435210884</v>
      </c>
      <c r="CA140" s="198"/>
      <c r="CB140" s="198">
        <v>100</v>
      </c>
      <c r="CC140" s="198">
        <f t="shared" si="129"/>
        <v>65.495613549391052</v>
      </c>
      <c r="CD140" s="198">
        <f t="shared" si="129"/>
        <v>101.0293326230212</v>
      </c>
      <c r="CE140" s="198">
        <f t="shared" si="129"/>
        <v>66.170939178005483</v>
      </c>
      <c r="CF140" s="198">
        <f t="shared" si="129"/>
        <v>64.72388330801428</v>
      </c>
      <c r="CG140" s="198">
        <f t="shared" si="129"/>
        <v>87.071230436029026</v>
      </c>
      <c r="CH140" s="198"/>
      <c r="CI140" s="198">
        <v>100</v>
      </c>
      <c r="CJ140" s="198">
        <f t="shared" si="130"/>
        <v>15.490091597630007</v>
      </c>
      <c r="CK140" s="198">
        <f t="shared" si="130"/>
        <v>83.305894469994755</v>
      </c>
      <c r="CL140" s="198">
        <f t="shared" si="130"/>
        <v>15.228748064912857</v>
      </c>
      <c r="CM140" s="198">
        <f t="shared" si="130"/>
        <v>14.333753569139466</v>
      </c>
      <c r="CN140" s="198">
        <f t="shared" si="130"/>
        <v>37.902225757740673</v>
      </c>
      <c r="CO140" s="198"/>
      <c r="CP140" s="198">
        <v>100</v>
      </c>
      <c r="CQ140" s="198">
        <f t="shared" si="131"/>
        <v>17.465443484057324</v>
      </c>
      <c r="CR140" s="198">
        <f t="shared" si="131"/>
        <v>83.525846756898588</v>
      </c>
      <c r="CS140" s="198">
        <f t="shared" si="131"/>
        <v>17.269783548397896</v>
      </c>
      <c r="CT140" s="198">
        <f t="shared" si="131"/>
        <v>16.282029172461517</v>
      </c>
      <c r="CU140" s="198">
        <f t="shared" si="131"/>
        <v>38.636591507511888</v>
      </c>
      <c r="CV140" s="198"/>
      <c r="CW140" s="198">
        <v>100</v>
      </c>
      <c r="CX140" s="198">
        <f t="shared" si="80"/>
        <v>144.96492865666164</v>
      </c>
      <c r="CY140" s="198">
        <f t="shared" si="81"/>
        <v>99.976633471213304</v>
      </c>
      <c r="CZ140" s="198">
        <f t="shared" si="82"/>
        <v>144.96492865666164</v>
      </c>
      <c r="DA140" s="198">
        <f t="shared" si="83"/>
        <v>144.96492865666164</v>
      </c>
      <c r="DB140" s="198">
        <f t="shared" si="84"/>
        <v>144.96492865666164</v>
      </c>
      <c r="DC140" s="198"/>
      <c r="DD140" s="198">
        <v>100</v>
      </c>
      <c r="DE140" s="198">
        <f t="shared" si="85"/>
        <v>121.50986371252773</v>
      </c>
      <c r="DF140" s="198">
        <f t="shared" si="86"/>
        <v>100.05818844168266</v>
      </c>
      <c r="DG140" s="198">
        <f t="shared" si="87"/>
        <v>121.50986371252773</v>
      </c>
      <c r="DH140" s="198">
        <f t="shared" si="88"/>
        <v>124.1308875306121</v>
      </c>
      <c r="DI140" s="198">
        <f t="shared" si="89"/>
        <v>100</v>
      </c>
      <c r="DJ140" s="198"/>
      <c r="DK140" s="198">
        <v>100</v>
      </c>
      <c r="DL140" s="198">
        <f t="shared" si="90"/>
        <v>111.53259724720027</v>
      </c>
      <c r="DM140" s="198">
        <f t="shared" si="91"/>
        <v>100.14537820544972</v>
      </c>
      <c r="DN140" s="198">
        <f t="shared" si="92"/>
        <v>112.45638295585633</v>
      </c>
      <c r="DO140" s="198">
        <f t="shared" si="93"/>
        <v>112.14792895168628</v>
      </c>
      <c r="DP140" s="198">
        <f t="shared" si="94"/>
        <v>100.69034943790437</v>
      </c>
      <c r="DQ140" s="198"/>
      <c r="DR140" s="198">
        <v>100</v>
      </c>
      <c r="DS140" s="198">
        <f t="shared" si="95"/>
        <v>33.840308987095803</v>
      </c>
      <c r="DT140" s="198">
        <f t="shared" si="96"/>
        <v>102.3832371012975</v>
      </c>
      <c r="DU140" s="198">
        <f t="shared" si="97"/>
        <v>29.47599009231654</v>
      </c>
      <c r="DV140" s="198">
        <f t="shared" si="98"/>
        <v>28.490427803986375</v>
      </c>
      <c r="DW140" s="198">
        <f t="shared" si="99"/>
        <v>92.9488247072414</v>
      </c>
      <c r="DX140" s="198"/>
      <c r="DY140" s="198">
        <v>100</v>
      </c>
      <c r="DZ140" s="198">
        <f t="shared" si="100"/>
        <v>102.12918585264124</v>
      </c>
      <c r="EA140" s="198">
        <f t="shared" si="101"/>
        <v>100.38398082186531</v>
      </c>
      <c r="EB140" s="198">
        <f t="shared" si="102"/>
        <v>102.46146689733392</v>
      </c>
      <c r="EC140" s="198">
        <f t="shared" si="103"/>
        <v>102.01555087484559</v>
      </c>
      <c r="ED140" s="198">
        <f t="shared" si="104"/>
        <v>99.267013015974243</v>
      </c>
      <c r="EE140" s="198"/>
      <c r="EF140" s="198">
        <v>100</v>
      </c>
      <c r="EG140" s="198">
        <f t="shared" si="105"/>
        <v>112.75235768605492</v>
      </c>
      <c r="EH140" s="198">
        <f t="shared" si="106"/>
        <v>100.26402968037641</v>
      </c>
      <c r="EI140" s="198">
        <f t="shared" si="107"/>
        <v>113.40251657447536</v>
      </c>
      <c r="EJ140" s="198">
        <f t="shared" si="108"/>
        <v>113.59222198096585</v>
      </c>
      <c r="EK140" s="198">
        <f t="shared" si="109"/>
        <v>101.93752671535718</v>
      </c>
      <c r="EM140" s="198">
        <v>100</v>
      </c>
      <c r="EN140" s="198">
        <f t="shared" si="110"/>
        <v>114.55176710385821</v>
      </c>
      <c r="EO140" s="198">
        <f t="shared" si="111"/>
        <v>99.985494634515931</v>
      </c>
      <c r="EP140" s="198">
        <f t="shared" si="112"/>
        <v>114.35226632037096</v>
      </c>
      <c r="EQ140" s="198">
        <f t="shared" si="113"/>
        <v>115.02627741360018</v>
      </c>
      <c r="ER140" s="198">
        <f t="shared" si="114"/>
        <v>111.08431653989346</v>
      </c>
      <c r="ET140" s="198">
        <v>100</v>
      </c>
      <c r="EU140" s="198">
        <f t="shared" si="115"/>
        <v>109.76056379096057</v>
      </c>
      <c r="EV140" s="198">
        <f t="shared" si="116"/>
        <v>100.36258535959499</v>
      </c>
      <c r="EW140" s="198">
        <f t="shared" si="117"/>
        <v>110.20057485840627</v>
      </c>
      <c r="EX140" s="198">
        <f t="shared" si="118"/>
        <v>110.3413773443841</v>
      </c>
      <c r="EY140" s="198">
        <f t="shared" si="119"/>
        <v>101.64225193344973</v>
      </c>
    </row>
    <row r="141" spans="1:155">
      <c r="A141">
        <v>2039</v>
      </c>
      <c r="C141" s="197">
        <v>100</v>
      </c>
      <c r="D141" s="197">
        <f t="shared" si="22"/>
        <v>119.5688586519921</v>
      </c>
      <c r="E141" s="197">
        <f t="shared" si="23"/>
        <v>100.38090143511445</v>
      </c>
      <c r="F141" s="197">
        <f t="shared" si="24"/>
        <v>120.25601773999114</v>
      </c>
      <c r="G141" s="197">
        <f t="shared" si="25"/>
        <v>120.87076192616999</v>
      </c>
      <c r="H141" s="197">
        <f t="shared" si="26"/>
        <v>103.91519442002161</v>
      </c>
      <c r="I141" s="198"/>
      <c r="J141" s="198">
        <v>100</v>
      </c>
      <c r="K141" s="198">
        <f t="shared" si="27"/>
        <v>110.21946036314118</v>
      </c>
      <c r="L141" s="198">
        <f t="shared" si="28"/>
        <v>100.38285006119041</v>
      </c>
      <c r="M141" s="198">
        <f t="shared" si="29"/>
        <v>111.36756233995708</v>
      </c>
      <c r="N141" s="198">
        <f t="shared" si="30"/>
        <v>111.12520472352875</v>
      </c>
      <c r="O141" s="198">
        <f t="shared" si="31"/>
        <v>96.396254702860304</v>
      </c>
      <c r="P141" s="198"/>
      <c r="Q141" s="198">
        <v>100</v>
      </c>
      <c r="R141" s="198">
        <f t="shared" si="32"/>
        <v>84.786914120663837</v>
      </c>
      <c r="S141" s="198">
        <f t="shared" si="33"/>
        <v>100.21404847644979</v>
      </c>
      <c r="T141" s="198">
        <f t="shared" si="34"/>
        <v>85.836544208344463</v>
      </c>
      <c r="U141" s="198">
        <f t="shared" si="35"/>
        <v>84.734451838649193</v>
      </c>
      <c r="V141" s="198">
        <f t="shared" si="36"/>
        <v>77.350873597543313</v>
      </c>
      <c r="W141" s="198"/>
      <c r="X141" s="198">
        <v>100</v>
      </c>
      <c r="Y141" s="198">
        <f t="shared" si="37"/>
        <v>99.534581004504204</v>
      </c>
      <c r="Z141" s="198">
        <f t="shared" si="38"/>
        <v>99.923075984709911</v>
      </c>
      <c r="AA141" s="198">
        <f t="shared" si="39"/>
        <v>98.990515814271561</v>
      </c>
      <c r="AB141" s="198">
        <f t="shared" si="40"/>
        <v>100.22180236125151</v>
      </c>
      <c r="AC141" s="198">
        <f t="shared" si="41"/>
        <v>99.636117834388045</v>
      </c>
      <c r="AD141" s="198"/>
      <c r="AE141" s="198">
        <v>100</v>
      </c>
      <c r="AF141" s="198">
        <f t="shared" si="42"/>
        <v>65.98745772817955</v>
      </c>
      <c r="AG141" s="198">
        <f t="shared" si="43"/>
        <v>100.15458826528152</v>
      </c>
      <c r="AH141" s="198">
        <f t="shared" si="44"/>
        <v>66.824122288848031</v>
      </c>
      <c r="AI141" s="198">
        <f t="shared" si="45"/>
        <v>65.657296672515315</v>
      </c>
      <c r="AJ141" s="198">
        <f t="shared" si="46"/>
        <v>63.020105529297858</v>
      </c>
      <c r="AK141" s="198"/>
      <c r="AL141" s="206">
        <v>100</v>
      </c>
      <c r="AM141" s="206">
        <f t="shared" si="47"/>
        <v>82.749963417782084</v>
      </c>
      <c r="AN141" s="206">
        <f t="shared" si="48"/>
        <v>100.0785901131007</v>
      </c>
      <c r="AO141" s="206">
        <f t="shared" si="49"/>
        <v>82.749963417782084</v>
      </c>
      <c r="AP141" s="206">
        <f t="shared" si="50"/>
        <v>84.501361077725846</v>
      </c>
      <c r="AQ141" s="206">
        <f t="shared" si="51"/>
        <v>66.56456528542077</v>
      </c>
      <c r="AR141" s="198"/>
      <c r="AS141" s="198">
        <v>100</v>
      </c>
      <c r="AT141" s="198">
        <f t="shared" si="52"/>
        <v>97.508200537621263</v>
      </c>
      <c r="AU141" s="198">
        <f t="shared" si="53"/>
        <v>100.15976814977822</v>
      </c>
      <c r="AV141" s="198">
        <f t="shared" si="54"/>
        <v>98.478010582046281</v>
      </c>
      <c r="AW141" s="198">
        <f t="shared" si="55"/>
        <v>97.540876169140674</v>
      </c>
      <c r="AX141" s="198">
        <f t="shared" si="56"/>
        <v>89.88870548324762</v>
      </c>
      <c r="AY141" s="198"/>
      <c r="AZ141" s="198">
        <v>100</v>
      </c>
      <c r="BA141" s="198">
        <f t="shared" si="57"/>
        <v>114.30034821771517</v>
      </c>
      <c r="BB141" s="198">
        <f t="shared" si="58"/>
        <v>100.25443032310405</v>
      </c>
      <c r="BC141" s="198">
        <f t="shared" si="59"/>
        <v>114.87910858394179</v>
      </c>
      <c r="BD141" s="198">
        <f t="shared" si="60"/>
        <v>115.02850634345781</v>
      </c>
      <c r="BE141" s="198">
        <f t="shared" si="61"/>
        <v>101.93889380449271</v>
      </c>
      <c r="BF141" s="198"/>
      <c r="BG141" s="198">
        <v>100</v>
      </c>
      <c r="BH141" s="198">
        <f t="shared" si="62"/>
        <v>130.65640777971973</v>
      </c>
      <c r="BI141" s="198">
        <f t="shared" si="63"/>
        <v>100.96352544539765</v>
      </c>
      <c r="BJ141" s="198">
        <f t="shared" si="64"/>
        <v>131.23001576445233</v>
      </c>
      <c r="BK141" s="198">
        <f t="shared" si="65"/>
        <v>132.12361431964976</v>
      </c>
      <c r="BL141" s="198">
        <f t="shared" si="66"/>
        <v>103.8058504615219</v>
      </c>
      <c r="BM141" s="198"/>
      <c r="BN141" s="198">
        <v>100</v>
      </c>
      <c r="BO141" s="198">
        <f t="shared" si="67"/>
        <v>103.08710143789401</v>
      </c>
      <c r="BP141" s="198">
        <f t="shared" si="68"/>
        <v>99.875972145872396</v>
      </c>
      <c r="BQ141" s="198">
        <f t="shared" si="69"/>
        <v>103.26628139157346</v>
      </c>
      <c r="BR141" s="198">
        <f t="shared" si="70"/>
        <v>103.30163332093139</v>
      </c>
      <c r="BS141" s="198">
        <f t="shared" si="71"/>
        <v>100.23719007519686</v>
      </c>
      <c r="BT141" s="198"/>
      <c r="BU141" s="198">
        <v>100</v>
      </c>
      <c r="BV141" s="198">
        <f t="shared" si="128"/>
        <v>57.441709156885857</v>
      </c>
      <c r="BW141" s="198">
        <f t="shared" si="128"/>
        <v>100.7122552360572</v>
      </c>
      <c r="BX141" s="198">
        <f t="shared" si="128"/>
        <v>58.111339242239765</v>
      </c>
      <c r="BY141" s="198">
        <f t="shared" si="128"/>
        <v>56.76402736903313</v>
      </c>
      <c r="BZ141" s="198">
        <f t="shared" si="128"/>
        <v>85.928424641000191</v>
      </c>
      <c r="CA141" s="198"/>
      <c r="CB141" s="198">
        <v>100</v>
      </c>
      <c r="CC141" s="198">
        <f t="shared" si="129"/>
        <v>65.65607454205454</v>
      </c>
      <c r="CD141" s="198">
        <f t="shared" si="129"/>
        <v>100.96424953577288</v>
      </c>
      <c r="CE141" s="198">
        <f t="shared" si="129"/>
        <v>66.757794527894774</v>
      </c>
      <c r="CF141" s="198">
        <f t="shared" si="129"/>
        <v>65.294809985927031</v>
      </c>
      <c r="CG141" s="198">
        <f t="shared" si="129"/>
        <v>87.594497978581316</v>
      </c>
      <c r="CH141" s="198"/>
      <c r="CI141" s="198">
        <v>100</v>
      </c>
      <c r="CJ141" s="198">
        <f t="shared" si="130"/>
        <v>13.139737746803053</v>
      </c>
      <c r="CK141" s="198">
        <f t="shared" si="130"/>
        <v>82.790844119365644</v>
      </c>
      <c r="CL141" s="198">
        <f t="shared" si="130"/>
        <v>12.99497400779199</v>
      </c>
      <c r="CM141" s="198">
        <f t="shared" si="130"/>
        <v>12.259124450084165</v>
      </c>
      <c r="CN141" s="198">
        <f t="shared" si="130"/>
        <v>36.099347993180771</v>
      </c>
      <c r="CO141" s="198"/>
      <c r="CP141" s="198">
        <v>100</v>
      </c>
      <c r="CQ141" s="198">
        <f t="shared" si="131"/>
        <v>15.018766217608832</v>
      </c>
      <c r="CR141" s="198">
        <f t="shared" si="131"/>
        <v>83.001503610397251</v>
      </c>
      <c r="CS141" s="198">
        <f t="shared" si="131"/>
        <v>14.92851164711988</v>
      </c>
      <c r="CT141" s="198">
        <f t="shared" si="131"/>
        <v>14.101487133006998</v>
      </c>
      <c r="CU141" s="198">
        <f t="shared" si="131"/>
        <v>36.799281239330419</v>
      </c>
      <c r="CV141" s="198"/>
      <c r="CW141" s="198">
        <v>100</v>
      </c>
      <c r="CX141" s="198">
        <f t="shared" si="80"/>
        <v>150.23003581667152</v>
      </c>
      <c r="CY141" s="198">
        <f t="shared" si="81"/>
        <v>99.974416663198454</v>
      </c>
      <c r="CZ141" s="198">
        <f t="shared" si="82"/>
        <v>150.23003581667152</v>
      </c>
      <c r="DA141" s="198">
        <f t="shared" si="83"/>
        <v>150.23003581667152</v>
      </c>
      <c r="DB141" s="198">
        <f t="shared" si="84"/>
        <v>150.23003581667152</v>
      </c>
      <c r="DC141" s="198"/>
      <c r="DD141" s="198">
        <v>100</v>
      </c>
      <c r="DE141" s="198">
        <f t="shared" si="85"/>
        <v>124.31531535459972</v>
      </c>
      <c r="DF141" s="198">
        <f t="shared" si="86"/>
        <v>100.05303121529367</v>
      </c>
      <c r="DG141" s="198">
        <f t="shared" si="87"/>
        <v>124.31531535459972</v>
      </c>
      <c r="DH141" s="198">
        <f t="shared" si="88"/>
        <v>126.94646530681796</v>
      </c>
      <c r="DI141" s="198">
        <f t="shared" si="89"/>
        <v>100</v>
      </c>
      <c r="DJ141" s="198"/>
      <c r="DK141" s="198">
        <v>100</v>
      </c>
      <c r="DL141" s="198">
        <f t="shared" si="90"/>
        <v>113.11721794885435</v>
      </c>
      <c r="DM141" s="198">
        <f t="shared" si="91"/>
        <v>100.14582646225428</v>
      </c>
      <c r="DN141" s="198">
        <f t="shared" si="92"/>
        <v>114.01090152103525</v>
      </c>
      <c r="DO141" s="198">
        <f t="shared" si="93"/>
        <v>113.6313697119289</v>
      </c>
      <c r="DP141" s="198">
        <f t="shared" si="94"/>
        <v>100.71409573053313</v>
      </c>
      <c r="DQ141" s="198"/>
      <c r="DR141" s="198">
        <v>100</v>
      </c>
      <c r="DS141" s="198">
        <f t="shared" si="95"/>
        <v>28.59406637270963</v>
      </c>
      <c r="DT141" s="198">
        <f t="shared" si="96"/>
        <v>102.86872340071278</v>
      </c>
      <c r="DU141" s="198">
        <f t="shared" si="97"/>
        <v>24.449880228553891</v>
      </c>
      <c r="DV141" s="198">
        <f t="shared" si="98"/>
        <v>23.631711067885448</v>
      </c>
      <c r="DW141" s="198">
        <f t="shared" si="99"/>
        <v>94.51406478975268</v>
      </c>
      <c r="DX141" s="198"/>
      <c r="DY141" s="198">
        <v>100</v>
      </c>
      <c r="DZ141" s="198">
        <f t="shared" si="100"/>
        <v>102.36761795446135</v>
      </c>
      <c r="EA141" s="198">
        <f t="shared" si="101"/>
        <v>100.39473973994075</v>
      </c>
      <c r="EB141" s="198">
        <f t="shared" si="102"/>
        <v>102.69386877332715</v>
      </c>
      <c r="EC141" s="198">
        <f t="shared" si="103"/>
        <v>102.20127537944201</v>
      </c>
      <c r="ED141" s="198">
        <f t="shared" si="104"/>
        <v>99.273956979802691</v>
      </c>
      <c r="EE141" s="198"/>
      <c r="EF141" s="198">
        <v>100</v>
      </c>
      <c r="EG141" s="198">
        <f t="shared" si="105"/>
        <v>114.30034987770553</v>
      </c>
      <c r="EH141" s="198">
        <f t="shared" si="106"/>
        <v>100.25444781155738</v>
      </c>
      <c r="EI141" s="198">
        <f t="shared" si="107"/>
        <v>114.87911894374326</v>
      </c>
      <c r="EJ141" s="198">
        <f t="shared" si="108"/>
        <v>115.0285013454626</v>
      </c>
      <c r="EK141" s="198">
        <f t="shared" si="109"/>
        <v>101.93890827690814</v>
      </c>
      <c r="EM141" s="198">
        <v>100</v>
      </c>
      <c r="EN141" s="198">
        <f t="shared" si="110"/>
        <v>116.00790223301344</v>
      </c>
      <c r="EO141" s="198">
        <f t="shared" si="111"/>
        <v>99.986080551321692</v>
      </c>
      <c r="EP141" s="198">
        <f t="shared" si="112"/>
        <v>115.7729536240457</v>
      </c>
      <c r="EQ141" s="198">
        <f t="shared" si="113"/>
        <v>116.49615440698575</v>
      </c>
      <c r="ER141" s="198">
        <f t="shared" si="114"/>
        <v>112.04310395737429</v>
      </c>
      <c r="ET141" s="198">
        <v>100</v>
      </c>
      <c r="EU141" s="198">
        <f t="shared" si="115"/>
        <v>110.87745050874969</v>
      </c>
      <c r="EV141" s="198">
        <f t="shared" si="116"/>
        <v>100.37894566386018</v>
      </c>
      <c r="EW141" s="198">
        <f t="shared" si="117"/>
        <v>111.24552699649878</v>
      </c>
      <c r="EX141" s="198">
        <f t="shared" si="118"/>
        <v>111.35206448101248</v>
      </c>
      <c r="EY141" s="198">
        <f t="shared" si="119"/>
        <v>101.69769144609367</v>
      </c>
    </row>
    <row r="142" spans="1:155">
      <c r="A142">
        <v>2040</v>
      </c>
      <c r="C142" s="197">
        <v>100</v>
      </c>
      <c r="D142" s="197">
        <f t="shared" si="22"/>
        <v>121.83296604502772</v>
      </c>
      <c r="E142" s="197">
        <f t="shared" si="23"/>
        <v>100.38003381601514</v>
      </c>
      <c r="F142" s="197">
        <f t="shared" si="24"/>
        <v>122.74887085658223</v>
      </c>
      <c r="G142" s="197">
        <f t="shared" si="25"/>
        <v>122.5236017320216</v>
      </c>
      <c r="H142" s="197">
        <f t="shared" si="26"/>
        <v>103.83960054948693</v>
      </c>
      <c r="I142" s="198"/>
      <c r="J142" s="198">
        <v>100</v>
      </c>
      <c r="K142" s="198">
        <f t="shared" si="27"/>
        <v>112.62394361209098</v>
      </c>
      <c r="L142" s="198">
        <f t="shared" si="28"/>
        <v>100.3733442270012</v>
      </c>
      <c r="M142" s="198">
        <f t="shared" si="29"/>
        <v>113.90227490423429</v>
      </c>
      <c r="N142" s="198">
        <f t="shared" si="30"/>
        <v>113.1544745713295</v>
      </c>
      <c r="O142" s="198">
        <f t="shared" si="31"/>
        <v>96.606710312717993</v>
      </c>
      <c r="P142" s="198"/>
      <c r="Q142" s="198">
        <v>100</v>
      </c>
      <c r="R142" s="198">
        <f t="shared" si="32"/>
        <v>85.129418127303879</v>
      </c>
      <c r="S142" s="198">
        <f t="shared" si="33"/>
        <v>100.21401052817691</v>
      </c>
      <c r="T142" s="198">
        <f t="shared" si="34"/>
        <v>86.33045638443447</v>
      </c>
      <c r="U142" s="198">
        <f t="shared" si="35"/>
        <v>84.684132406013802</v>
      </c>
      <c r="V142" s="198">
        <f t="shared" si="36"/>
        <v>76.733620483440333</v>
      </c>
      <c r="W142" s="198"/>
      <c r="X142" s="198">
        <v>100</v>
      </c>
      <c r="Y142" s="198">
        <f t="shared" si="37"/>
        <v>99.556639012084062</v>
      </c>
      <c r="Z142" s="198">
        <f t="shared" si="38"/>
        <v>99.920889101676991</v>
      </c>
      <c r="AA142" s="198">
        <f t="shared" si="39"/>
        <v>98.951302532257003</v>
      </c>
      <c r="AB142" s="198">
        <f t="shared" si="40"/>
        <v>100.27324068552393</v>
      </c>
      <c r="AC142" s="198">
        <f t="shared" si="41"/>
        <v>99.631358795191304</v>
      </c>
      <c r="AD142" s="198"/>
      <c r="AE142" s="198">
        <v>100</v>
      </c>
      <c r="AF142" s="198">
        <f t="shared" si="42"/>
        <v>66.017929700271125</v>
      </c>
      <c r="AG142" s="198">
        <f t="shared" si="43"/>
        <v>100.15513356921447</v>
      </c>
      <c r="AH142" s="198">
        <f t="shared" si="44"/>
        <v>66.944607739644184</v>
      </c>
      <c r="AI142" s="198">
        <f t="shared" si="45"/>
        <v>65.623595263840855</v>
      </c>
      <c r="AJ142" s="198">
        <f t="shared" si="46"/>
        <v>62.608934296596004</v>
      </c>
      <c r="AK142" s="198"/>
      <c r="AL142" s="206">
        <v>100</v>
      </c>
      <c r="AM142" s="206">
        <f t="shared" si="47"/>
        <v>81.668589130037603</v>
      </c>
      <c r="AN142" s="206">
        <f t="shared" si="48"/>
        <v>100.07700761077344</v>
      </c>
      <c r="AO142" s="206">
        <f t="shared" si="49"/>
        <v>81.668589130037603</v>
      </c>
      <c r="AP142" s="206">
        <f t="shared" si="50"/>
        <v>81.897539519575034</v>
      </c>
      <c r="AQ142" s="206">
        <f t="shared" si="51"/>
        <v>64.139649920783597</v>
      </c>
      <c r="AR142" s="198"/>
      <c r="AS142" s="198">
        <v>100</v>
      </c>
      <c r="AT142" s="198">
        <f t="shared" si="52"/>
        <v>97.687222005724493</v>
      </c>
      <c r="AU142" s="198">
        <f t="shared" si="53"/>
        <v>100.16053119582891</v>
      </c>
      <c r="AV142" s="198">
        <f t="shared" si="54"/>
        <v>98.778824059018774</v>
      </c>
      <c r="AW142" s="198">
        <f t="shared" si="55"/>
        <v>97.257263125361135</v>
      </c>
      <c r="AX142" s="198">
        <f t="shared" si="56"/>
        <v>89.129415993657361</v>
      </c>
      <c r="AY142" s="198"/>
      <c r="AZ142" s="198">
        <v>100</v>
      </c>
      <c r="BA142" s="198">
        <f t="shared" si="57"/>
        <v>115.80734784073793</v>
      </c>
      <c r="BB142" s="198">
        <f t="shared" si="58"/>
        <v>100.25101034529396</v>
      </c>
      <c r="BC142" s="198">
        <f t="shared" si="59"/>
        <v>116.62349987343052</v>
      </c>
      <c r="BD142" s="198">
        <f t="shared" si="60"/>
        <v>115.76741214392307</v>
      </c>
      <c r="BE142" s="198">
        <f t="shared" si="61"/>
        <v>101.84254365009322</v>
      </c>
      <c r="BF142" s="198"/>
      <c r="BG142" s="198">
        <v>100</v>
      </c>
      <c r="BH142" s="198">
        <f t="shared" si="62"/>
        <v>133.2032540033868</v>
      </c>
      <c r="BI142" s="198">
        <f t="shared" si="63"/>
        <v>100.91933851894011</v>
      </c>
      <c r="BJ142" s="198">
        <f t="shared" si="64"/>
        <v>134.39408152223555</v>
      </c>
      <c r="BK142" s="198">
        <f t="shared" si="65"/>
        <v>132.58943942044871</v>
      </c>
      <c r="BL142" s="198">
        <f t="shared" si="66"/>
        <v>103.34159394169353</v>
      </c>
      <c r="BM142" s="198"/>
      <c r="BN142" s="198">
        <v>100</v>
      </c>
      <c r="BO142" s="198">
        <f t="shared" si="67"/>
        <v>103.45241055521616</v>
      </c>
      <c r="BP142" s="198">
        <f t="shared" si="68"/>
        <v>99.849906316163256</v>
      </c>
      <c r="BQ142" s="198">
        <f t="shared" si="69"/>
        <v>103.65382312941878</v>
      </c>
      <c r="BR142" s="198">
        <f t="shared" si="70"/>
        <v>103.59378053934466</v>
      </c>
      <c r="BS142" s="198">
        <f t="shared" si="71"/>
        <v>100.16963886441479</v>
      </c>
      <c r="BT142" s="198"/>
      <c r="BU142" s="198">
        <v>100</v>
      </c>
      <c r="BV142" s="198">
        <f t="shared" si="128"/>
        <v>56.904714148536861</v>
      </c>
      <c r="BW142" s="198">
        <f t="shared" si="128"/>
        <v>100.71703497093785</v>
      </c>
      <c r="BX142" s="198">
        <f t="shared" si="128"/>
        <v>56.706594537222152</v>
      </c>
      <c r="BY142" s="198">
        <f t="shared" si="128"/>
        <v>58.057771630180596</v>
      </c>
      <c r="BZ142" s="198">
        <f t="shared" si="128"/>
        <v>87.404910472328396</v>
      </c>
      <c r="CA142" s="198"/>
      <c r="CB142" s="198">
        <v>100</v>
      </c>
      <c r="CC142" s="198">
        <f t="shared" si="129"/>
        <v>65.899831909166622</v>
      </c>
      <c r="CD142" s="198">
        <f t="shared" si="129"/>
        <v>100.96563076584364</v>
      </c>
      <c r="CE142" s="198">
        <f t="shared" si="129"/>
        <v>66.133206699541816</v>
      </c>
      <c r="CF142" s="198">
        <f t="shared" si="129"/>
        <v>67.211964639016031</v>
      </c>
      <c r="CG142" s="198">
        <f t="shared" si="129"/>
        <v>89.015370484856305</v>
      </c>
      <c r="CH142" s="198"/>
      <c r="CI142" s="198">
        <v>100</v>
      </c>
      <c r="CJ142" s="198">
        <f t="shared" si="130"/>
        <v>11.074266452541069</v>
      </c>
      <c r="CK142" s="198">
        <f t="shared" si="130"/>
        <v>81.834825299912779</v>
      </c>
      <c r="CL142" s="198">
        <f t="shared" si="130"/>
        <v>10.889294360368741</v>
      </c>
      <c r="CM142" s="198">
        <f t="shared" si="130"/>
        <v>10.501429278476113</v>
      </c>
      <c r="CN142" s="198">
        <f t="shared" si="130"/>
        <v>34.558403792459828</v>
      </c>
      <c r="CO142" s="198"/>
      <c r="CP142" s="198">
        <v>100</v>
      </c>
      <c r="CQ142" s="198">
        <f t="shared" si="131"/>
        <v>12.824812647943753</v>
      </c>
      <c r="CR142" s="198">
        <f t="shared" si="131"/>
        <v>82.040246848045342</v>
      </c>
      <c r="CS142" s="198">
        <f t="shared" si="131"/>
        <v>12.699474560647776</v>
      </c>
      <c r="CT142" s="198">
        <f t="shared" si="131"/>
        <v>12.157230177900107</v>
      </c>
      <c r="CU142" s="198">
        <f t="shared" si="131"/>
        <v>35.195152083874973</v>
      </c>
      <c r="CV142" s="198"/>
      <c r="CW142" s="198">
        <v>100</v>
      </c>
      <c r="CX142" s="198">
        <f t="shared" si="80"/>
        <v>155.90982157307255</v>
      </c>
      <c r="CY142" s="198">
        <f t="shared" si="81"/>
        <v>99.971556097460066</v>
      </c>
      <c r="CZ142" s="198">
        <f t="shared" si="82"/>
        <v>155.90982157307255</v>
      </c>
      <c r="DA142" s="198">
        <f t="shared" si="83"/>
        <v>155.90982157307255</v>
      </c>
      <c r="DB142" s="198">
        <f t="shared" si="84"/>
        <v>155.90982157307255</v>
      </c>
      <c r="DC142" s="198"/>
      <c r="DD142" s="198">
        <v>100</v>
      </c>
      <c r="DE142" s="198">
        <f t="shared" si="85"/>
        <v>127.32932269951272</v>
      </c>
      <c r="DF142" s="198">
        <f t="shared" si="86"/>
        <v>100.04854570280938</v>
      </c>
      <c r="DG142" s="198">
        <f t="shared" si="87"/>
        <v>127.32932269951272</v>
      </c>
      <c r="DH142" s="198">
        <f t="shared" si="88"/>
        <v>127.68631445868887</v>
      </c>
      <c r="DI142" s="198">
        <f t="shared" si="89"/>
        <v>100</v>
      </c>
      <c r="DJ142" s="198"/>
      <c r="DK142" s="198">
        <v>100</v>
      </c>
      <c r="DL142" s="198">
        <f t="shared" si="90"/>
        <v>114.83010316471187</v>
      </c>
      <c r="DM142" s="198">
        <f t="shared" si="91"/>
        <v>100.1468556847498</v>
      </c>
      <c r="DN142" s="198">
        <f t="shared" si="92"/>
        <v>115.87412892353657</v>
      </c>
      <c r="DO142" s="198">
        <f t="shared" si="93"/>
        <v>114.39361543503887</v>
      </c>
      <c r="DP142" s="198">
        <f t="shared" si="94"/>
        <v>100.73392675783722</v>
      </c>
      <c r="DQ142" s="198"/>
      <c r="DR142" s="198">
        <v>100</v>
      </c>
      <c r="DS142" s="198">
        <f t="shared" si="95"/>
        <v>23.919981533774809</v>
      </c>
      <c r="DT142" s="198">
        <f t="shared" si="96"/>
        <v>103.30733410460233</v>
      </c>
      <c r="DU142" s="198">
        <f t="shared" si="97"/>
        <v>19.4812409782492</v>
      </c>
      <c r="DV142" s="198">
        <f t="shared" si="98"/>
        <v>20.804411898183279</v>
      </c>
      <c r="DW142" s="198">
        <f t="shared" si="99"/>
        <v>96.26169516077087</v>
      </c>
      <c r="DX142" s="198"/>
      <c r="DY142" s="198">
        <v>100</v>
      </c>
      <c r="DZ142" s="198">
        <f t="shared" si="100"/>
        <v>102.60065349424924</v>
      </c>
      <c r="EA142" s="198">
        <f t="shared" si="101"/>
        <v>100.41002972726231</v>
      </c>
      <c r="EB142" s="198">
        <f t="shared" si="102"/>
        <v>103.02473501866361</v>
      </c>
      <c r="EC142" s="198">
        <f t="shared" si="103"/>
        <v>102.11072559110727</v>
      </c>
      <c r="ED142" s="198">
        <f t="shared" si="104"/>
        <v>99.268749617109947</v>
      </c>
      <c r="EE142" s="198"/>
      <c r="EF142" s="198">
        <v>100</v>
      </c>
      <c r="EG142" s="198">
        <f t="shared" si="105"/>
        <v>115.80733318007721</v>
      </c>
      <c r="EH142" s="198">
        <f t="shared" si="106"/>
        <v>100.25101971853633</v>
      </c>
      <c r="EI142" s="198">
        <f t="shared" si="107"/>
        <v>116.62348486846982</v>
      </c>
      <c r="EJ142" s="198">
        <f t="shared" si="108"/>
        <v>115.76738609112709</v>
      </c>
      <c r="EK142" s="198">
        <f t="shared" si="109"/>
        <v>101.84252807287957</v>
      </c>
      <c r="EM142" s="198">
        <v>100</v>
      </c>
      <c r="EN142" s="198">
        <f t="shared" si="110"/>
        <v>117.54874466384436</v>
      </c>
      <c r="EO142" s="198">
        <f t="shared" si="111"/>
        <v>99.986346407196692</v>
      </c>
      <c r="EP142" s="198">
        <f t="shared" si="112"/>
        <v>117.30664950445617</v>
      </c>
      <c r="EQ142" s="198">
        <f t="shared" si="113"/>
        <v>117.61961190249575</v>
      </c>
      <c r="ER142" s="198">
        <f t="shared" si="114"/>
        <v>113.019843824631</v>
      </c>
      <c r="ET142" s="198">
        <v>100</v>
      </c>
      <c r="EU142" s="198">
        <f t="shared" si="115"/>
        <v>111.94261453991619</v>
      </c>
      <c r="EV142" s="198">
        <f t="shared" si="116"/>
        <v>100.40171635324623</v>
      </c>
      <c r="EW142" s="198">
        <f t="shared" si="117"/>
        <v>112.51247792650882</v>
      </c>
      <c r="EX142" s="198">
        <f t="shared" si="118"/>
        <v>111.75128997938145</v>
      </c>
      <c r="EY142" s="198">
        <f t="shared" si="119"/>
        <v>101.6700561441867</v>
      </c>
    </row>
    <row r="143" spans="1:155">
      <c r="A143">
        <v>2041</v>
      </c>
      <c r="C143" s="197">
        <v>100</v>
      </c>
      <c r="D143" s="197">
        <f t="shared" si="22"/>
        <v>123.44993780738386</v>
      </c>
      <c r="E143" s="197">
        <f t="shared" si="23"/>
        <v>100.37494244605965</v>
      </c>
      <c r="F143" s="197">
        <f t="shared" si="24"/>
        <v>124.36942643060198</v>
      </c>
      <c r="G143" s="197">
        <f t="shared" si="25"/>
        <v>123.83743331187708</v>
      </c>
      <c r="H143" s="197">
        <f t="shared" si="26"/>
        <v>103.83060701367779</v>
      </c>
      <c r="I143" s="198"/>
      <c r="J143" s="198">
        <v>100</v>
      </c>
      <c r="K143" s="198">
        <f t="shared" si="27"/>
        <v>114.9054006766397</v>
      </c>
      <c r="L143" s="198">
        <f t="shared" si="28"/>
        <v>100.36207838485245</v>
      </c>
      <c r="M143" s="198">
        <f t="shared" si="29"/>
        <v>116.28876312908622</v>
      </c>
      <c r="N143" s="198">
        <f t="shared" si="30"/>
        <v>115.05770910317983</v>
      </c>
      <c r="O143" s="198">
        <f t="shared" si="31"/>
        <v>96.945468132566788</v>
      </c>
      <c r="P143" s="198"/>
      <c r="Q143" s="198">
        <v>100</v>
      </c>
      <c r="R143" s="198">
        <f t="shared" si="32"/>
        <v>85.46464763984477</v>
      </c>
      <c r="S143" s="198">
        <f t="shared" si="33"/>
        <v>100.21031529394918</v>
      </c>
      <c r="T143" s="198">
        <f t="shared" si="34"/>
        <v>86.731700332029675</v>
      </c>
      <c r="U143" s="198">
        <f t="shared" si="35"/>
        <v>84.870395064601112</v>
      </c>
      <c r="V143" s="198">
        <f t="shared" si="36"/>
        <v>76.428547989176963</v>
      </c>
      <c r="W143" s="198"/>
      <c r="X143" s="198">
        <v>100</v>
      </c>
      <c r="Y143" s="198">
        <f t="shared" si="37"/>
        <v>99.611200392574361</v>
      </c>
      <c r="Z143" s="198">
        <f t="shared" si="38"/>
        <v>99.918003966287259</v>
      </c>
      <c r="AA143" s="198">
        <f t="shared" si="39"/>
        <v>98.927620500266684</v>
      </c>
      <c r="AB143" s="198">
        <f t="shared" si="40"/>
        <v>100.33553364179127</v>
      </c>
      <c r="AC143" s="198">
        <f t="shared" si="41"/>
        <v>99.630982896871643</v>
      </c>
      <c r="AD143" s="198"/>
      <c r="AE143" s="198">
        <v>100</v>
      </c>
      <c r="AF143" s="198">
        <f t="shared" si="42"/>
        <v>66.21200726707859</v>
      </c>
      <c r="AG143" s="198">
        <f t="shared" si="43"/>
        <v>100.15381459983435</v>
      </c>
      <c r="AH143" s="198">
        <f t="shared" si="44"/>
        <v>67.199563347653054</v>
      </c>
      <c r="AI143" s="198">
        <f t="shared" si="45"/>
        <v>65.750406559647985</v>
      </c>
      <c r="AJ143" s="198">
        <f t="shared" si="46"/>
        <v>62.365387007799441</v>
      </c>
      <c r="AK143" s="198"/>
      <c r="AL143" s="206">
        <v>100</v>
      </c>
      <c r="AM143" s="206">
        <f t="shared" si="47"/>
        <v>80.727702103598688</v>
      </c>
      <c r="AN143" s="206">
        <f t="shared" si="48"/>
        <v>100.07390758404682</v>
      </c>
      <c r="AO143" s="206">
        <f t="shared" si="49"/>
        <v>80.727702103598688</v>
      </c>
      <c r="AP143" s="206">
        <f t="shared" si="50"/>
        <v>80.727702103598688</v>
      </c>
      <c r="AQ143" s="206">
        <f t="shared" si="51"/>
        <v>63.047021936769404</v>
      </c>
      <c r="AR143" s="198"/>
      <c r="AS143" s="198">
        <v>100</v>
      </c>
      <c r="AT143" s="198">
        <f t="shared" si="52"/>
        <v>97.925605022815787</v>
      </c>
      <c r="AU143" s="198">
        <f t="shared" si="53"/>
        <v>100.15953670514087</v>
      </c>
      <c r="AV143" s="198">
        <f t="shared" si="54"/>
        <v>99.084193131331503</v>
      </c>
      <c r="AW143" s="198">
        <f t="shared" si="55"/>
        <v>97.354040460086082</v>
      </c>
      <c r="AX143" s="198">
        <f t="shared" si="56"/>
        <v>88.786956161332284</v>
      </c>
      <c r="AY143" s="198"/>
      <c r="AZ143" s="198">
        <v>100</v>
      </c>
      <c r="BA143" s="198">
        <f t="shared" si="57"/>
        <v>116.48931296837229</v>
      </c>
      <c r="BB143" s="198">
        <f t="shared" si="58"/>
        <v>100.23887077163712</v>
      </c>
      <c r="BC143" s="198">
        <f t="shared" si="59"/>
        <v>117.28364885690635</v>
      </c>
      <c r="BD143" s="198">
        <f t="shared" si="60"/>
        <v>116.19933496187326</v>
      </c>
      <c r="BE143" s="198">
        <f t="shared" si="61"/>
        <v>101.82288911742765</v>
      </c>
      <c r="BF143" s="198"/>
      <c r="BG143" s="198">
        <v>100</v>
      </c>
      <c r="BH143" s="198">
        <f t="shared" si="62"/>
        <v>133.37826287640027</v>
      </c>
      <c r="BI143" s="198">
        <f t="shared" si="63"/>
        <v>100.8273646414884</v>
      </c>
      <c r="BJ143" s="198">
        <f t="shared" si="64"/>
        <v>134.46762087282013</v>
      </c>
      <c r="BK143" s="198">
        <f t="shared" si="65"/>
        <v>132.0389193722097</v>
      </c>
      <c r="BL143" s="198">
        <f t="shared" si="66"/>
        <v>103.06825556708638</v>
      </c>
      <c r="BM143" s="198"/>
      <c r="BN143" s="198">
        <v>100</v>
      </c>
      <c r="BO143" s="198">
        <f t="shared" si="67"/>
        <v>103.74419017243807</v>
      </c>
      <c r="BP143" s="198">
        <f t="shared" si="68"/>
        <v>99.822864756517191</v>
      </c>
      <c r="BQ143" s="198">
        <f t="shared" si="69"/>
        <v>103.95645253695592</v>
      </c>
      <c r="BR143" s="198">
        <f t="shared" si="70"/>
        <v>103.81843497746222</v>
      </c>
      <c r="BS143" s="198">
        <f t="shared" si="71"/>
        <v>100.10090786578084</v>
      </c>
      <c r="BT143" s="198"/>
      <c r="BU143" s="198">
        <v>100</v>
      </c>
      <c r="BV143" s="198">
        <f t="shared" si="128"/>
        <v>58.628282844388423</v>
      </c>
      <c r="BW143" s="198">
        <f t="shared" si="128"/>
        <v>100.73479261271127</v>
      </c>
      <c r="BX143" s="198">
        <f t="shared" si="128"/>
        <v>58.578092594525735</v>
      </c>
      <c r="BY143" s="198">
        <f t="shared" si="128"/>
        <v>59.981867190045499</v>
      </c>
      <c r="BZ143" s="198">
        <f t="shared" si="128"/>
        <v>87.982109709317413</v>
      </c>
      <c r="CA143" s="198"/>
      <c r="CB143" s="198">
        <v>100</v>
      </c>
      <c r="CC143" s="198">
        <f t="shared" si="129"/>
        <v>68.295687517939115</v>
      </c>
      <c r="CD143" s="198">
        <f t="shared" si="129"/>
        <v>100.97135475813464</v>
      </c>
      <c r="CE143" s="198">
        <f t="shared" si="129"/>
        <v>68.702518272369431</v>
      </c>
      <c r="CF143" s="198">
        <f t="shared" si="129"/>
        <v>69.698543144769104</v>
      </c>
      <c r="CG143" s="198">
        <f t="shared" si="129"/>
        <v>89.585925414166823</v>
      </c>
      <c r="CH143" s="198"/>
      <c r="CI143" s="198">
        <v>100</v>
      </c>
      <c r="CJ143" s="198">
        <f t="shared" si="130"/>
        <v>9.5507120453285612</v>
      </c>
      <c r="CK143" s="198">
        <f t="shared" si="130"/>
        <v>81.14284792777481</v>
      </c>
      <c r="CL143" s="198">
        <f t="shared" si="130"/>
        <v>9.3948843988454165</v>
      </c>
      <c r="CM143" s="198">
        <f t="shared" si="130"/>
        <v>9.1979623280644347</v>
      </c>
      <c r="CN143" s="198">
        <f t="shared" si="130"/>
        <v>33.031021808577272</v>
      </c>
      <c r="CO143" s="198"/>
      <c r="CP143" s="198">
        <v>100</v>
      </c>
      <c r="CQ143" s="198">
        <f t="shared" si="131"/>
        <v>11.125559436097459</v>
      </c>
      <c r="CR143" s="198">
        <f t="shared" si="131"/>
        <v>81.336684025852037</v>
      </c>
      <c r="CS143" s="198">
        <f t="shared" si="131"/>
        <v>11.018662241979433</v>
      </c>
      <c r="CT143" s="198">
        <f t="shared" si="131"/>
        <v>10.687972952481767</v>
      </c>
      <c r="CU143" s="198">
        <f t="shared" si="131"/>
        <v>33.633140485872516</v>
      </c>
      <c r="CV143" s="198"/>
      <c r="CW143" s="198">
        <v>100</v>
      </c>
      <c r="CX143" s="198">
        <f t="shared" si="80"/>
        <v>158.61182970193789</v>
      </c>
      <c r="CY143" s="198">
        <f t="shared" si="81"/>
        <v>99.968306061828585</v>
      </c>
      <c r="CZ143" s="198">
        <f t="shared" si="82"/>
        <v>158.61182970193789</v>
      </c>
      <c r="DA143" s="198">
        <f t="shared" si="83"/>
        <v>158.61182970193789</v>
      </c>
      <c r="DB143" s="198">
        <f t="shared" si="84"/>
        <v>158.61182970193789</v>
      </c>
      <c r="DC143" s="198"/>
      <c r="DD143" s="198">
        <v>100</v>
      </c>
      <c r="DE143" s="198">
        <f t="shared" si="85"/>
        <v>128.04371478881907</v>
      </c>
      <c r="DF143" s="198">
        <f t="shared" si="86"/>
        <v>100.04220828772529</v>
      </c>
      <c r="DG143" s="198">
        <f t="shared" si="87"/>
        <v>128.04371478881907</v>
      </c>
      <c r="DH143" s="198">
        <f t="shared" si="88"/>
        <v>128.04371478881907</v>
      </c>
      <c r="DI143" s="198">
        <f t="shared" si="89"/>
        <v>100</v>
      </c>
      <c r="DJ143" s="198"/>
      <c r="DK143" s="198">
        <v>100</v>
      </c>
      <c r="DL143" s="198">
        <f t="shared" si="90"/>
        <v>115.53572510989153</v>
      </c>
      <c r="DM143" s="198">
        <f t="shared" si="91"/>
        <v>100.14603432503367</v>
      </c>
      <c r="DN143" s="198">
        <f t="shared" si="92"/>
        <v>116.63007680039908</v>
      </c>
      <c r="DO143" s="198">
        <f t="shared" si="93"/>
        <v>114.88198461762487</v>
      </c>
      <c r="DP143" s="198">
        <f t="shared" si="94"/>
        <v>100.75107348466744</v>
      </c>
      <c r="DQ143" s="198"/>
      <c r="DR143" s="198">
        <v>100</v>
      </c>
      <c r="DS143" s="198">
        <f t="shared" si="95"/>
        <v>21.154506116836306</v>
      </c>
      <c r="DT143" s="198">
        <f t="shared" si="96"/>
        <v>103.73005584462767</v>
      </c>
      <c r="DU143" s="198">
        <f t="shared" si="97"/>
        <v>16.68444553852887</v>
      </c>
      <c r="DV143" s="198">
        <f t="shared" si="98"/>
        <v>19.590688900403244</v>
      </c>
      <c r="DW143" s="198">
        <f t="shared" si="99"/>
        <v>97.875071882008299</v>
      </c>
      <c r="DX143" s="198"/>
      <c r="DY143" s="198">
        <v>100</v>
      </c>
      <c r="DZ143" s="198">
        <f t="shared" si="100"/>
        <v>102.50838216467412</v>
      </c>
      <c r="EA143" s="198">
        <f t="shared" si="101"/>
        <v>100.41873644842659</v>
      </c>
      <c r="EB143" s="198">
        <f t="shared" si="102"/>
        <v>102.94182006527274</v>
      </c>
      <c r="EC143" s="198">
        <f t="shared" si="103"/>
        <v>101.89334308897905</v>
      </c>
      <c r="ED143" s="198">
        <f t="shared" si="104"/>
        <v>99.303125673196902</v>
      </c>
      <c r="EE143" s="198"/>
      <c r="EF143" s="198">
        <v>100</v>
      </c>
      <c r="EG143" s="198">
        <f t="shared" si="105"/>
        <v>116.4893191554151</v>
      </c>
      <c r="EH143" s="198">
        <f t="shared" si="106"/>
        <v>100.23888254236498</v>
      </c>
      <c r="EI143" s="198">
        <f t="shared" si="107"/>
        <v>117.28363835252269</v>
      </c>
      <c r="EJ143" s="198">
        <f t="shared" si="108"/>
        <v>116.19935558847719</v>
      </c>
      <c r="EK143" s="198">
        <f t="shared" si="109"/>
        <v>101.82288843737463</v>
      </c>
      <c r="EM143" s="198">
        <v>100</v>
      </c>
      <c r="EN143" s="198">
        <f t="shared" si="110"/>
        <v>117.98316189414683</v>
      </c>
      <c r="EO143" s="198">
        <f t="shared" si="111"/>
        <v>99.98651912683367</v>
      </c>
      <c r="EP143" s="198">
        <f t="shared" si="112"/>
        <v>117.70805525540419</v>
      </c>
      <c r="EQ143" s="198">
        <f t="shared" si="113"/>
        <v>118.00433148403843</v>
      </c>
      <c r="ER143" s="198">
        <f t="shared" si="114"/>
        <v>113.47508445001256</v>
      </c>
      <c r="ET143" s="198">
        <v>100</v>
      </c>
      <c r="EU143" s="198">
        <f t="shared" si="115"/>
        <v>112.28514961829936</v>
      </c>
      <c r="EV143" s="198">
        <f t="shared" si="116"/>
        <v>100.41675600761661</v>
      </c>
      <c r="EW143" s="198">
        <f t="shared" si="117"/>
        <v>112.81996979536122</v>
      </c>
      <c r="EX143" s="198">
        <f t="shared" si="118"/>
        <v>111.92555119300607</v>
      </c>
      <c r="EY143" s="198">
        <f t="shared" si="119"/>
        <v>101.72024470937136</v>
      </c>
    </row>
    <row r="144" spans="1:155">
      <c r="A144">
        <v>2042</v>
      </c>
      <c r="C144" s="197">
        <v>100</v>
      </c>
      <c r="D144" s="197">
        <f t="shared" si="22"/>
        <v>124.78124805871438</v>
      </c>
      <c r="E144" s="197">
        <f t="shared" si="23"/>
        <v>100.37043105768893</v>
      </c>
      <c r="F144" s="197">
        <f t="shared" si="24"/>
        <v>125.75519949438794</v>
      </c>
      <c r="G144" s="197">
        <f t="shared" si="25"/>
        <v>124.99543094515063</v>
      </c>
      <c r="H144" s="197">
        <f t="shared" si="26"/>
        <v>103.79515149005206</v>
      </c>
      <c r="I144" s="198"/>
      <c r="J144" s="198">
        <v>100</v>
      </c>
      <c r="K144" s="198">
        <f t="shared" si="27"/>
        <v>116.80680976058397</v>
      </c>
      <c r="L144" s="198">
        <f t="shared" si="28"/>
        <v>100.35052587287835</v>
      </c>
      <c r="M144" s="198">
        <f t="shared" si="29"/>
        <v>118.27789190150303</v>
      </c>
      <c r="N144" s="198">
        <f t="shared" si="30"/>
        <v>116.64957963377003</v>
      </c>
      <c r="O144" s="198">
        <f t="shared" si="31"/>
        <v>97.23490613901572</v>
      </c>
      <c r="P144" s="198"/>
      <c r="Q144" s="198">
        <v>100</v>
      </c>
      <c r="R144" s="198">
        <f t="shared" si="32"/>
        <v>85.746650301575414</v>
      </c>
      <c r="S144" s="198">
        <f t="shared" si="33"/>
        <v>100.20756796638187</v>
      </c>
      <c r="T144" s="198">
        <f t="shared" si="34"/>
        <v>87.090033054569844</v>
      </c>
      <c r="U144" s="198">
        <f t="shared" si="35"/>
        <v>85.067233516058209</v>
      </c>
      <c r="V144" s="198">
        <f t="shared" si="36"/>
        <v>76.161813183440429</v>
      </c>
      <c r="W144" s="198"/>
      <c r="X144" s="198">
        <v>100</v>
      </c>
      <c r="Y144" s="198">
        <f t="shared" si="37"/>
        <v>99.688806560391129</v>
      </c>
      <c r="Z144" s="198">
        <f t="shared" si="38"/>
        <v>99.915248271492629</v>
      </c>
      <c r="AA144" s="198">
        <f t="shared" si="39"/>
        <v>98.945572550378287</v>
      </c>
      <c r="AB144" s="198">
        <f t="shared" si="40"/>
        <v>100.41968669466878</v>
      </c>
      <c r="AC144" s="198">
        <f t="shared" si="41"/>
        <v>99.624690635486132</v>
      </c>
      <c r="AD144" s="198"/>
      <c r="AE144" s="198">
        <v>100</v>
      </c>
      <c r="AF144" s="198">
        <f t="shared" si="42"/>
        <v>66.478905457307604</v>
      </c>
      <c r="AG144" s="198">
        <f t="shared" si="43"/>
        <v>100.15267628280517</v>
      </c>
      <c r="AH144" s="198">
        <f t="shared" si="44"/>
        <v>67.526971955319894</v>
      </c>
      <c r="AI144" s="198">
        <f t="shared" si="45"/>
        <v>65.951182382833551</v>
      </c>
      <c r="AJ144" s="198">
        <f t="shared" si="46"/>
        <v>62.199555125212164</v>
      </c>
      <c r="AK144" s="198"/>
      <c r="AL144" s="206">
        <v>100</v>
      </c>
      <c r="AM144" s="206">
        <f t="shared" si="47"/>
        <v>79.477339575945791</v>
      </c>
      <c r="AN144" s="206">
        <f t="shared" si="48"/>
        <v>100.07121199687293</v>
      </c>
      <c r="AO144" s="206">
        <f t="shared" si="49"/>
        <v>79.477339575945791</v>
      </c>
      <c r="AP144" s="206">
        <f t="shared" si="50"/>
        <v>79.477339575945791</v>
      </c>
      <c r="AQ144" s="206">
        <f t="shared" si="51"/>
        <v>61.952007757194622</v>
      </c>
      <c r="AR144" s="198"/>
      <c r="AS144" s="198">
        <v>100</v>
      </c>
      <c r="AT144" s="198">
        <f t="shared" si="52"/>
        <v>98.053652892122315</v>
      </c>
      <c r="AU144" s="198">
        <f t="shared" si="53"/>
        <v>100.15868767207097</v>
      </c>
      <c r="AV144" s="198">
        <f t="shared" si="54"/>
        <v>99.281973612459595</v>
      </c>
      <c r="AW144" s="198">
        <f t="shared" si="55"/>
        <v>97.407846436219032</v>
      </c>
      <c r="AX144" s="198">
        <f t="shared" si="56"/>
        <v>88.445426070996319</v>
      </c>
      <c r="AY144" s="198"/>
      <c r="AZ144" s="198">
        <v>100</v>
      </c>
      <c r="BA144" s="198">
        <f t="shared" si="57"/>
        <v>116.93282675984884</v>
      </c>
      <c r="BB144" s="198">
        <f t="shared" si="58"/>
        <v>100.23048523507406</v>
      </c>
      <c r="BC144" s="198">
        <f t="shared" si="59"/>
        <v>117.76622184726411</v>
      </c>
      <c r="BD144" s="198">
        <f t="shared" si="60"/>
        <v>116.57816831692575</v>
      </c>
      <c r="BE144" s="198">
        <f t="shared" si="61"/>
        <v>101.78413876490569</v>
      </c>
      <c r="BF144" s="198"/>
      <c r="BG144" s="198">
        <v>100</v>
      </c>
      <c r="BH144" s="198">
        <f t="shared" si="62"/>
        <v>132.80244450958062</v>
      </c>
      <c r="BI144" s="198">
        <f t="shared" si="63"/>
        <v>100.75524123017489</v>
      </c>
      <c r="BJ144" s="198">
        <f t="shared" si="64"/>
        <v>133.88384948004887</v>
      </c>
      <c r="BK144" s="198">
        <f t="shared" si="65"/>
        <v>131.38097671438612</v>
      </c>
      <c r="BL144" s="198">
        <f t="shared" si="66"/>
        <v>102.797455538061</v>
      </c>
      <c r="BM144" s="198"/>
      <c r="BN144" s="198">
        <v>100</v>
      </c>
      <c r="BO144" s="198">
        <f t="shared" si="67"/>
        <v>103.96979602391589</v>
      </c>
      <c r="BP144" s="198">
        <f t="shared" si="68"/>
        <v>99.795650166823393</v>
      </c>
      <c r="BQ144" s="198">
        <f t="shared" si="69"/>
        <v>104.19293432420611</v>
      </c>
      <c r="BR144" s="198">
        <f t="shared" si="70"/>
        <v>103.98959462367002</v>
      </c>
      <c r="BS144" s="198">
        <f t="shared" si="71"/>
        <v>100.02830896725048</v>
      </c>
      <c r="BT144" s="198"/>
      <c r="BU144" s="198">
        <v>100</v>
      </c>
      <c r="BV144" s="198">
        <f t="shared" si="128"/>
        <v>60.553303484377864</v>
      </c>
      <c r="BW144" s="198">
        <f t="shared" si="128"/>
        <v>100.79089610179544</v>
      </c>
      <c r="BX144" s="198">
        <f t="shared" si="128"/>
        <v>60.522799248808511</v>
      </c>
      <c r="BY144" s="198">
        <f t="shared" si="128"/>
        <v>61.239895743262629</v>
      </c>
      <c r="BZ144" s="198">
        <f t="shared" si="128"/>
        <v>88.629091171915093</v>
      </c>
      <c r="CA144" s="198"/>
      <c r="CB144" s="198">
        <v>100</v>
      </c>
      <c r="CC144" s="198">
        <f t="shared" si="129"/>
        <v>70.8066928422448</v>
      </c>
      <c r="CD144" s="198">
        <f t="shared" si="129"/>
        <v>101.01902796640776</v>
      </c>
      <c r="CE144" s="198">
        <f t="shared" si="129"/>
        <v>71.27541587892857</v>
      </c>
      <c r="CF144" s="198">
        <f t="shared" si="129"/>
        <v>71.392348230286146</v>
      </c>
      <c r="CG144" s="198">
        <f t="shared" si="129"/>
        <v>90.210354793768289</v>
      </c>
      <c r="CH144" s="198"/>
      <c r="CI144" s="198">
        <v>100</v>
      </c>
      <c r="CJ144" s="198">
        <f t="shared" si="130"/>
        <v>8.3535351806403142</v>
      </c>
      <c r="CK144" s="198">
        <f t="shared" si="130"/>
        <v>80.40815911594153</v>
      </c>
      <c r="CL144" s="198">
        <f t="shared" si="130"/>
        <v>8.2199944095639452</v>
      </c>
      <c r="CM144" s="198">
        <f t="shared" si="130"/>
        <v>8.1279517235514227</v>
      </c>
      <c r="CN144" s="198">
        <f t="shared" si="130"/>
        <v>31.547600054574222</v>
      </c>
      <c r="CO144" s="198"/>
      <c r="CP144" s="198">
        <v>100</v>
      </c>
      <c r="CQ144" s="198">
        <f t="shared" si="131"/>
        <v>9.7680252875895057</v>
      </c>
      <c r="CR144" s="198">
        <f t="shared" si="131"/>
        <v>80.593484263717812</v>
      </c>
      <c r="CS144" s="198">
        <f t="shared" si="131"/>
        <v>9.6803771031075065</v>
      </c>
      <c r="CT144" s="198">
        <f t="shared" si="131"/>
        <v>9.4754171737886583</v>
      </c>
      <c r="CU144" s="198">
        <f t="shared" si="131"/>
        <v>32.11045217980147</v>
      </c>
      <c r="CV144" s="198"/>
      <c r="CW144" s="198">
        <v>100</v>
      </c>
      <c r="CX144" s="198">
        <f t="shared" si="80"/>
        <v>161.41526220240763</v>
      </c>
      <c r="CY144" s="198">
        <f t="shared" si="81"/>
        <v>99.964972329643743</v>
      </c>
      <c r="CZ144" s="198">
        <f t="shared" si="82"/>
        <v>161.41526220240763</v>
      </c>
      <c r="DA144" s="198">
        <f t="shared" si="83"/>
        <v>161.41526220240763</v>
      </c>
      <c r="DB144" s="198">
        <f t="shared" si="84"/>
        <v>161.41526220240763</v>
      </c>
      <c r="DC144" s="198"/>
      <c r="DD144" s="198">
        <v>100</v>
      </c>
      <c r="DE144" s="198">
        <f t="shared" si="85"/>
        <v>128.28855321952724</v>
      </c>
      <c r="DF144" s="198">
        <f t="shared" si="86"/>
        <v>100.03618294447355</v>
      </c>
      <c r="DG144" s="198">
        <f t="shared" si="87"/>
        <v>128.28855321952724</v>
      </c>
      <c r="DH144" s="198">
        <f t="shared" si="88"/>
        <v>128.28855321952724</v>
      </c>
      <c r="DI144" s="198">
        <f t="shared" si="89"/>
        <v>100</v>
      </c>
      <c r="DJ144" s="198"/>
      <c r="DK144" s="198">
        <v>100</v>
      </c>
      <c r="DL144" s="198">
        <f t="shared" si="90"/>
        <v>116.02281353078378</v>
      </c>
      <c r="DM144" s="198">
        <f t="shared" si="91"/>
        <v>100.14518956070496</v>
      </c>
      <c r="DN144" s="198">
        <f t="shared" si="92"/>
        <v>117.18170777150586</v>
      </c>
      <c r="DO144" s="198">
        <f t="shared" si="93"/>
        <v>115.31632554480589</v>
      </c>
      <c r="DP144" s="198">
        <f t="shared" si="94"/>
        <v>100.76390134838594</v>
      </c>
      <c r="DQ144" s="198"/>
      <c r="DR144" s="198">
        <v>100</v>
      </c>
      <c r="DS144" s="198">
        <f t="shared" si="95"/>
        <v>19.942367309132457</v>
      </c>
      <c r="DT144" s="198">
        <f t="shared" si="96"/>
        <v>104.12145283149061</v>
      </c>
      <c r="DU144" s="198">
        <f t="shared" si="97"/>
        <v>15.442411547535539</v>
      </c>
      <c r="DV144" s="198">
        <f t="shared" si="98"/>
        <v>19.542947446047137</v>
      </c>
      <c r="DW144" s="198">
        <f t="shared" si="99"/>
        <v>99.42947276713538</v>
      </c>
      <c r="DX144" s="198"/>
      <c r="DY144" s="198">
        <v>100</v>
      </c>
      <c r="DZ144" s="198">
        <f t="shared" si="100"/>
        <v>102.30773445039591</v>
      </c>
      <c r="EA144" s="198">
        <f t="shared" si="101"/>
        <v>100.42863343854962</v>
      </c>
      <c r="EB144" s="198">
        <f t="shared" si="102"/>
        <v>102.77556060331494</v>
      </c>
      <c r="EC144" s="198">
        <f t="shared" si="103"/>
        <v>101.67015748728343</v>
      </c>
      <c r="ED144" s="198">
        <f t="shared" si="104"/>
        <v>99.338485981229638</v>
      </c>
      <c r="EE144" s="198"/>
      <c r="EF144" s="198">
        <v>100</v>
      </c>
      <c r="EG144" s="198">
        <f t="shared" si="105"/>
        <v>116.93283234417129</v>
      </c>
      <c r="EH144" s="198">
        <f t="shared" si="106"/>
        <v>100.23048052562558</v>
      </c>
      <c r="EI144" s="198">
        <f t="shared" si="107"/>
        <v>117.76622489967157</v>
      </c>
      <c r="EJ144" s="198">
        <f t="shared" si="108"/>
        <v>116.57816749000663</v>
      </c>
      <c r="EK144" s="198">
        <f t="shared" si="109"/>
        <v>101.78413611258408</v>
      </c>
      <c r="EM144" s="198">
        <v>100</v>
      </c>
      <c r="EN144" s="198">
        <f t="shared" si="110"/>
        <v>118.32584519664042</v>
      </c>
      <c r="EO144" s="198">
        <f t="shared" si="111"/>
        <v>99.986523274535912</v>
      </c>
      <c r="EP144" s="198">
        <f t="shared" si="112"/>
        <v>118.02918848986286</v>
      </c>
      <c r="EQ144" s="198">
        <f t="shared" si="113"/>
        <v>118.38504777981414</v>
      </c>
      <c r="ER144" s="198">
        <f t="shared" si="114"/>
        <v>113.92776972717776</v>
      </c>
      <c r="ET144" s="198">
        <v>100</v>
      </c>
      <c r="EU144" s="198">
        <f t="shared" si="115"/>
        <v>112.46807901524934</v>
      </c>
      <c r="EV144" s="198">
        <f t="shared" si="116"/>
        <v>100.43572075343496</v>
      </c>
      <c r="EW144" s="198">
        <f t="shared" si="117"/>
        <v>113.02707392156833</v>
      </c>
      <c r="EX144" s="198">
        <f t="shared" si="118"/>
        <v>112.10560817348473</v>
      </c>
      <c r="EY144" s="198">
        <f t="shared" si="119"/>
        <v>101.7553302294738</v>
      </c>
    </row>
    <row r="145" spans="1:155">
      <c r="A145">
        <v>2043</v>
      </c>
      <c r="C145" s="197">
        <v>100</v>
      </c>
      <c r="D145" s="197">
        <f t="shared" si="22"/>
        <v>125.75543684264596</v>
      </c>
      <c r="E145" s="197">
        <f t="shared" si="23"/>
        <v>100.36562966059365</v>
      </c>
      <c r="F145" s="197">
        <f t="shared" si="24"/>
        <v>127.09476525663598</v>
      </c>
      <c r="G145" s="197">
        <f t="shared" si="25"/>
        <v>126.1098190848321</v>
      </c>
      <c r="H145" s="197">
        <f t="shared" si="26"/>
        <v>103.62831090344224</v>
      </c>
      <c r="I145" s="198"/>
      <c r="J145" s="198">
        <v>100</v>
      </c>
      <c r="K145" s="198">
        <f t="shared" si="27"/>
        <v>118.26936158055662</v>
      </c>
      <c r="L145" s="198">
        <f t="shared" si="28"/>
        <v>100.34034327246508</v>
      </c>
      <c r="M145" s="198">
        <f t="shared" si="29"/>
        <v>120.04141682793524</v>
      </c>
      <c r="N145" s="198">
        <f t="shared" si="30"/>
        <v>118.05857875064196</v>
      </c>
      <c r="O145" s="198">
        <f t="shared" si="31"/>
        <v>97.393698792271351</v>
      </c>
      <c r="P145" s="198"/>
      <c r="Q145" s="198">
        <v>100</v>
      </c>
      <c r="R145" s="198">
        <f t="shared" si="32"/>
        <v>85.973259919746056</v>
      </c>
      <c r="S145" s="198">
        <f t="shared" si="33"/>
        <v>100.20584346142175</v>
      </c>
      <c r="T145" s="198">
        <f t="shared" si="34"/>
        <v>87.59625296857763</v>
      </c>
      <c r="U145" s="198">
        <f t="shared" si="35"/>
        <v>85.389901296298973</v>
      </c>
      <c r="V145" s="198">
        <f t="shared" si="36"/>
        <v>75.883347543968668</v>
      </c>
      <c r="W145" s="198"/>
      <c r="X145" s="198">
        <v>100</v>
      </c>
      <c r="Y145" s="198">
        <f t="shared" si="37"/>
        <v>99.826379306702876</v>
      </c>
      <c r="Z145" s="198">
        <f t="shared" si="38"/>
        <v>99.913325933330484</v>
      </c>
      <c r="AA145" s="198">
        <f t="shared" si="39"/>
        <v>98.953983020877416</v>
      </c>
      <c r="AB145" s="198">
        <f t="shared" si="40"/>
        <v>100.47336850719593</v>
      </c>
      <c r="AC145" s="198">
        <f t="shared" si="41"/>
        <v>99.659436332378704</v>
      </c>
      <c r="AD145" s="198"/>
      <c r="AE145" s="198">
        <v>100</v>
      </c>
      <c r="AF145" s="198">
        <f t="shared" si="42"/>
        <v>66.754323471147288</v>
      </c>
      <c r="AG145" s="198">
        <f t="shared" si="43"/>
        <v>100.15216540428288</v>
      </c>
      <c r="AH145" s="198">
        <f t="shared" si="44"/>
        <v>67.985211494149269</v>
      </c>
      <c r="AI145" s="198">
        <f t="shared" si="45"/>
        <v>66.267300933395106</v>
      </c>
      <c r="AJ145" s="198">
        <f t="shared" si="46"/>
        <v>62.054645895741167</v>
      </c>
      <c r="AK145" s="198"/>
      <c r="AL145" s="206">
        <v>100</v>
      </c>
      <c r="AM145" s="206">
        <f t="shared" si="47"/>
        <v>78.175047355481823</v>
      </c>
      <c r="AN145" s="206">
        <f t="shared" si="48"/>
        <v>100.06905168128753</v>
      </c>
      <c r="AO145" s="206">
        <f t="shared" si="49"/>
        <v>78.175047355481823</v>
      </c>
      <c r="AP145" s="206">
        <f t="shared" si="50"/>
        <v>78.175047355481823</v>
      </c>
      <c r="AQ145" s="206">
        <f t="shared" si="51"/>
        <v>60.857852949474051</v>
      </c>
      <c r="AR145" s="198"/>
      <c r="AS145" s="198">
        <v>100</v>
      </c>
      <c r="AT145" s="198">
        <f t="shared" si="52"/>
        <v>98.132991497048792</v>
      </c>
      <c r="AU145" s="198">
        <f t="shared" si="53"/>
        <v>100.15841786206117</v>
      </c>
      <c r="AV145" s="198">
        <f t="shared" si="54"/>
        <v>99.599267739769346</v>
      </c>
      <c r="AW145" s="198">
        <f t="shared" si="55"/>
        <v>97.562296283805836</v>
      </c>
      <c r="AX145" s="198">
        <f t="shared" si="56"/>
        <v>88.091180709991619</v>
      </c>
      <c r="AY145" s="198"/>
      <c r="AZ145" s="198">
        <v>100</v>
      </c>
      <c r="BA145" s="198">
        <f t="shared" si="57"/>
        <v>117.14989010879331</v>
      </c>
      <c r="BB145" s="198">
        <f t="shared" si="58"/>
        <v>100.22416464982422</v>
      </c>
      <c r="BC145" s="198">
        <f t="shared" si="59"/>
        <v>118.33568274230065</v>
      </c>
      <c r="BD145" s="198">
        <f t="shared" si="60"/>
        <v>117.02344465305553</v>
      </c>
      <c r="BE145" s="198">
        <f t="shared" si="61"/>
        <v>101.64179474571409</v>
      </c>
      <c r="BF145" s="198"/>
      <c r="BG145" s="198">
        <v>100</v>
      </c>
      <c r="BH145" s="198">
        <f t="shared" si="62"/>
        <v>131.61270992375447</v>
      </c>
      <c r="BI145" s="198">
        <f t="shared" si="63"/>
        <v>100.70489912316481</v>
      </c>
      <c r="BJ145" s="198">
        <f t="shared" si="64"/>
        <v>133.62682426468166</v>
      </c>
      <c r="BK145" s="198">
        <f t="shared" si="65"/>
        <v>130.99788997340244</v>
      </c>
      <c r="BL145" s="198">
        <f t="shared" si="66"/>
        <v>102.21342930872791</v>
      </c>
      <c r="BM145" s="198"/>
      <c r="BN145" s="198">
        <v>100</v>
      </c>
      <c r="BO145" s="198">
        <f t="shared" si="67"/>
        <v>104.12594133544791</v>
      </c>
      <c r="BP145" s="198">
        <f t="shared" si="68"/>
        <v>99.768508643598679</v>
      </c>
      <c r="BQ145" s="198">
        <f t="shared" si="69"/>
        <v>104.38864952083171</v>
      </c>
      <c r="BR145" s="198">
        <f t="shared" si="70"/>
        <v>104.12142443093275</v>
      </c>
      <c r="BS145" s="198">
        <f t="shared" si="71"/>
        <v>99.941631556098699</v>
      </c>
      <c r="BT145" s="198"/>
      <c r="BU145" s="198">
        <v>100</v>
      </c>
      <c r="BV145" s="198">
        <f t="shared" si="128"/>
        <v>62.501994722276379</v>
      </c>
      <c r="BW145" s="198">
        <f t="shared" si="128"/>
        <v>100.87186980283407</v>
      </c>
      <c r="BX145" s="198">
        <f t="shared" si="128"/>
        <v>61.28763092165137</v>
      </c>
      <c r="BY145" s="198">
        <f t="shared" si="128"/>
        <v>61.405135503784372</v>
      </c>
      <c r="BZ145" s="198">
        <f t="shared" si="128"/>
        <v>90.3571204433091</v>
      </c>
      <c r="CA145" s="198"/>
      <c r="CB145" s="198">
        <v>100</v>
      </c>
      <c r="CC145" s="198">
        <f t="shared" si="129"/>
        <v>73.221028600036092</v>
      </c>
      <c r="CD145" s="198">
        <f t="shared" si="129"/>
        <v>101.09360476312368</v>
      </c>
      <c r="CE145" s="198">
        <f t="shared" si="129"/>
        <v>72.525158265947482</v>
      </c>
      <c r="CF145" s="198">
        <f t="shared" si="129"/>
        <v>71.858420910621973</v>
      </c>
      <c r="CG145" s="198">
        <f t="shared" si="129"/>
        <v>91.840614675777914</v>
      </c>
      <c r="CH145" s="198"/>
      <c r="CI145" s="198">
        <v>100</v>
      </c>
      <c r="CJ145" s="198">
        <f t="shared" si="130"/>
        <v>7.3125533370601525</v>
      </c>
      <c r="CK145" s="198">
        <f t="shared" si="130"/>
        <v>79.255568063966948</v>
      </c>
      <c r="CL145" s="198">
        <f t="shared" si="130"/>
        <v>7.1241790217164356</v>
      </c>
      <c r="CM145" s="198">
        <f t="shared" si="130"/>
        <v>7.0999890698585393</v>
      </c>
      <c r="CN145" s="198">
        <f t="shared" si="130"/>
        <v>30.412464369776142</v>
      </c>
      <c r="CO145" s="198"/>
      <c r="CP145" s="198">
        <v>100</v>
      </c>
      <c r="CQ145" s="198">
        <f t="shared" si="131"/>
        <v>8.5666494231317216</v>
      </c>
      <c r="CR145" s="198">
        <f t="shared" si="131"/>
        <v>79.43324848792038</v>
      </c>
      <c r="CS145" s="198">
        <f t="shared" si="131"/>
        <v>8.4304484166705898</v>
      </c>
      <c r="CT145" s="198">
        <f t="shared" si="131"/>
        <v>8.3086536469130863</v>
      </c>
      <c r="CU145" s="198">
        <f t="shared" si="131"/>
        <v>30.911779921958143</v>
      </c>
      <c r="CV145" s="198"/>
      <c r="CW145" s="198">
        <v>100</v>
      </c>
      <c r="CX145" s="198">
        <f t="shared" si="80"/>
        <v>164.31730413683781</v>
      </c>
      <c r="CY145" s="198">
        <f t="shared" si="81"/>
        <v>99.961319246843303</v>
      </c>
      <c r="CZ145" s="198">
        <f t="shared" si="82"/>
        <v>164.31730413683781</v>
      </c>
      <c r="DA145" s="198">
        <f t="shared" si="83"/>
        <v>164.31730413683781</v>
      </c>
      <c r="DB145" s="198">
        <f t="shared" si="84"/>
        <v>164.31730413683781</v>
      </c>
      <c r="DC145" s="198"/>
      <c r="DD145" s="198">
        <v>100</v>
      </c>
      <c r="DE145" s="198">
        <f t="shared" si="85"/>
        <v>128.45513567451096</v>
      </c>
      <c r="DF145" s="198">
        <f t="shared" si="86"/>
        <v>100.03034336350964</v>
      </c>
      <c r="DG145" s="198">
        <f t="shared" si="87"/>
        <v>128.45513567451096</v>
      </c>
      <c r="DH145" s="198">
        <f t="shared" si="88"/>
        <v>128.45513567451096</v>
      </c>
      <c r="DI145" s="198">
        <f t="shared" si="89"/>
        <v>100</v>
      </c>
      <c r="DJ145" s="198"/>
      <c r="DK145" s="198">
        <v>100</v>
      </c>
      <c r="DL145" s="198">
        <f t="shared" si="90"/>
        <v>116.47927249466308</v>
      </c>
      <c r="DM145" s="198">
        <f t="shared" si="91"/>
        <v>100.1445093633164</v>
      </c>
      <c r="DN145" s="198">
        <f t="shared" si="92"/>
        <v>117.91258621764206</v>
      </c>
      <c r="DO145" s="198">
        <f t="shared" si="93"/>
        <v>115.91164519458425</v>
      </c>
      <c r="DP145" s="198">
        <f t="shared" si="94"/>
        <v>100.77247445916858</v>
      </c>
      <c r="DQ145" s="198"/>
      <c r="DR145" s="198">
        <v>100</v>
      </c>
      <c r="DS145" s="198">
        <f t="shared" si="95"/>
        <v>20.420043119319843</v>
      </c>
      <c r="DT145" s="198">
        <f t="shared" si="96"/>
        <v>104.46490068294234</v>
      </c>
      <c r="DU145" s="198">
        <f t="shared" si="97"/>
        <v>15.35299758800417</v>
      </c>
      <c r="DV145" s="198">
        <f t="shared" si="98"/>
        <v>20.507523361708284</v>
      </c>
      <c r="DW145" s="198">
        <f t="shared" si="99"/>
        <v>101.12545604046812</v>
      </c>
      <c r="DX145" s="198"/>
      <c r="DY145" s="198">
        <v>100</v>
      </c>
      <c r="DZ145" s="198">
        <f t="shared" si="100"/>
        <v>102.05298844276388</v>
      </c>
      <c r="EA145" s="198">
        <f t="shared" si="101"/>
        <v>100.43907458453766</v>
      </c>
      <c r="EB145" s="198">
        <f t="shared" si="102"/>
        <v>102.65193185288054</v>
      </c>
      <c r="EC145" s="198">
        <f t="shared" si="103"/>
        <v>101.53331018818676</v>
      </c>
      <c r="ED145" s="198">
        <f t="shared" si="104"/>
        <v>99.359897269012123</v>
      </c>
      <c r="EE145" s="198"/>
      <c r="EF145" s="198">
        <v>100</v>
      </c>
      <c r="EG145" s="198">
        <f t="shared" si="105"/>
        <v>117.14990685559566</v>
      </c>
      <c r="EH145" s="198">
        <f t="shared" si="106"/>
        <v>100.22418667646168</v>
      </c>
      <c r="EI145" s="198">
        <f t="shared" si="107"/>
        <v>118.33571827676272</v>
      </c>
      <c r="EJ145" s="198">
        <f t="shared" si="108"/>
        <v>117.02347095414089</v>
      </c>
      <c r="EK145" s="198">
        <f t="shared" si="109"/>
        <v>101.64181220604476</v>
      </c>
      <c r="EM145" s="198">
        <v>100</v>
      </c>
      <c r="EN145" s="198">
        <f t="shared" si="110"/>
        <v>118.69532429179642</v>
      </c>
      <c r="EO145" s="198">
        <f t="shared" si="111"/>
        <v>99.986113499951713</v>
      </c>
      <c r="EP145" s="198">
        <f t="shared" si="112"/>
        <v>118.38700112306179</v>
      </c>
      <c r="EQ145" s="198">
        <f t="shared" si="113"/>
        <v>118.80782803369111</v>
      </c>
      <c r="ER145" s="198">
        <f t="shared" si="114"/>
        <v>114.39564511108726</v>
      </c>
      <c r="ET145" s="198">
        <v>100</v>
      </c>
      <c r="EU145" s="198">
        <f t="shared" si="115"/>
        <v>112.50789702653469</v>
      </c>
      <c r="EV145" s="198">
        <f t="shared" si="116"/>
        <v>100.45673533568677</v>
      </c>
      <c r="EW145" s="198">
        <f t="shared" si="117"/>
        <v>113.36071385150713</v>
      </c>
      <c r="EX145" s="198">
        <f t="shared" si="118"/>
        <v>112.39134653960339</v>
      </c>
      <c r="EY145" s="198">
        <f t="shared" si="119"/>
        <v>101.70117359850359</v>
      </c>
    </row>
    <row r="146" spans="1:155">
      <c r="A146">
        <v>2044</v>
      </c>
      <c r="C146" s="197">
        <v>100</v>
      </c>
      <c r="D146" s="197">
        <f t="shared" si="22"/>
        <v>126.82302994449567</v>
      </c>
      <c r="E146" s="197">
        <f t="shared" si="23"/>
        <v>100.36034311763785</v>
      </c>
      <c r="F146" s="197">
        <f t="shared" si="24"/>
        <v>128.10049936491919</v>
      </c>
      <c r="G146" s="197">
        <f t="shared" si="25"/>
        <v>126.90593844065909</v>
      </c>
      <c r="H146" s="197">
        <f t="shared" si="26"/>
        <v>103.64736484958155</v>
      </c>
      <c r="I146" s="198"/>
      <c r="J146" s="198">
        <v>100</v>
      </c>
      <c r="K146" s="198">
        <f t="shared" si="27"/>
        <v>119.46064274612813</v>
      </c>
      <c r="L146" s="198">
        <f t="shared" si="28"/>
        <v>100.33112283987036</v>
      </c>
      <c r="M146" s="198">
        <f t="shared" si="29"/>
        <v>121.40441030184772</v>
      </c>
      <c r="N146" s="198">
        <f t="shared" si="30"/>
        <v>119.09671270560361</v>
      </c>
      <c r="O146" s="198">
        <f t="shared" si="31"/>
        <v>97.514924375857518</v>
      </c>
      <c r="P146" s="198"/>
      <c r="Q146" s="198">
        <v>100</v>
      </c>
      <c r="R146" s="198">
        <f t="shared" si="32"/>
        <v>86.221070943283095</v>
      </c>
      <c r="S146" s="198">
        <f t="shared" si="33"/>
        <v>100.20412332748224</v>
      </c>
      <c r="T146" s="198">
        <f t="shared" si="34"/>
        <v>87.941189270741162</v>
      </c>
      <c r="U146" s="198">
        <f t="shared" si="35"/>
        <v>85.5438130745313</v>
      </c>
      <c r="V146" s="198">
        <f t="shared" si="36"/>
        <v>75.660967896363132</v>
      </c>
      <c r="W146" s="198"/>
      <c r="X146" s="198">
        <v>100</v>
      </c>
      <c r="Y146" s="198">
        <f t="shared" si="37"/>
        <v>99.930400366172151</v>
      </c>
      <c r="Z146" s="198">
        <f t="shared" si="38"/>
        <v>99.911957136318364</v>
      </c>
      <c r="AA146" s="198">
        <f t="shared" si="39"/>
        <v>98.992420774884906</v>
      </c>
      <c r="AB146" s="198">
        <f t="shared" si="40"/>
        <v>100.54521956867075</v>
      </c>
      <c r="AC146" s="198">
        <f t="shared" si="41"/>
        <v>99.666944885705831</v>
      </c>
      <c r="AD146" s="198"/>
      <c r="AE146" s="198">
        <v>100</v>
      </c>
      <c r="AF146" s="198">
        <f t="shared" si="42"/>
        <v>67.05787281765825</v>
      </c>
      <c r="AG146" s="198">
        <f t="shared" si="43"/>
        <v>100.15157213855412</v>
      </c>
      <c r="AH146" s="198">
        <f t="shared" si="44"/>
        <v>68.392648475212553</v>
      </c>
      <c r="AI146" s="198">
        <f t="shared" si="45"/>
        <v>66.524775297562186</v>
      </c>
      <c r="AJ146" s="198">
        <f t="shared" si="46"/>
        <v>61.9583084964543</v>
      </c>
      <c r="AK146" s="198"/>
      <c r="AL146" s="206">
        <v>100</v>
      </c>
      <c r="AM146" s="206">
        <f t="shared" si="47"/>
        <v>76.837162001758031</v>
      </c>
      <c r="AN146" s="206">
        <f t="shared" si="48"/>
        <v>100.06710239558225</v>
      </c>
      <c r="AO146" s="206">
        <f t="shared" si="49"/>
        <v>76.837162001758031</v>
      </c>
      <c r="AP146" s="206">
        <f t="shared" si="50"/>
        <v>76.837162001758031</v>
      </c>
      <c r="AQ146" s="206">
        <f t="shared" si="51"/>
        <v>59.763853035594749</v>
      </c>
      <c r="AR146" s="198"/>
      <c r="AS146" s="198">
        <v>100</v>
      </c>
      <c r="AT146" s="198">
        <f t="shared" si="52"/>
        <v>98.166551315008903</v>
      </c>
      <c r="AU146" s="198">
        <f t="shared" si="53"/>
        <v>100.15808120756707</v>
      </c>
      <c r="AV146" s="198">
        <f t="shared" si="54"/>
        <v>99.738794410388238</v>
      </c>
      <c r="AW146" s="198">
        <f t="shared" si="55"/>
        <v>97.531029595939629</v>
      </c>
      <c r="AX146" s="198">
        <f t="shared" si="56"/>
        <v>87.74108496473535</v>
      </c>
      <c r="AY146" s="198"/>
      <c r="AZ146" s="198">
        <v>100</v>
      </c>
      <c r="BA146" s="198">
        <f t="shared" si="57"/>
        <v>117.55869123420231</v>
      </c>
      <c r="BB146" s="198">
        <f t="shared" si="58"/>
        <v>100.2179937125927</v>
      </c>
      <c r="BC146" s="198">
        <f t="shared" si="59"/>
        <v>118.64149863623587</v>
      </c>
      <c r="BD146" s="198">
        <f t="shared" si="60"/>
        <v>117.20627624385301</v>
      </c>
      <c r="BE146" s="198">
        <f t="shared" si="61"/>
        <v>101.68137004816072</v>
      </c>
      <c r="BF146" s="198"/>
      <c r="BG146" s="198">
        <v>100</v>
      </c>
      <c r="BH146" s="198">
        <f t="shared" si="62"/>
        <v>131.08488731622961</v>
      </c>
      <c r="BI146" s="198">
        <f t="shared" si="63"/>
        <v>100.65777200623771</v>
      </c>
      <c r="BJ146" s="198">
        <f t="shared" si="64"/>
        <v>132.68943522150633</v>
      </c>
      <c r="BK146" s="198">
        <f t="shared" si="65"/>
        <v>129.9277404890185</v>
      </c>
      <c r="BL146" s="198">
        <f t="shared" si="66"/>
        <v>102.19546908490781</v>
      </c>
      <c r="BM146" s="198"/>
      <c r="BN146" s="198">
        <v>100</v>
      </c>
      <c r="BO146" s="198">
        <f t="shared" si="67"/>
        <v>104.24541627240437</v>
      </c>
      <c r="BP146" s="198">
        <f t="shared" si="68"/>
        <v>99.741588344048552</v>
      </c>
      <c r="BQ146" s="198">
        <f t="shared" si="69"/>
        <v>104.52220397915053</v>
      </c>
      <c r="BR146" s="198">
        <f t="shared" si="70"/>
        <v>104.1920584044252</v>
      </c>
      <c r="BS146" s="198">
        <f t="shared" si="71"/>
        <v>99.865632920308528</v>
      </c>
      <c r="BT146" s="198"/>
      <c r="BU146" s="198">
        <v>100</v>
      </c>
      <c r="BV146" s="198">
        <f t="shared" si="128"/>
        <v>62.856224416817561</v>
      </c>
      <c r="BW146" s="198">
        <f t="shared" si="128"/>
        <v>100.94432632547938</v>
      </c>
      <c r="BX146" s="198">
        <f t="shared" si="128"/>
        <v>62.426971895774251</v>
      </c>
      <c r="BY146" s="198">
        <f t="shared" si="128"/>
        <v>62.131006560593647</v>
      </c>
      <c r="BZ146" s="198">
        <f t="shared" si="128"/>
        <v>90.197044980364282</v>
      </c>
      <c r="CA146" s="198"/>
      <c r="CB146" s="198">
        <v>100</v>
      </c>
      <c r="CC146" s="198">
        <f t="shared" si="129"/>
        <v>73.89294083441807</v>
      </c>
      <c r="CD146" s="198">
        <f t="shared" si="129"/>
        <v>101.15976598683451</v>
      </c>
      <c r="CE146" s="198">
        <f t="shared" si="129"/>
        <v>74.064281880020872</v>
      </c>
      <c r="CF146" s="198">
        <f t="shared" si="129"/>
        <v>72.821430425053478</v>
      </c>
      <c r="CG146" s="198">
        <f t="shared" si="129"/>
        <v>91.713581213655303</v>
      </c>
      <c r="CH146" s="198"/>
      <c r="CI146" s="198">
        <v>100</v>
      </c>
      <c r="CJ146" s="198">
        <f t="shared" si="130"/>
        <v>6.5183626650147239</v>
      </c>
      <c r="CK146" s="198">
        <f t="shared" si="130"/>
        <v>78.397655996322129</v>
      </c>
      <c r="CL146" s="198">
        <f t="shared" si="130"/>
        <v>6.366658703615224</v>
      </c>
      <c r="CM146" s="198">
        <f t="shared" si="130"/>
        <v>6.3867078862791793</v>
      </c>
      <c r="CN146" s="198">
        <f t="shared" si="130"/>
        <v>28.926160365706284</v>
      </c>
      <c r="CO146" s="198"/>
      <c r="CP146" s="198">
        <v>100</v>
      </c>
      <c r="CQ146" s="198">
        <f t="shared" si="131"/>
        <v>7.6629003923172538</v>
      </c>
      <c r="CR146" s="198">
        <f t="shared" si="131"/>
        <v>78.568537466074972</v>
      </c>
      <c r="CS146" s="198">
        <f t="shared" si="131"/>
        <v>7.5534979599157115</v>
      </c>
      <c r="CT146" s="198">
        <f t="shared" si="131"/>
        <v>7.485621587865932</v>
      </c>
      <c r="CU146" s="198">
        <f t="shared" si="131"/>
        <v>29.412512998368811</v>
      </c>
      <c r="CV146" s="198"/>
      <c r="CW146" s="198">
        <v>100</v>
      </c>
      <c r="CX146" s="198">
        <f t="shared" si="80"/>
        <v>167.32516726026032</v>
      </c>
      <c r="CY146" s="198">
        <f t="shared" si="81"/>
        <v>99.957352794328116</v>
      </c>
      <c r="CZ146" s="198">
        <f t="shared" si="82"/>
        <v>167.32516726026032</v>
      </c>
      <c r="DA146" s="198">
        <f t="shared" si="83"/>
        <v>167.32516726026032</v>
      </c>
      <c r="DB146" s="198">
        <f t="shared" si="84"/>
        <v>167.32516726026032</v>
      </c>
      <c r="DC146" s="198"/>
      <c r="DD146" s="198">
        <v>100</v>
      </c>
      <c r="DE146" s="198">
        <f t="shared" si="85"/>
        <v>128.56789637722636</v>
      </c>
      <c r="DF146" s="198">
        <f t="shared" si="86"/>
        <v>100.02443933340683</v>
      </c>
      <c r="DG146" s="198">
        <f t="shared" si="87"/>
        <v>128.56789637722636</v>
      </c>
      <c r="DH146" s="198">
        <f t="shared" si="88"/>
        <v>128.56789637722636</v>
      </c>
      <c r="DI146" s="198">
        <f t="shared" si="89"/>
        <v>100</v>
      </c>
      <c r="DJ146" s="198"/>
      <c r="DK146" s="198">
        <v>100</v>
      </c>
      <c r="DL146" s="198">
        <f t="shared" si="90"/>
        <v>116.87945619950206</v>
      </c>
      <c r="DM146" s="198">
        <f t="shared" si="91"/>
        <v>100.1439551717354</v>
      </c>
      <c r="DN146" s="198">
        <f t="shared" si="92"/>
        <v>118.37748546541209</v>
      </c>
      <c r="DO146" s="198">
        <f t="shared" si="93"/>
        <v>116.23511773525003</v>
      </c>
      <c r="DP146" s="198">
        <f t="shared" si="94"/>
        <v>100.77927099798517</v>
      </c>
      <c r="DQ146" s="198"/>
      <c r="DR146" s="198">
        <v>100</v>
      </c>
      <c r="DS146" s="198">
        <f t="shared" si="95"/>
        <v>21.419106474931308</v>
      </c>
      <c r="DT146" s="198">
        <f t="shared" si="96"/>
        <v>104.78338857157571</v>
      </c>
      <c r="DU146" s="198">
        <f t="shared" si="97"/>
        <v>16.296010516466509</v>
      </c>
      <c r="DV146" s="198">
        <f t="shared" si="98"/>
        <v>22.406703037804185</v>
      </c>
      <c r="DW146" s="198">
        <f t="shared" si="99"/>
        <v>102.48714511022547</v>
      </c>
      <c r="DX146" s="198"/>
      <c r="DY146" s="198">
        <v>100</v>
      </c>
      <c r="DZ146" s="198">
        <f t="shared" si="100"/>
        <v>101.92241779235447</v>
      </c>
      <c r="EA146" s="198">
        <f t="shared" si="101"/>
        <v>100.44880897153199</v>
      </c>
      <c r="EB146" s="198">
        <f t="shared" si="102"/>
        <v>102.50355403923925</v>
      </c>
      <c r="EC146" s="198">
        <f t="shared" si="103"/>
        <v>101.38630352532476</v>
      </c>
      <c r="ED146" s="198">
        <f t="shared" si="104"/>
        <v>99.448242151029859</v>
      </c>
      <c r="EE146" s="198"/>
      <c r="EF146" s="198">
        <v>100</v>
      </c>
      <c r="EG146" s="198">
        <f t="shared" si="105"/>
        <v>117.55866904192796</v>
      </c>
      <c r="EH146" s="198">
        <f t="shared" si="106"/>
        <v>100.21796757515411</v>
      </c>
      <c r="EI146" s="198">
        <f t="shared" si="107"/>
        <v>118.64147760310372</v>
      </c>
      <c r="EJ146" s="198">
        <f t="shared" si="108"/>
        <v>117.20626214872912</v>
      </c>
      <c r="EK146" s="198">
        <f t="shared" si="109"/>
        <v>101.68135911062406</v>
      </c>
      <c r="EM146" s="198">
        <v>100</v>
      </c>
      <c r="EN146" s="198">
        <f t="shared" si="110"/>
        <v>119.06240428518761</v>
      </c>
      <c r="EO146" s="198">
        <f t="shared" si="111"/>
        <v>99.985896259531572</v>
      </c>
      <c r="EP146" s="198">
        <f t="shared" si="112"/>
        <v>118.6875038596642</v>
      </c>
      <c r="EQ146" s="198">
        <f t="shared" si="113"/>
        <v>119.17757683559724</v>
      </c>
      <c r="ER146" s="198">
        <f t="shared" si="114"/>
        <v>114.85984135993998</v>
      </c>
      <c r="ET146" s="198">
        <v>100</v>
      </c>
      <c r="EU146" s="198">
        <f t="shared" si="115"/>
        <v>112.77106777983852</v>
      </c>
      <c r="EV146" s="198">
        <f t="shared" si="116"/>
        <v>100.47761343990466</v>
      </c>
      <c r="EW146" s="198">
        <f t="shared" si="117"/>
        <v>113.50839638510648</v>
      </c>
      <c r="EX146" s="198">
        <f t="shared" si="118"/>
        <v>112.49059087957436</v>
      </c>
      <c r="EY146" s="198">
        <f t="shared" si="119"/>
        <v>101.81816921118845</v>
      </c>
    </row>
    <row r="147" spans="1:155">
      <c r="A147">
        <v>2045</v>
      </c>
      <c r="C147" s="197">
        <v>100</v>
      </c>
      <c r="D147" s="197">
        <f t="shared" si="22"/>
        <v>127.83326124207335</v>
      </c>
      <c r="E147" s="197">
        <f t="shared" si="23"/>
        <v>100.35509037596624</v>
      </c>
      <c r="F147" s="197">
        <f t="shared" si="24"/>
        <v>128.87304067270753</v>
      </c>
      <c r="G147" s="197">
        <f t="shared" si="25"/>
        <v>127.48602760362247</v>
      </c>
      <c r="H147" s="197">
        <f t="shared" si="26"/>
        <v>103.73408530281959</v>
      </c>
      <c r="I147" s="198"/>
      <c r="J147" s="198">
        <v>100</v>
      </c>
      <c r="K147" s="198">
        <f t="shared" si="27"/>
        <v>120.47153435499905</v>
      </c>
      <c r="L147" s="198">
        <f t="shared" si="28"/>
        <v>100.32287782865093</v>
      </c>
      <c r="M147" s="198">
        <f t="shared" si="29"/>
        <v>122.32547941545405</v>
      </c>
      <c r="N147" s="198">
        <f t="shared" si="30"/>
        <v>119.72467334861264</v>
      </c>
      <c r="O147" s="198">
        <f t="shared" si="31"/>
        <v>97.6508295756785</v>
      </c>
      <c r="P147" s="198"/>
      <c r="Q147" s="198">
        <v>100</v>
      </c>
      <c r="R147" s="198">
        <f t="shared" si="32"/>
        <v>86.449555971891854</v>
      </c>
      <c r="S147" s="198">
        <f t="shared" si="33"/>
        <v>100.20270650895961</v>
      </c>
      <c r="T147" s="198">
        <f t="shared" si="34"/>
        <v>88.095588551519185</v>
      </c>
      <c r="U147" s="198">
        <f t="shared" si="35"/>
        <v>85.510800413590317</v>
      </c>
      <c r="V147" s="198">
        <f t="shared" si="36"/>
        <v>75.480962306220391</v>
      </c>
      <c r="W147" s="198"/>
      <c r="X147" s="198">
        <v>100</v>
      </c>
      <c r="Y147" s="198">
        <f t="shared" si="37"/>
        <v>99.952088476613213</v>
      </c>
      <c r="Z147" s="198">
        <f t="shared" si="38"/>
        <v>99.910897875257049</v>
      </c>
      <c r="AA147" s="198">
        <f t="shared" si="39"/>
        <v>99.078834419106045</v>
      </c>
      <c r="AB147" s="198">
        <f t="shared" si="40"/>
        <v>100.66211063569276</v>
      </c>
      <c r="AC147" s="198">
        <f t="shared" si="41"/>
        <v>99.613180992433982</v>
      </c>
      <c r="AD147" s="198"/>
      <c r="AE147" s="198">
        <v>100</v>
      </c>
      <c r="AF147" s="198">
        <f t="shared" si="42"/>
        <v>67.382223042338552</v>
      </c>
      <c r="AG147" s="198">
        <f t="shared" si="43"/>
        <v>100.15117542734485</v>
      </c>
      <c r="AH147" s="198">
        <f t="shared" si="44"/>
        <v>68.698765737109667</v>
      </c>
      <c r="AI147" s="198">
        <f t="shared" si="45"/>
        <v>66.681462403943812</v>
      </c>
      <c r="AJ147" s="198">
        <f t="shared" si="46"/>
        <v>61.920292152547198</v>
      </c>
      <c r="AK147" s="198"/>
      <c r="AL147" s="206">
        <v>100</v>
      </c>
      <c r="AM147" s="206">
        <f t="shared" si="47"/>
        <v>75.465124503869859</v>
      </c>
      <c r="AN147" s="206">
        <f t="shared" si="48"/>
        <v>100.06541498896721</v>
      </c>
      <c r="AO147" s="206">
        <f t="shared" si="49"/>
        <v>75.465124503869859</v>
      </c>
      <c r="AP147" s="206">
        <f t="shared" si="50"/>
        <v>75.465124503869859</v>
      </c>
      <c r="AQ147" s="206">
        <f t="shared" si="51"/>
        <v>58.661981606156026</v>
      </c>
      <c r="AR147" s="198"/>
      <c r="AS147" s="198">
        <v>100</v>
      </c>
      <c r="AT147" s="198">
        <f t="shared" si="52"/>
        <v>98.149647295440687</v>
      </c>
      <c r="AU147" s="198">
        <f t="shared" si="53"/>
        <v>100.15789785529309</v>
      </c>
      <c r="AV147" s="198">
        <f t="shared" si="54"/>
        <v>99.670815624996933</v>
      </c>
      <c r="AW147" s="198">
        <f t="shared" si="55"/>
        <v>97.293967604669731</v>
      </c>
      <c r="AX147" s="198">
        <f t="shared" si="56"/>
        <v>87.40382012312989</v>
      </c>
      <c r="AY147" s="198"/>
      <c r="AZ147" s="198">
        <v>100</v>
      </c>
      <c r="BA147" s="198">
        <f t="shared" si="57"/>
        <v>117.93971677413863</v>
      </c>
      <c r="BB147" s="198">
        <f t="shared" si="58"/>
        <v>100.212603934973</v>
      </c>
      <c r="BC147" s="198">
        <f t="shared" si="59"/>
        <v>118.77853292287854</v>
      </c>
      <c r="BD147" s="198">
        <f t="shared" si="60"/>
        <v>117.229535571954</v>
      </c>
      <c r="BE147" s="198">
        <f t="shared" si="61"/>
        <v>101.75608771399928</v>
      </c>
      <c r="BF147" s="198"/>
      <c r="BG147" s="198">
        <v>100</v>
      </c>
      <c r="BH147" s="198">
        <f t="shared" si="62"/>
        <v>130.71145997152024</v>
      </c>
      <c r="BI147" s="198">
        <f t="shared" si="63"/>
        <v>100.61725879148716</v>
      </c>
      <c r="BJ147" s="198">
        <f t="shared" si="64"/>
        <v>131.36402810302471</v>
      </c>
      <c r="BK147" s="198">
        <f t="shared" si="65"/>
        <v>128.5032113126733</v>
      </c>
      <c r="BL147" s="198">
        <f t="shared" si="66"/>
        <v>102.41421276960592</v>
      </c>
      <c r="BM147" s="198"/>
      <c r="BN147" s="198">
        <v>100</v>
      </c>
      <c r="BO147" s="198">
        <f t="shared" si="67"/>
        <v>104.32634714222441</v>
      </c>
      <c r="BP147" s="198">
        <f t="shared" si="68"/>
        <v>99.714980445468754</v>
      </c>
      <c r="BQ147" s="198">
        <f t="shared" si="69"/>
        <v>104.59130187499565</v>
      </c>
      <c r="BR147" s="198">
        <f t="shared" si="70"/>
        <v>104.20088007776232</v>
      </c>
      <c r="BS147" s="198">
        <f t="shared" si="71"/>
        <v>99.799649039018888</v>
      </c>
      <c r="BT147" s="198"/>
      <c r="BU147" s="198">
        <v>100</v>
      </c>
      <c r="BV147" s="198">
        <f t="shared" si="128"/>
        <v>62.469325332989811</v>
      </c>
      <c r="BW147" s="198">
        <f t="shared" si="128"/>
        <v>101.02180865870216</v>
      </c>
      <c r="BX147" s="198">
        <f t="shared" si="128"/>
        <v>63.390392645128536</v>
      </c>
      <c r="BY147" s="198">
        <f t="shared" si="128"/>
        <v>62.837872570101858</v>
      </c>
      <c r="BZ147" s="198">
        <f t="shared" si="128"/>
        <v>89.510595476239629</v>
      </c>
      <c r="CA147" s="198"/>
      <c r="CB147" s="198">
        <v>100</v>
      </c>
      <c r="CC147" s="198">
        <f t="shared" si="129"/>
        <v>73.676135480858207</v>
      </c>
      <c r="CD147" s="198">
        <f t="shared" si="129"/>
        <v>101.23178845362119</v>
      </c>
      <c r="CE147" s="198">
        <f t="shared" si="129"/>
        <v>75.29418147295786</v>
      </c>
      <c r="CF147" s="198">
        <f t="shared" si="129"/>
        <v>73.664540782615475</v>
      </c>
      <c r="CG147" s="198">
        <f t="shared" si="129"/>
        <v>91.082482703612584</v>
      </c>
      <c r="CH147" s="198"/>
      <c r="CI147" s="198">
        <v>100</v>
      </c>
      <c r="CJ147" s="198">
        <f t="shared" si="130"/>
        <v>5.8329354756667273</v>
      </c>
      <c r="CK147" s="198">
        <f t="shared" si="130"/>
        <v>77.569207360361446</v>
      </c>
      <c r="CL147" s="198">
        <f t="shared" si="130"/>
        <v>5.7599076483145595</v>
      </c>
      <c r="CM147" s="198">
        <f t="shared" si="130"/>
        <v>5.8093122866737108</v>
      </c>
      <c r="CN147" s="198">
        <f t="shared" si="130"/>
        <v>26.88903522265505</v>
      </c>
      <c r="CO147" s="198"/>
      <c r="CP147" s="198">
        <v>100</v>
      </c>
      <c r="CQ147" s="198">
        <f t="shared" si="131"/>
        <v>6.8793466563881358</v>
      </c>
      <c r="CR147" s="198">
        <f t="shared" si="131"/>
        <v>77.734118377768212</v>
      </c>
      <c r="CS147" s="198">
        <f t="shared" si="131"/>
        <v>6.841534081789642</v>
      </c>
      <c r="CT147" s="198">
        <f t="shared" si="131"/>
        <v>6.8102293148644559</v>
      </c>
      <c r="CU147" s="198">
        <f t="shared" si="131"/>
        <v>27.361231064923718</v>
      </c>
      <c r="CV147" s="198"/>
      <c r="CW147" s="198">
        <v>100</v>
      </c>
      <c r="CX147" s="198">
        <f t="shared" si="80"/>
        <v>170.46818188265667</v>
      </c>
      <c r="CY147" s="198">
        <f t="shared" si="81"/>
        <v>99.953250369978107</v>
      </c>
      <c r="CZ147" s="198">
        <f t="shared" si="82"/>
        <v>170.46818188265667</v>
      </c>
      <c r="DA147" s="198">
        <f t="shared" si="83"/>
        <v>170.46818188265667</v>
      </c>
      <c r="DB147" s="198">
        <f t="shared" si="84"/>
        <v>170.46818188265667</v>
      </c>
      <c r="DC147" s="198"/>
      <c r="DD147" s="198">
        <v>100</v>
      </c>
      <c r="DE147" s="198">
        <f t="shared" si="85"/>
        <v>128.64400085683974</v>
      </c>
      <c r="DF147" s="198">
        <f t="shared" si="86"/>
        <v>100.01857638564201</v>
      </c>
      <c r="DG147" s="198">
        <f t="shared" si="87"/>
        <v>128.64400085683974</v>
      </c>
      <c r="DH147" s="198">
        <f t="shared" si="88"/>
        <v>128.64400085683974</v>
      </c>
      <c r="DI147" s="198">
        <f t="shared" si="89"/>
        <v>100</v>
      </c>
      <c r="DJ147" s="198"/>
      <c r="DK147" s="198">
        <v>100</v>
      </c>
      <c r="DL147" s="198">
        <f t="shared" si="90"/>
        <v>117.2118336177566</v>
      </c>
      <c r="DM147" s="198">
        <f t="shared" si="91"/>
        <v>100.14355325154823</v>
      </c>
      <c r="DN147" s="198">
        <f t="shared" si="92"/>
        <v>118.60557469598909</v>
      </c>
      <c r="DO147" s="198">
        <f t="shared" si="93"/>
        <v>116.3234134011656</v>
      </c>
      <c r="DP147" s="198">
        <f t="shared" si="94"/>
        <v>100.78283478764851</v>
      </c>
      <c r="DQ147" s="198"/>
      <c r="DR147" s="198">
        <v>100</v>
      </c>
      <c r="DS147" s="198">
        <f t="shared" si="95"/>
        <v>22.858001537716131</v>
      </c>
      <c r="DT147" s="198">
        <f t="shared" si="96"/>
        <v>105.08216499735522</v>
      </c>
      <c r="DU147" s="198">
        <f t="shared" si="97"/>
        <v>18.134073932773973</v>
      </c>
      <c r="DV147" s="198">
        <f t="shared" si="98"/>
        <v>25.095391691097948</v>
      </c>
      <c r="DW147" s="198">
        <f t="shared" si="99"/>
        <v>103.57233715339481</v>
      </c>
      <c r="DX147" s="198"/>
      <c r="DY147" s="198">
        <v>100</v>
      </c>
      <c r="DZ147" s="198">
        <f t="shared" si="100"/>
        <v>101.8379704020393</v>
      </c>
      <c r="EA147" s="198">
        <f t="shared" si="101"/>
        <v>100.45810384592436</v>
      </c>
      <c r="EB147" s="198">
        <f t="shared" si="102"/>
        <v>102.36861867267982</v>
      </c>
      <c r="EC147" s="198">
        <f t="shared" si="103"/>
        <v>101.25008486833576</v>
      </c>
      <c r="ED147" s="198">
        <f t="shared" si="104"/>
        <v>99.524202391949743</v>
      </c>
      <c r="EE147" s="198"/>
      <c r="EF147" s="198">
        <v>100</v>
      </c>
      <c r="EG147" s="198">
        <f t="shared" si="105"/>
        <v>117.93970094623405</v>
      </c>
      <c r="EH147" s="198">
        <f t="shared" si="106"/>
        <v>100.21259855942661</v>
      </c>
      <c r="EI147" s="198">
        <f t="shared" si="107"/>
        <v>118.77853777380588</v>
      </c>
      <c r="EJ147" s="198">
        <f t="shared" si="108"/>
        <v>117.22952698698607</v>
      </c>
      <c r="EK147" s="198">
        <f t="shared" si="109"/>
        <v>101.75609068290714</v>
      </c>
      <c r="EM147" s="198">
        <v>100</v>
      </c>
      <c r="EN147" s="198">
        <f t="shared" si="110"/>
        <v>119.42155356395398</v>
      </c>
      <c r="EO147" s="198">
        <f t="shared" si="111"/>
        <v>99.985678010369597</v>
      </c>
      <c r="EP147" s="198">
        <f t="shared" si="112"/>
        <v>118.9972951984587</v>
      </c>
      <c r="EQ147" s="198">
        <f t="shared" si="113"/>
        <v>119.55871084815594</v>
      </c>
      <c r="ER147" s="198">
        <f t="shared" si="114"/>
        <v>115.30712804734505</v>
      </c>
      <c r="ET147" s="198">
        <v>100</v>
      </c>
      <c r="EU147" s="198">
        <f t="shared" si="115"/>
        <v>113.04881669579696</v>
      </c>
      <c r="EV147" s="198">
        <f t="shared" si="116"/>
        <v>100.49904047690205</v>
      </c>
      <c r="EW147" s="198">
        <f t="shared" si="117"/>
        <v>113.56445100546352</v>
      </c>
      <c r="EX147" s="198">
        <f t="shared" si="118"/>
        <v>112.5033943086669</v>
      </c>
      <c r="EY147" s="198">
        <f t="shared" si="119"/>
        <v>101.96036926254453</v>
      </c>
    </row>
    <row r="148" spans="1:155">
      <c r="A148">
        <v>2046</v>
      </c>
      <c r="C148" s="197">
        <v>100</v>
      </c>
      <c r="D148" s="197">
        <f t="shared" si="22"/>
        <v>128.51592079060052</v>
      </c>
      <c r="E148" s="197">
        <f t="shared" si="23"/>
        <v>100.3491620404689</v>
      </c>
      <c r="F148" s="197">
        <f t="shared" si="24"/>
        <v>129.60204421097055</v>
      </c>
      <c r="G148" s="197">
        <f t="shared" si="25"/>
        <v>128.03809360798118</v>
      </c>
      <c r="H148" s="197">
        <f t="shared" si="26"/>
        <v>103.68514251122306</v>
      </c>
      <c r="I148" s="198"/>
      <c r="J148" s="198">
        <v>100</v>
      </c>
      <c r="K148" s="198">
        <f t="shared" si="27"/>
        <v>121.21577393757893</v>
      </c>
      <c r="L148" s="198">
        <f t="shared" si="28"/>
        <v>100.31489280265981</v>
      </c>
      <c r="M148" s="198">
        <f t="shared" si="29"/>
        <v>123.01388825936604</v>
      </c>
      <c r="N148" s="198">
        <f t="shared" si="30"/>
        <v>120.15011766055733</v>
      </c>
      <c r="O148" s="198">
        <f t="shared" si="31"/>
        <v>97.728309324974148</v>
      </c>
      <c r="P148" s="198"/>
      <c r="Q148" s="198">
        <v>100</v>
      </c>
      <c r="R148" s="198">
        <f t="shared" si="32"/>
        <v>86.583825388817729</v>
      </c>
      <c r="S148" s="198">
        <f t="shared" si="33"/>
        <v>100.20103381006604</v>
      </c>
      <c r="T148" s="198">
        <f t="shared" si="34"/>
        <v>88.254298202480129</v>
      </c>
      <c r="U148" s="198">
        <f t="shared" si="35"/>
        <v>85.485838794513924</v>
      </c>
      <c r="V148" s="198">
        <f t="shared" si="36"/>
        <v>75.285202860699883</v>
      </c>
      <c r="W148" s="198"/>
      <c r="X148" s="198">
        <v>100</v>
      </c>
      <c r="Y148" s="198">
        <f t="shared" si="37"/>
        <v>99.962300845829546</v>
      </c>
      <c r="Z148" s="198">
        <f t="shared" si="38"/>
        <v>99.909666773689295</v>
      </c>
      <c r="AA148" s="198">
        <f t="shared" si="39"/>
        <v>99.147920164639388</v>
      </c>
      <c r="AB148" s="198">
        <f t="shared" si="40"/>
        <v>100.76536520150955</v>
      </c>
      <c r="AC148" s="198">
        <f t="shared" si="41"/>
        <v>99.565439941891995</v>
      </c>
      <c r="AD148" s="198"/>
      <c r="AE148" s="198">
        <v>100</v>
      </c>
      <c r="AF148" s="198">
        <f t="shared" si="42"/>
        <v>67.672420748186141</v>
      </c>
      <c r="AG148" s="198">
        <f t="shared" si="43"/>
        <v>100.15073882302046</v>
      </c>
      <c r="AH148" s="198">
        <f t="shared" si="44"/>
        <v>69.000374612032331</v>
      </c>
      <c r="AI148" s="198">
        <f t="shared" si="45"/>
        <v>66.836019797308282</v>
      </c>
      <c r="AJ148" s="198">
        <f t="shared" si="46"/>
        <v>61.896352395227467</v>
      </c>
      <c r="AK148" s="198"/>
      <c r="AL148" s="206">
        <v>100</v>
      </c>
      <c r="AM148" s="206">
        <f t="shared" si="47"/>
        <v>74.068387391696334</v>
      </c>
      <c r="AN148" s="206">
        <f t="shared" si="48"/>
        <v>100.06343727381622</v>
      </c>
      <c r="AO148" s="206">
        <f t="shared" si="49"/>
        <v>74.068387391696334</v>
      </c>
      <c r="AP148" s="206">
        <f t="shared" si="50"/>
        <v>74.068387391696334</v>
      </c>
      <c r="AQ148" s="206">
        <f t="shared" si="51"/>
        <v>57.553321171436188</v>
      </c>
      <c r="AR148" s="198"/>
      <c r="AS148" s="198">
        <v>100</v>
      </c>
      <c r="AT148" s="198">
        <f t="shared" si="52"/>
        <v>98.069510191466179</v>
      </c>
      <c r="AU148" s="198">
        <f t="shared" si="53"/>
        <v>100.15779285214647</v>
      </c>
      <c r="AV148" s="198">
        <f t="shared" si="54"/>
        <v>99.604281554503601</v>
      </c>
      <c r="AW148" s="198">
        <f t="shared" si="55"/>
        <v>97.060790916337254</v>
      </c>
      <c r="AX148" s="198">
        <f t="shared" si="56"/>
        <v>87.063849169554118</v>
      </c>
      <c r="AY148" s="198"/>
      <c r="AZ148" s="198">
        <v>100</v>
      </c>
      <c r="BA148" s="198">
        <f t="shared" si="57"/>
        <v>118.04755581154737</v>
      </c>
      <c r="BB148" s="198">
        <f t="shared" si="58"/>
        <v>100.20591933650716</v>
      </c>
      <c r="BC148" s="198">
        <f t="shared" si="59"/>
        <v>118.95739336341238</v>
      </c>
      <c r="BD148" s="198">
        <f t="shared" si="60"/>
        <v>117.30331296065194</v>
      </c>
      <c r="BE148" s="198">
        <f t="shared" si="61"/>
        <v>101.69284953251866</v>
      </c>
      <c r="BF148" s="198"/>
      <c r="BG148" s="198">
        <v>100</v>
      </c>
      <c r="BH148" s="198">
        <f t="shared" si="62"/>
        <v>129.61735562274353</v>
      </c>
      <c r="BI148" s="198">
        <f t="shared" si="63"/>
        <v>100.57228546945771</v>
      </c>
      <c r="BJ148" s="198">
        <f t="shared" si="64"/>
        <v>130.30972839183215</v>
      </c>
      <c r="BK148" s="198">
        <f t="shared" si="65"/>
        <v>127.37975758673369</v>
      </c>
      <c r="BL148" s="198">
        <f t="shared" si="66"/>
        <v>102.21760095382309</v>
      </c>
      <c r="BM148" s="198"/>
      <c r="BN148" s="198">
        <v>100</v>
      </c>
      <c r="BO148" s="198">
        <f t="shared" si="67"/>
        <v>104.34731994682939</v>
      </c>
      <c r="BP148" s="198">
        <f t="shared" si="68"/>
        <v>99.6886649683115</v>
      </c>
      <c r="BQ148" s="198">
        <f t="shared" si="69"/>
        <v>104.61376366643884</v>
      </c>
      <c r="BR148" s="198">
        <f t="shared" si="70"/>
        <v>104.16669640552016</v>
      </c>
      <c r="BS148" s="198">
        <f t="shared" si="71"/>
        <v>99.726172840903857</v>
      </c>
      <c r="BT148" s="198"/>
      <c r="BU148" s="198">
        <v>100</v>
      </c>
      <c r="BV148" s="198">
        <f t="shared" si="128"/>
        <v>62.620660276601825</v>
      </c>
      <c r="BW148" s="198">
        <f t="shared" si="128"/>
        <v>101.1220662024467</v>
      </c>
      <c r="BX148" s="198">
        <f t="shared" si="128"/>
        <v>63.376076021119118</v>
      </c>
      <c r="BY148" s="198">
        <f t="shared" si="128"/>
        <v>62.699046664546486</v>
      </c>
      <c r="BZ148" s="198">
        <f t="shared" si="128"/>
        <v>90.224166632514269</v>
      </c>
      <c r="CA148" s="198"/>
      <c r="CB148" s="198">
        <v>100</v>
      </c>
      <c r="CC148" s="198">
        <f t="shared" si="129"/>
        <v>73.922172756391262</v>
      </c>
      <c r="CD148" s="198">
        <f t="shared" si="129"/>
        <v>101.32528088520512</v>
      </c>
      <c r="CE148" s="198">
        <f t="shared" si="129"/>
        <v>75.390544784252654</v>
      </c>
      <c r="CF148" s="198">
        <f t="shared" si="129"/>
        <v>73.548071127927216</v>
      </c>
      <c r="CG148" s="198">
        <f t="shared" si="129"/>
        <v>91.751546595479169</v>
      </c>
      <c r="CH148" s="198"/>
      <c r="CI148" s="198">
        <v>100</v>
      </c>
      <c r="CJ148" s="198">
        <f t="shared" si="130"/>
        <v>5.0586929536056751</v>
      </c>
      <c r="CK148" s="198">
        <f t="shared" si="130"/>
        <v>75.934342767658265</v>
      </c>
      <c r="CL148" s="198">
        <f t="shared" si="130"/>
        <v>5.0074923961189812</v>
      </c>
      <c r="CM148" s="198">
        <f t="shared" si="130"/>
        <v>5.0727159649616782</v>
      </c>
      <c r="CN148" s="198">
        <f t="shared" si="130"/>
        <v>24.592020762679255</v>
      </c>
      <c r="CO148" s="198"/>
      <c r="CP148" s="198">
        <v>100</v>
      </c>
      <c r="CQ148" s="198">
        <f t="shared" si="131"/>
        <v>5.9716645079468114</v>
      </c>
      <c r="CR148" s="198">
        <f t="shared" si="131"/>
        <v>76.090725005321858</v>
      </c>
      <c r="CS148" s="198">
        <f t="shared" si="131"/>
        <v>5.9567837494484612</v>
      </c>
      <c r="CT148" s="198">
        <f t="shared" si="131"/>
        <v>5.950464870684204</v>
      </c>
      <c r="CU148" s="198">
        <f t="shared" si="131"/>
        <v>25.0083322805758</v>
      </c>
      <c r="CV148" s="198"/>
      <c r="CW148" s="198">
        <v>100</v>
      </c>
      <c r="CX148" s="198">
        <f t="shared" si="80"/>
        <v>173.75186419958067</v>
      </c>
      <c r="CY148" s="198">
        <f t="shared" si="81"/>
        <v>99.94904398702883</v>
      </c>
      <c r="CZ148" s="198">
        <f t="shared" si="82"/>
        <v>173.75186419958067</v>
      </c>
      <c r="DA148" s="198">
        <f t="shared" si="83"/>
        <v>173.75186419958067</v>
      </c>
      <c r="DB148" s="198">
        <f t="shared" si="84"/>
        <v>173.75186419958067</v>
      </c>
      <c r="DC148" s="198"/>
      <c r="DD148" s="198">
        <v>100</v>
      </c>
      <c r="DE148" s="198">
        <f t="shared" si="85"/>
        <v>128.69524535980787</v>
      </c>
      <c r="DF148" s="198">
        <f t="shared" si="86"/>
        <v>100.01245386550259</v>
      </c>
      <c r="DG148" s="198">
        <f t="shared" si="87"/>
        <v>128.69524535980787</v>
      </c>
      <c r="DH148" s="198">
        <f t="shared" si="88"/>
        <v>128.69524535980787</v>
      </c>
      <c r="DI148" s="198">
        <f t="shared" si="89"/>
        <v>100</v>
      </c>
      <c r="DJ148" s="198"/>
      <c r="DK148" s="198">
        <v>100</v>
      </c>
      <c r="DL148" s="198">
        <f t="shared" si="90"/>
        <v>117.48442269367574</v>
      </c>
      <c r="DM148" s="198">
        <f t="shared" si="91"/>
        <v>100.14246281428451</v>
      </c>
      <c r="DN148" s="198">
        <f t="shared" si="92"/>
        <v>118.89484438626144</v>
      </c>
      <c r="DO148" s="198">
        <f t="shared" si="93"/>
        <v>116.47370678152205</v>
      </c>
      <c r="DP148" s="198">
        <f t="shared" si="94"/>
        <v>100.78082368201981</v>
      </c>
      <c r="DQ148" s="198"/>
      <c r="DR148" s="198">
        <v>100</v>
      </c>
      <c r="DS148" s="198">
        <f t="shared" si="95"/>
        <v>25.295160883525124</v>
      </c>
      <c r="DT148" s="198">
        <f t="shared" si="96"/>
        <v>105.34996433175269</v>
      </c>
      <c r="DU148" s="198">
        <f t="shared" si="97"/>
        <v>20.71644170728252</v>
      </c>
      <c r="DV148" s="198">
        <f t="shared" si="98"/>
        <v>28.398689357842439</v>
      </c>
      <c r="DW148" s="198">
        <f t="shared" si="99"/>
        <v>104.70573559600159</v>
      </c>
      <c r="DX148" s="198"/>
      <c r="DY148" s="198">
        <v>100</v>
      </c>
      <c r="DZ148" s="198">
        <f t="shared" si="100"/>
        <v>101.72530398222737</v>
      </c>
      <c r="EA148" s="198">
        <f t="shared" si="101"/>
        <v>100.46545779880583</v>
      </c>
      <c r="EB148" s="198">
        <f t="shared" si="102"/>
        <v>102.3079017216306</v>
      </c>
      <c r="EC148" s="198">
        <f t="shared" si="103"/>
        <v>101.18037877424274</v>
      </c>
      <c r="ED148" s="198">
        <f t="shared" si="104"/>
        <v>99.538623732225432</v>
      </c>
      <c r="EE148" s="198"/>
      <c r="EF148" s="198">
        <v>100</v>
      </c>
      <c r="EG148" s="198">
        <f t="shared" si="105"/>
        <v>118.04757795569306</v>
      </c>
      <c r="EH148" s="198">
        <f t="shared" si="106"/>
        <v>100.20594401948286</v>
      </c>
      <c r="EI148" s="198">
        <f t="shared" si="107"/>
        <v>118.95741976693206</v>
      </c>
      <c r="EJ148" s="198">
        <f t="shared" si="108"/>
        <v>117.30333241177551</v>
      </c>
      <c r="EK148" s="198">
        <f t="shared" si="109"/>
        <v>101.69287234226941</v>
      </c>
      <c r="EM148" s="198">
        <v>100</v>
      </c>
      <c r="EN148" s="198">
        <f t="shared" si="110"/>
        <v>119.79709337214476</v>
      </c>
      <c r="EO148" s="198">
        <f t="shared" si="111"/>
        <v>99.98469411373253</v>
      </c>
      <c r="EP148" s="198">
        <f t="shared" si="112"/>
        <v>119.36720242412673</v>
      </c>
      <c r="EQ148" s="198">
        <f t="shared" si="113"/>
        <v>120.00078062615212</v>
      </c>
      <c r="ER148" s="198">
        <f t="shared" si="114"/>
        <v>115.75507474491775</v>
      </c>
      <c r="ET148" s="198">
        <v>100</v>
      </c>
      <c r="EU148" s="198">
        <f t="shared" si="115"/>
        <v>113.12947760981757</v>
      </c>
      <c r="EV148" s="198">
        <f t="shared" si="116"/>
        <v>100.51889455168828</v>
      </c>
      <c r="EW148" s="198">
        <f t="shared" si="117"/>
        <v>113.71106018728852</v>
      </c>
      <c r="EX148" s="198">
        <f t="shared" si="118"/>
        <v>112.61116696560535</v>
      </c>
      <c r="EY148" s="198">
        <f t="shared" si="119"/>
        <v>101.9720996458002</v>
      </c>
    </row>
    <row r="149" spans="1:155">
      <c r="A149">
        <v>2047</v>
      </c>
      <c r="C149" s="197">
        <v>100</v>
      </c>
      <c r="D149" s="197">
        <f t="shared" si="22"/>
        <v>128.99840647702754</v>
      </c>
      <c r="E149" s="197">
        <f t="shared" si="23"/>
        <v>100.3436549412409</v>
      </c>
      <c r="F149" s="197">
        <f t="shared" si="24"/>
        <v>130.270544239233</v>
      </c>
      <c r="G149" s="197">
        <f t="shared" si="25"/>
        <v>128.54435140645722</v>
      </c>
      <c r="H149" s="197">
        <f t="shared" si="26"/>
        <v>103.58043661869601</v>
      </c>
      <c r="I149" s="198"/>
      <c r="J149" s="198">
        <v>100</v>
      </c>
      <c r="K149" s="198">
        <f t="shared" si="27"/>
        <v>121.67607266181034</v>
      </c>
      <c r="L149" s="198">
        <f t="shared" si="28"/>
        <v>100.30766963649181</v>
      </c>
      <c r="M149" s="198">
        <f t="shared" si="29"/>
        <v>123.5823631948787</v>
      </c>
      <c r="N149" s="198">
        <f t="shared" si="30"/>
        <v>120.48287648651677</v>
      </c>
      <c r="O149" s="198">
        <f t="shared" si="31"/>
        <v>97.718598115083708</v>
      </c>
      <c r="P149" s="198"/>
      <c r="Q149" s="198">
        <v>100</v>
      </c>
      <c r="R149" s="198">
        <f t="shared" si="32"/>
        <v>86.642157759548041</v>
      </c>
      <c r="S149" s="198">
        <f t="shared" si="33"/>
        <v>100.2002363685593</v>
      </c>
      <c r="T149" s="198">
        <f t="shared" si="34"/>
        <v>88.445718167692391</v>
      </c>
      <c r="U149" s="198">
        <f t="shared" si="35"/>
        <v>85.498642527314118</v>
      </c>
      <c r="V149" s="198">
        <f t="shared" si="36"/>
        <v>75.078240676370214</v>
      </c>
      <c r="W149" s="198"/>
      <c r="X149" s="198">
        <v>100</v>
      </c>
      <c r="Y149" s="198">
        <f t="shared" si="37"/>
        <v>100.00923416276056</v>
      </c>
      <c r="Z149" s="198">
        <f t="shared" si="38"/>
        <v>99.908373694861638</v>
      </c>
      <c r="AA149" s="198">
        <f t="shared" si="39"/>
        <v>99.163788035646462</v>
      </c>
      <c r="AB149" s="198">
        <f t="shared" si="40"/>
        <v>100.8186540492454</v>
      </c>
      <c r="AC149" s="198">
        <f t="shared" si="41"/>
        <v>99.563068031068383</v>
      </c>
      <c r="AD149" s="198"/>
      <c r="AE149" s="198">
        <v>100</v>
      </c>
      <c r="AF149" s="198">
        <f t="shared" si="42"/>
        <v>67.9095843526827</v>
      </c>
      <c r="AG149" s="198">
        <f t="shared" si="43"/>
        <v>100.15076358764424</v>
      </c>
      <c r="AH149" s="198">
        <f t="shared" si="44"/>
        <v>69.32045568250993</v>
      </c>
      <c r="AI149" s="198">
        <f t="shared" si="45"/>
        <v>67.012788230724681</v>
      </c>
      <c r="AJ149" s="198">
        <f t="shared" si="46"/>
        <v>61.866310952501877</v>
      </c>
      <c r="AK149" s="198"/>
      <c r="AL149" s="206">
        <v>100</v>
      </c>
      <c r="AM149" s="206">
        <f t="shared" si="47"/>
        <v>72.658450574456054</v>
      </c>
      <c r="AN149" s="206">
        <f t="shared" si="48"/>
        <v>100.06181022890844</v>
      </c>
      <c r="AO149" s="206">
        <f t="shared" si="49"/>
        <v>72.658450574456054</v>
      </c>
      <c r="AP149" s="206">
        <f t="shared" si="50"/>
        <v>72.658450574456054</v>
      </c>
      <c r="AQ149" s="206">
        <f t="shared" si="51"/>
        <v>56.442637053916002</v>
      </c>
      <c r="AR149" s="198"/>
      <c r="AS149" s="198">
        <v>100</v>
      </c>
      <c r="AT149" s="198">
        <f t="shared" si="52"/>
        <v>97.928382935599217</v>
      </c>
      <c r="AU149" s="198">
        <f t="shared" si="53"/>
        <v>100.15813018300764</v>
      </c>
      <c r="AV149" s="198">
        <f t="shared" si="54"/>
        <v>99.574856216599031</v>
      </c>
      <c r="AW149" s="198">
        <f t="shared" si="55"/>
        <v>96.868549814648958</v>
      </c>
      <c r="AX149" s="198">
        <f t="shared" si="56"/>
        <v>86.717226463590251</v>
      </c>
      <c r="AY149" s="198"/>
      <c r="AZ149" s="198">
        <v>100</v>
      </c>
      <c r="BA149" s="198">
        <f t="shared" si="57"/>
        <v>118.06081479773965</v>
      </c>
      <c r="BB149" s="198">
        <f t="shared" si="58"/>
        <v>100.201048004093</v>
      </c>
      <c r="BC149" s="198">
        <f t="shared" si="59"/>
        <v>119.1597625216135</v>
      </c>
      <c r="BD149" s="198">
        <f t="shared" si="60"/>
        <v>117.40818518636782</v>
      </c>
      <c r="BE149" s="198">
        <f t="shared" si="61"/>
        <v>101.60078768709647</v>
      </c>
      <c r="BF149" s="198"/>
      <c r="BG149" s="198">
        <v>100</v>
      </c>
      <c r="BH149" s="198">
        <f t="shared" si="62"/>
        <v>128.22566586481517</v>
      </c>
      <c r="BI149" s="198">
        <f t="shared" si="63"/>
        <v>100.54043650303781</v>
      </c>
      <c r="BJ149" s="198">
        <f t="shared" si="64"/>
        <v>129.44725212946622</v>
      </c>
      <c r="BK149" s="198">
        <f t="shared" si="65"/>
        <v>126.47436132695856</v>
      </c>
      <c r="BL149" s="198">
        <f t="shared" si="66"/>
        <v>101.85817404737041</v>
      </c>
      <c r="BM149" s="198"/>
      <c r="BN149" s="198">
        <v>100</v>
      </c>
      <c r="BO149" s="198">
        <f t="shared" si="67"/>
        <v>104.31337515816369</v>
      </c>
      <c r="BP149" s="198">
        <f t="shared" si="68"/>
        <v>99.662934647520558</v>
      </c>
      <c r="BQ149" s="198">
        <f t="shared" si="69"/>
        <v>104.59764183865568</v>
      </c>
      <c r="BR149" s="198">
        <f t="shared" si="70"/>
        <v>104.09797418416392</v>
      </c>
      <c r="BS149" s="198">
        <f t="shared" si="71"/>
        <v>99.646109503320758</v>
      </c>
      <c r="BT149" s="198"/>
      <c r="BU149" s="198">
        <v>100</v>
      </c>
      <c r="BV149" s="198">
        <f t="shared" si="128"/>
        <v>62.942103416293691</v>
      </c>
      <c r="BW149" s="198">
        <f t="shared" si="128"/>
        <v>101.23490052506847</v>
      </c>
      <c r="BX149" s="198">
        <f t="shared" si="128"/>
        <v>62.917973359760595</v>
      </c>
      <c r="BY149" s="198">
        <f t="shared" si="128"/>
        <v>62.21444716506975</v>
      </c>
      <c r="BZ149" s="198">
        <f t="shared" si="128"/>
        <v>91.479823603464212</v>
      </c>
      <c r="CA149" s="198"/>
      <c r="CB149" s="198">
        <v>100</v>
      </c>
      <c r="CC149" s="198">
        <f t="shared" si="129"/>
        <v>74.309956069523167</v>
      </c>
      <c r="CD149" s="198">
        <f t="shared" si="129"/>
        <v>101.4330602373734</v>
      </c>
      <c r="CE149" s="198">
        <f t="shared" si="129"/>
        <v>74.972917927967018</v>
      </c>
      <c r="CF149" s="198">
        <f t="shared" si="129"/>
        <v>73.044855055286121</v>
      </c>
      <c r="CG149" s="198">
        <f t="shared" si="129"/>
        <v>92.944235711697104</v>
      </c>
      <c r="CH149" s="198"/>
      <c r="CI149" s="198">
        <v>100</v>
      </c>
      <c r="CJ149" s="198">
        <f t="shared" si="130"/>
        <v>4.3327468332318899</v>
      </c>
      <c r="CK149" s="198">
        <f t="shared" si="130"/>
        <v>73.705478325244712</v>
      </c>
      <c r="CL149" s="198">
        <f t="shared" si="130"/>
        <v>4.2689479490641968</v>
      </c>
      <c r="CM149" s="198">
        <f t="shared" si="130"/>
        <v>4.3399317554918913</v>
      </c>
      <c r="CN149" s="198">
        <f t="shared" si="130"/>
        <v>22.469955372298227</v>
      </c>
      <c r="CO149" s="198"/>
      <c r="CP149" s="198">
        <v>100</v>
      </c>
      <c r="CQ149" s="198">
        <f t="shared" si="131"/>
        <v>5.1152759339542593</v>
      </c>
      <c r="CR149" s="198">
        <f t="shared" si="131"/>
        <v>73.853656369682341</v>
      </c>
      <c r="CS149" s="198">
        <f t="shared" si="131"/>
        <v>5.0868689363832198</v>
      </c>
      <c r="CT149" s="198">
        <f t="shared" si="131"/>
        <v>5.0954352320874339</v>
      </c>
      <c r="CU149" s="198">
        <f t="shared" si="131"/>
        <v>22.829655177375244</v>
      </c>
      <c r="CV149" s="198"/>
      <c r="CW149" s="198">
        <v>100</v>
      </c>
      <c r="CX149" s="198">
        <f t="shared" si="80"/>
        <v>177.17098695730442</v>
      </c>
      <c r="CY149" s="198">
        <f t="shared" si="81"/>
        <v>99.944856679968879</v>
      </c>
      <c r="CZ149" s="198">
        <f t="shared" si="82"/>
        <v>177.17098695730442</v>
      </c>
      <c r="DA149" s="198">
        <f t="shared" si="83"/>
        <v>177.17098695730442</v>
      </c>
      <c r="DB149" s="198">
        <f t="shared" si="84"/>
        <v>177.17098695730442</v>
      </c>
      <c r="DC149" s="198"/>
      <c r="DD149" s="198">
        <v>100</v>
      </c>
      <c r="DE149" s="198">
        <f t="shared" si="85"/>
        <v>128.72969760302246</v>
      </c>
      <c r="DF149" s="198">
        <f t="shared" si="86"/>
        <v>100.00663117526275</v>
      </c>
      <c r="DG149" s="198">
        <f t="shared" si="87"/>
        <v>128.72969760302246</v>
      </c>
      <c r="DH149" s="198">
        <f t="shared" si="88"/>
        <v>128.72969760302246</v>
      </c>
      <c r="DI149" s="198">
        <f t="shared" si="89"/>
        <v>100</v>
      </c>
      <c r="DJ149" s="198"/>
      <c r="DK149" s="198">
        <v>100</v>
      </c>
      <c r="DL149" s="198">
        <f t="shared" si="90"/>
        <v>117.73868278775733</v>
      </c>
      <c r="DM149" s="198">
        <f t="shared" si="91"/>
        <v>100.14185787761929</v>
      </c>
      <c r="DN149" s="198">
        <f t="shared" si="92"/>
        <v>119.2812885116832</v>
      </c>
      <c r="DO149" s="198">
        <f t="shared" si="93"/>
        <v>116.72146442597894</v>
      </c>
      <c r="DP149" s="198">
        <f t="shared" si="94"/>
        <v>100.7817316530588</v>
      </c>
      <c r="DQ149" s="198"/>
      <c r="DR149" s="198">
        <v>100</v>
      </c>
      <c r="DS149" s="198">
        <f t="shared" si="95"/>
        <v>28.604652101621475</v>
      </c>
      <c r="DT149" s="198">
        <f t="shared" si="96"/>
        <v>105.57911333694554</v>
      </c>
      <c r="DU149" s="198">
        <f t="shared" si="97"/>
        <v>23.899508173903641</v>
      </c>
      <c r="DV149" s="198">
        <f t="shared" si="98"/>
        <v>32.170000767024746</v>
      </c>
      <c r="DW149" s="198">
        <f t="shared" si="99"/>
        <v>105.85752401252586</v>
      </c>
      <c r="DX149" s="198"/>
      <c r="DY149" s="198">
        <v>100</v>
      </c>
      <c r="DZ149" s="198">
        <f t="shared" si="100"/>
        <v>101.64995423656053</v>
      </c>
      <c r="EA149" s="198">
        <f t="shared" si="101"/>
        <v>100.47286187541003</v>
      </c>
      <c r="EB149" s="198">
        <f t="shared" si="102"/>
        <v>102.3202063809624</v>
      </c>
      <c r="EC149" s="198">
        <f t="shared" si="103"/>
        <v>101.17474344124865</v>
      </c>
      <c r="ED149" s="198">
        <f t="shared" si="104"/>
        <v>99.548116409230445</v>
      </c>
      <c r="EE149" s="198"/>
      <c r="EF149" s="198">
        <v>100</v>
      </c>
      <c r="EG149" s="198">
        <f t="shared" si="105"/>
        <v>118.06080832418876</v>
      </c>
      <c r="EH149" s="198">
        <f t="shared" si="106"/>
        <v>100.20104074731563</v>
      </c>
      <c r="EI149" s="198">
        <f t="shared" si="107"/>
        <v>119.15977887475348</v>
      </c>
      <c r="EJ149" s="198">
        <f t="shared" si="108"/>
        <v>117.40818794303631</v>
      </c>
      <c r="EK149" s="198">
        <f t="shared" si="109"/>
        <v>101.60080337996786</v>
      </c>
      <c r="EM149" s="198">
        <v>100</v>
      </c>
      <c r="EN149" s="198">
        <f t="shared" si="110"/>
        <v>120.22937503745567</v>
      </c>
      <c r="EO149" s="198">
        <f t="shared" si="111"/>
        <v>99.983753385413024</v>
      </c>
      <c r="EP149" s="198">
        <f t="shared" si="112"/>
        <v>119.79057067601283</v>
      </c>
      <c r="EQ149" s="198">
        <f t="shared" si="113"/>
        <v>120.4946958009768</v>
      </c>
      <c r="ER149" s="198">
        <f t="shared" si="114"/>
        <v>116.21881345037458</v>
      </c>
      <c r="ET149" s="198">
        <v>100</v>
      </c>
      <c r="EU149" s="198">
        <f t="shared" si="115"/>
        <v>113.17897455161498</v>
      </c>
      <c r="EV149" s="198">
        <f t="shared" si="116"/>
        <v>100.53992600328117</v>
      </c>
      <c r="EW149" s="198">
        <f t="shared" si="117"/>
        <v>113.92205099476358</v>
      </c>
      <c r="EX149" s="198">
        <f t="shared" si="118"/>
        <v>112.78623706482968</v>
      </c>
      <c r="EY149" s="198">
        <f t="shared" si="119"/>
        <v>101.96163591974651</v>
      </c>
    </row>
    <row r="150" spans="1:155">
      <c r="A150">
        <v>2048</v>
      </c>
      <c r="C150" s="197">
        <v>100</v>
      </c>
      <c r="D150" s="197">
        <f t="shared" si="22"/>
        <v>129.52699993113814</v>
      </c>
      <c r="E150" s="197">
        <f t="shared" si="23"/>
        <v>100.33811180738118</v>
      </c>
      <c r="F150" s="197">
        <f t="shared" si="24"/>
        <v>130.73499925062077</v>
      </c>
      <c r="G150" s="197">
        <f t="shared" si="25"/>
        <v>128.86167269545632</v>
      </c>
      <c r="H150" s="197">
        <f t="shared" si="26"/>
        <v>103.58102004690708</v>
      </c>
      <c r="I150" s="198"/>
      <c r="J150" s="198">
        <v>100</v>
      </c>
      <c r="K150" s="198">
        <f t="shared" si="27"/>
        <v>121.98425690330635</v>
      </c>
      <c r="L150" s="198">
        <f t="shared" si="28"/>
        <v>100.30113399647034</v>
      </c>
      <c r="M150" s="198">
        <f t="shared" si="29"/>
        <v>123.93010597914032</v>
      </c>
      <c r="N150" s="198">
        <f t="shared" si="30"/>
        <v>120.62241511566158</v>
      </c>
      <c r="O150" s="198">
        <f t="shared" si="31"/>
        <v>97.692892942651113</v>
      </c>
      <c r="P150" s="198"/>
      <c r="Q150" s="198">
        <v>100</v>
      </c>
      <c r="R150" s="198">
        <f t="shared" si="32"/>
        <v>86.681206816092597</v>
      </c>
      <c r="S150" s="198">
        <f t="shared" si="33"/>
        <v>100.19957027864611</v>
      </c>
      <c r="T150" s="198">
        <f t="shared" si="34"/>
        <v>88.503699970581295</v>
      </c>
      <c r="U150" s="198">
        <f t="shared" si="35"/>
        <v>85.389535129078496</v>
      </c>
      <c r="V150" s="198">
        <f t="shared" si="36"/>
        <v>74.901973256481753</v>
      </c>
      <c r="W150" s="198"/>
      <c r="X150" s="198">
        <v>100</v>
      </c>
      <c r="Y150" s="198">
        <f t="shared" si="37"/>
        <v>100.05007520923594</v>
      </c>
      <c r="Z150" s="198">
        <f t="shared" si="38"/>
        <v>99.90698481673374</v>
      </c>
      <c r="AA150" s="198">
        <f t="shared" si="39"/>
        <v>99.171541339367209</v>
      </c>
      <c r="AB150" s="198">
        <f t="shared" si="40"/>
        <v>100.86355630407672</v>
      </c>
      <c r="AC150" s="198">
        <f t="shared" si="41"/>
        <v>99.5614723011455</v>
      </c>
      <c r="AD150" s="198"/>
      <c r="AE150" s="198">
        <v>100</v>
      </c>
      <c r="AF150" s="198">
        <f t="shared" si="42"/>
        <v>68.124783634186898</v>
      </c>
      <c r="AG150" s="198">
        <f t="shared" si="43"/>
        <v>100.15093334230052</v>
      </c>
      <c r="AH150" s="198">
        <f t="shared" si="44"/>
        <v>69.566453566549271</v>
      </c>
      <c r="AI150" s="198">
        <f t="shared" si="45"/>
        <v>67.123174282096613</v>
      </c>
      <c r="AJ150" s="198">
        <f t="shared" si="46"/>
        <v>61.856242997076606</v>
      </c>
      <c r="AK150" s="198"/>
      <c r="AL150" s="206">
        <v>100</v>
      </c>
      <c r="AM150" s="206">
        <f t="shared" si="47"/>
        <v>71.236498873814881</v>
      </c>
      <c r="AN150" s="206">
        <f t="shared" si="48"/>
        <v>100.06034256979729</v>
      </c>
      <c r="AO150" s="206">
        <f t="shared" si="49"/>
        <v>71.236498873814881</v>
      </c>
      <c r="AP150" s="206">
        <f t="shared" si="50"/>
        <v>71.236498873814881</v>
      </c>
      <c r="AQ150" s="206">
        <f t="shared" si="51"/>
        <v>55.328112723272746</v>
      </c>
      <c r="AR150" s="198"/>
      <c r="AS150" s="198">
        <v>100</v>
      </c>
      <c r="AT150" s="198">
        <f t="shared" si="52"/>
        <v>97.740745644183406</v>
      </c>
      <c r="AU150" s="198">
        <f t="shared" si="53"/>
        <v>100.15856589637991</v>
      </c>
      <c r="AV150" s="198">
        <f t="shared" si="54"/>
        <v>99.414688024775984</v>
      </c>
      <c r="AW150" s="198">
        <f t="shared" si="55"/>
        <v>96.55519330255747</v>
      </c>
      <c r="AX150" s="198">
        <f t="shared" si="56"/>
        <v>86.378422168789598</v>
      </c>
      <c r="AY150" s="198"/>
      <c r="AZ150" s="198">
        <v>100</v>
      </c>
      <c r="BA150" s="198">
        <f t="shared" si="57"/>
        <v>118.18828169033465</v>
      </c>
      <c r="BB150" s="198">
        <f t="shared" si="58"/>
        <v>100.19639553065065</v>
      </c>
      <c r="BC150" s="198">
        <f t="shared" si="59"/>
        <v>119.20919155738602</v>
      </c>
      <c r="BD150" s="198">
        <f t="shared" si="60"/>
        <v>117.36921442361114</v>
      </c>
      <c r="BE150" s="198">
        <f t="shared" si="61"/>
        <v>101.61518516883335</v>
      </c>
      <c r="BF150" s="198"/>
      <c r="BG150" s="198">
        <v>100</v>
      </c>
      <c r="BH150" s="198">
        <f t="shared" si="62"/>
        <v>127.2701619555227</v>
      </c>
      <c r="BI150" s="198">
        <f t="shared" si="63"/>
        <v>100.51059960878631</v>
      </c>
      <c r="BJ150" s="198">
        <f t="shared" si="64"/>
        <v>128.23920348197552</v>
      </c>
      <c r="BK150" s="198">
        <f t="shared" si="65"/>
        <v>125.25439019741367</v>
      </c>
      <c r="BL150" s="198">
        <f t="shared" si="66"/>
        <v>101.83438785724297</v>
      </c>
      <c r="BM150" s="198"/>
      <c r="BN150" s="198">
        <v>100</v>
      </c>
      <c r="BO150" s="198">
        <f t="shared" si="67"/>
        <v>104.24674380184568</v>
      </c>
      <c r="BP150" s="198">
        <f t="shared" si="68"/>
        <v>99.637804677436961</v>
      </c>
      <c r="BQ150" s="198">
        <f t="shared" si="69"/>
        <v>104.53349188996903</v>
      </c>
      <c r="BR150" s="198">
        <f t="shared" si="70"/>
        <v>103.98541207675743</v>
      </c>
      <c r="BS150" s="198">
        <f t="shared" si="71"/>
        <v>99.573534811062402</v>
      </c>
      <c r="BT150" s="198"/>
      <c r="BU150" s="198">
        <v>100</v>
      </c>
      <c r="BV150" s="198">
        <f t="shared" si="128"/>
        <v>62.63344360833554</v>
      </c>
      <c r="BW150" s="198">
        <f t="shared" si="128"/>
        <v>101.33376310253939</v>
      </c>
      <c r="BX150" s="198">
        <f t="shared" si="128"/>
        <v>62.898884805843878</v>
      </c>
      <c r="BY150" s="198">
        <f t="shared" si="128"/>
        <v>62.230417392408491</v>
      </c>
      <c r="BZ150" s="198">
        <f t="shared" si="128"/>
        <v>91.732486023088228</v>
      </c>
      <c r="CA150" s="198"/>
      <c r="CB150" s="198">
        <v>100</v>
      </c>
      <c r="CC150" s="198">
        <f t="shared" si="129"/>
        <v>74.025379763387676</v>
      </c>
      <c r="CD150" s="198">
        <f t="shared" si="129"/>
        <v>101.52717614654969</v>
      </c>
      <c r="CE150" s="198">
        <f t="shared" si="129"/>
        <v>74.981259146881769</v>
      </c>
      <c r="CF150" s="198">
        <f t="shared" si="129"/>
        <v>73.039348802735148</v>
      </c>
      <c r="CG150" s="198">
        <f t="shared" si="129"/>
        <v>93.214131063624279</v>
      </c>
      <c r="CH150" s="198"/>
      <c r="CI150" s="198">
        <v>100</v>
      </c>
      <c r="CJ150" s="198">
        <f t="shared" si="130"/>
        <v>3.7808595223774404</v>
      </c>
      <c r="CK150" s="198">
        <f t="shared" si="130"/>
        <v>71.760195240700014</v>
      </c>
      <c r="CL150" s="198">
        <f t="shared" si="130"/>
        <v>3.7313448912716916</v>
      </c>
      <c r="CM150" s="198">
        <f t="shared" si="130"/>
        <v>3.8044041900624483</v>
      </c>
      <c r="CN150" s="198">
        <f t="shared" si="130"/>
        <v>20.46957115841894</v>
      </c>
      <c r="CO150" s="198"/>
      <c r="CP150" s="198">
        <v>100</v>
      </c>
      <c r="CQ150" s="198">
        <f t="shared" si="131"/>
        <v>4.4685322385621298</v>
      </c>
      <c r="CR150" s="198">
        <f t="shared" si="131"/>
        <v>71.901141313506173</v>
      </c>
      <c r="CS150" s="198">
        <f t="shared" si="131"/>
        <v>4.4481064985883796</v>
      </c>
      <c r="CT150" s="198">
        <f t="shared" si="131"/>
        <v>4.4651991143234069</v>
      </c>
      <c r="CU150" s="198">
        <f t="shared" si="131"/>
        <v>20.80019163872662</v>
      </c>
      <c r="CV150" s="198"/>
      <c r="CW150" s="198">
        <v>100</v>
      </c>
      <c r="CX150" s="198">
        <f t="shared" si="80"/>
        <v>180.73997698996283</v>
      </c>
      <c r="CY150" s="198">
        <f t="shared" si="81"/>
        <v>99.940600510242788</v>
      </c>
      <c r="CZ150" s="198">
        <f t="shared" si="82"/>
        <v>180.73997698996283</v>
      </c>
      <c r="DA150" s="198">
        <f t="shared" si="83"/>
        <v>180.73997698996283</v>
      </c>
      <c r="DB150" s="198">
        <f t="shared" si="84"/>
        <v>180.73997698996283</v>
      </c>
      <c r="DC150" s="198"/>
      <c r="DD150" s="198">
        <v>100</v>
      </c>
      <c r="DE150" s="198">
        <f t="shared" si="85"/>
        <v>128.75282540292389</v>
      </c>
      <c r="DF150" s="198">
        <f t="shared" si="86"/>
        <v>100.00092854510531</v>
      </c>
      <c r="DG150" s="198">
        <f t="shared" si="87"/>
        <v>128.75282540292389</v>
      </c>
      <c r="DH150" s="198">
        <f t="shared" si="88"/>
        <v>128.75282540292389</v>
      </c>
      <c r="DI150" s="198">
        <f t="shared" si="89"/>
        <v>100</v>
      </c>
      <c r="DJ150" s="198"/>
      <c r="DK150" s="198">
        <v>100</v>
      </c>
      <c r="DL150" s="198">
        <f t="shared" si="90"/>
        <v>117.9428663725448</v>
      </c>
      <c r="DM150" s="198">
        <f t="shared" si="91"/>
        <v>100.14139472117691</v>
      </c>
      <c r="DN150" s="198">
        <f t="shared" si="92"/>
        <v>119.49182567874026</v>
      </c>
      <c r="DO150" s="198">
        <f t="shared" si="93"/>
        <v>116.8014182457155</v>
      </c>
      <c r="DP150" s="198">
        <f t="shared" si="94"/>
        <v>100.78460718840081</v>
      </c>
      <c r="DQ150" s="198"/>
      <c r="DR150" s="198">
        <v>100</v>
      </c>
      <c r="DS150" s="198">
        <f t="shared" si="95"/>
        <v>32.145687001198809</v>
      </c>
      <c r="DT150" s="198">
        <f t="shared" si="96"/>
        <v>105.78721856734393</v>
      </c>
      <c r="DU150" s="198">
        <f t="shared" si="97"/>
        <v>27.563918962946836</v>
      </c>
      <c r="DV150" s="198">
        <f t="shared" si="98"/>
        <v>36.321410690022425</v>
      </c>
      <c r="DW150" s="198">
        <f t="shared" si="99"/>
        <v>106.81416306324094</v>
      </c>
      <c r="DX150" s="198"/>
      <c r="DY150" s="198">
        <v>100</v>
      </c>
      <c r="DZ150" s="198">
        <f t="shared" si="100"/>
        <v>101.66605878704719</v>
      </c>
      <c r="EA150" s="198">
        <f t="shared" si="101"/>
        <v>100.47944831309388</v>
      </c>
      <c r="EB150" s="198">
        <f t="shared" si="102"/>
        <v>102.34028297733546</v>
      </c>
      <c r="EC150" s="198">
        <f t="shared" si="103"/>
        <v>101.16901677747749</v>
      </c>
      <c r="ED150" s="198">
        <f t="shared" si="104"/>
        <v>99.59265370785144</v>
      </c>
      <c r="EE150" s="198"/>
      <c r="EF150" s="198">
        <v>100</v>
      </c>
      <c r="EG150" s="198">
        <f t="shared" si="105"/>
        <v>118.18826412657286</v>
      </c>
      <c r="EH150" s="198">
        <f t="shared" si="106"/>
        <v>100.19641261054738</v>
      </c>
      <c r="EI150" s="198">
        <f t="shared" si="107"/>
        <v>119.20920279959452</v>
      </c>
      <c r="EJ150" s="198">
        <f t="shared" si="108"/>
        <v>117.36920924403964</v>
      </c>
      <c r="EK150" s="198">
        <f t="shared" si="109"/>
        <v>101.61518029737375</v>
      </c>
      <c r="EM150" s="198">
        <v>100</v>
      </c>
      <c r="EN150" s="198">
        <f t="shared" si="110"/>
        <v>120.669087999293</v>
      </c>
      <c r="EO150" s="198">
        <f t="shared" si="111"/>
        <v>99.982856009319505</v>
      </c>
      <c r="EP150" s="198">
        <f t="shared" si="112"/>
        <v>120.19534341742408</v>
      </c>
      <c r="EQ150" s="198">
        <f t="shared" si="113"/>
        <v>120.96855099209021</v>
      </c>
      <c r="ER150" s="198">
        <f t="shared" si="114"/>
        <v>116.67799047250541</v>
      </c>
      <c r="ET150" s="198">
        <v>100</v>
      </c>
      <c r="EU150" s="198">
        <f t="shared" si="115"/>
        <v>113.37357870019183</v>
      </c>
      <c r="EV150" s="198">
        <f t="shared" si="116"/>
        <v>100.56063853967764</v>
      </c>
      <c r="EW150" s="198">
        <f t="shared" si="117"/>
        <v>114.03924296824698</v>
      </c>
      <c r="EX150" s="198">
        <f t="shared" si="118"/>
        <v>112.87084111125405</v>
      </c>
      <c r="EY150" s="198">
        <f t="shared" si="119"/>
        <v>102.05038968455355</v>
      </c>
    </row>
    <row r="151" spans="1:155">
      <c r="A151">
        <v>2049</v>
      </c>
      <c r="C151" s="197">
        <v>100</v>
      </c>
      <c r="D151" s="197">
        <f t="shared" si="22"/>
        <v>129.89372487563952</v>
      </c>
      <c r="E151" s="197">
        <f t="shared" si="23"/>
        <v>100.3328088373265</v>
      </c>
      <c r="F151" s="197">
        <f t="shared" si="24"/>
        <v>131.15689383195084</v>
      </c>
      <c r="G151" s="197">
        <f t="shared" si="25"/>
        <v>129.14849738461851</v>
      </c>
      <c r="H151" s="197">
        <f t="shared" si="26"/>
        <v>103.53021769702335</v>
      </c>
      <c r="I151" s="198"/>
      <c r="J151" s="198">
        <v>100</v>
      </c>
      <c r="K151" s="198">
        <f t="shared" si="27"/>
        <v>122.15791609303348</v>
      </c>
      <c r="L151" s="198">
        <f t="shared" si="28"/>
        <v>100.29530490491105</v>
      </c>
      <c r="M151" s="198">
        <f t="shared" si="29"/>
        <v>124.14400980164805</v>
      </c>
      <c r="N151" s="198">
        <f t="shared" si="30"/>
        <v>120.65059206623791</v>
      </c>
      <c r="O151" s="198">
        <f t="shared" si="31"/>
        <v>97.645689661596123</v>
      </c>
      <c r="P151" s="198"/>
      <c r="Q151" s="198">
        <v>100</v>
      </c>
      <c r="R151" s="198">
        <f t="shared" si="32"/>
        <v>86.66149182661627</v>
      </c>
      <c r="S151" s="198">
        <f t="shared" si="33"/>
        <v>100.19933361150656</v>
      </c>
      <c r="T151" s="198">
        <f t="shared" si="34"/>
        <v>88.53673727357517</v>
      </c>
      <c r="U151" s="198">
        <f t="shared" si="35"/>
        <v>85.263610033871686</v>
      </c>
      <c r="V151" s="198">
        <f t="shared" si="36"/>
        <v>74.721049531196314</v>
      </c>
      <c r="W151" s="198"/>
      <c r="X151" s="198">
        <v>100</v>
      </c>
      <c r="Y151" s="198">
        <f t="shared" si="37"/>
        <v>100.09309720746506</v>
      </c>
      <c r="Z151" s="198">
        <f t="shared" si="38"/>
        <v>99.905822483642851</v>
      </c>
      <c r="AA151" s="198">
        <f t="shared" si="39"/>
        <v>99.170831151533022</v>
      </c>
      <c r="AB151" s="198">
        <f t="shared" si="40"/>
        <v>100.89621154735819</v>
      </c>
      <c r="AC151" s="198">
        <f t="shared" si="41"/>
        <v>99.566033563290844</v>
      </c>
      <c r="AD151" s="198"/>
      <c r="AE151" s="198">
        <v>100</v>
      </c>
      <c r="AF151" s="198">
        <f t="shared" si="42"/>
        <v>68.306828747826827</v>
      </c>
      <c r="AG151" s="198">
        <f t="shared" si="43"/>
        <v>100.15135375141084</v>
      </c>
      <c r="AH151" s="198">
        <f t="shared" si="44"/>
        <v>69.7873440148838</v>
      </c>
      <c r="AI151" s="198">
        <f t="shared" si="45"/>
        <v>67.214823110258521</v>
      </c>
      <c r="AJ151" s="198">
        <f t="shared" si="46"/>
        <v>61.852275909981486</v>
      </c>
      <c r="AK151" s="198"/>
      <c r="AL151" s="206">
        <v>100</v>
      </c>
      <c r="AM151" s="206">
        <f t="shared" si="47"/>
        <v>69.800804703135427</v>
      </c>
      <c r="AN151" s="206">
        <f t="shared" si="48"/>
        <v>100.0590497831888</v>
      </c>
      <c r="AO151" s="206">
        <f t="shared" si="49"/>
        <v>69.800804703135427</v>
      </c>
      <c r="AP151" s="206">
        <f t="shared" si="50"/>
        <v>69.800804703135427</v>
      </c>
      <c r="AQ151" s="206">
        <f t="shared" si="51"/>
        <v>54.206502251501</v>
      </c>
      <c r="AR151" s="198"/>
      <c r="AS151" s="198">
        <v>100</v>
      </c>
      <c r="AT151" s="198">
        <f t="shared" si="52"/>
        <v>97.509027938386424</v>
      </c>
      <c r="AU151" s="198">
        <f t="shared" si="53"/>
        <v>100.15931844143348</v>
      </c>
      <c r="AV151" s="198">
        <f t="shared" si="54"/>
        <v>99.22939840294498</v>
      </c>
      <c r="AW151" s="198">
        <f t="shared" si="55"/>
        <v>96.223588342003808</v>
      </c>
      <c r="AX151" s="198">
        <f t="shared" si="56"/>
        <v>86.040195398206535</v>
      </c>
      <c r="AY151" s="198"/>
      <c r="AZ151" s="198">
        <v>100</v>
      </c>
      <c r="BA151" s="198">
        <f t="shared" si="57"/>
        <v>118.20475539613895</v>
      </c>
      <c r="BB151" s="198">
        <f t="shared" si="58"/>
        <v>100.19225315936636</v>
      </c>
      <c r="BC151" s="198">
        <f t="shared" si="59"/>
        <v>119.27462716579163</v>
      </c>
      <c r="BD151" s="198">
        <f t="shared" si="60"/>
        <v>117.35230708726593</v>
      </c>
      <c r="BE151" s="198">
        <f t="shared" si="61"/>
        <v>101.57893230260596</v>
      </c>
      <c r="BF151" s="198"/>
      <c r="BG151" s="198">
        <v>100</v>
      </c>
      <c r="BH151" s="198">
        <f t="shared" si="62"/>
        <v>126.15813444870048</v>
      </c>
      <c r="BI151" s="198">
        <f t="shared" si="63"/>
        <v>100.48570520228959</v>
      </c>
      <c r="BJ151" s="198">
        <f t="shared" si="64"/>
        <v>127.16971071344788</v>
      </c>
      <c r="BK151" s="198">
        <f t="shared" si="65"/>
        <v>124.1869697188</v>
      </c>
      <c r="BL151" s="198">
        <f t="shared" si="66"/>
        <v>101.70547895581899</v>
      </c>
      <c r="BM151" s="198"/>
      <c r="BN151" s="198">
        <v>100</v>
      </c>
      <c r="BO151" s="198">
        <f t="shared" si="67"/>
        <v>104.14001858615339</v>
      </c>
      <c r="BP151" s="198">
        <f t="shared" si="68"/>
        <v>99.613331714066831</v>
      </c>
      <c r="BQ151" s="198">
        <f t="shared" si="69"/>
        <v>104.43327322249084</v>
      </c>
      <c r="BR151" s="198">
        <f t="shared" si="70"/>
        <v>103.84082449316033</v>
      </c>
      <c r="BS151" s="198">
        <f t="shared" si="71"/>
        <v>99.499902578424383</v>
      </c>
      <c r="BT151" s="198"/>
      <c r="BU151" s="198">
        <v>100</v>
      </c>
      <c r="BV151" s="198">
        <f t="shared" si="128"/>
        <v>62.548011047657525</v>
      </c>
      <c r="BW151" s="198">
        <f t="shared" si="128"/>
        <v>101.43722346148306</v>
      </c>
      <c r="BX151" s="198">
        <f t="shared" si="128"/>
        <v>62.694341963932295</v>
      </c>
      <c r="BY151" s="198">
        <f t="shared" si="128"/>
        <v>62.103226930717149</v>
      </c>
      <c r="BZ151" s="198">
        <f t="shared" si="128"/>
        <v>92.365301164162545</v>
      </c>
      <c r="CA151" s="198"/>
      <c r="CB151" s="198">
        <v>100</v>
      </c>
      <c r="CC151" s="198">
        <f t="shared" si="129"/>
        <v>73.934721942108254</v>
      </c>
      <c r="CD151" s="198">
        <f t="shared" si="129"/>
        <v>101.6263380380849</v>
      </c>
      <c r="CE151" s="198">
        <f t="shared" si="129"/>
        <v>74.77842622772711</v>
      </c>
      <c r="CF151" s="198">
        <f t="shared" si="129"/>
        <v>72.879564259617254</v>
      </c>
      <c r="CG151" s="198">
        <f t="shared" si="129"/>
        <v>93.823684484400445</v>
      </c>
      <c r="CH151" s="198"/>
      <c r="CI151" s="198">
        <v>100</v>
      </c>
      <c r="CJ151" s="198">
        <f t="shared" si="130"/>
        <v>3.2434713226538485</v>
      </c>
      <c r="CK151" s="198">
        <f t="shared" si="130"/>
        <v>69.233937651372841</v>
      </c>
      <c r="CL151" s="198">
        <f t="shared" si="130"/>
        <v>3.2000284285356275</v>
      </c>
      <c r="CM151" s="198">
        <f t="shared" si="130"/>
        <v>3.2704621756446564</v>
      </c>
      <c r="CN151" s="198">
        <f t="shared" si="130"/>
        <v>18.371428496519197</v>
      </c>
      <c r="CO151" s="198"/>
      <c r="CP151" s="198">
        <v>100</v>
      </c>
      <c r="CQ151" s="198">
        <f t="shared" si="131"/>
        <v>3.8339372643663818</v>
      </c>
      <c r="CR151" s="198">
        <f t="shared" si="131"/>
        <v>69.36703371127642</v>
      </c>
      <c r="CS151" s="198">
        <f t="shared" si="131"/>
        <v>3.8168211400567054</v>
      </c>
      <c r="CT151" s="198">
        <f t="shared" si="131"/>
        <v>3.8379625354161928</v>
      </c>
      <c r="CU151" s="198">
        <f t="shared" si="131"/>
        <v>18.661500466735028</v>
      </c>
      <c r="CV151" s="198"/>
      <c r="CW151" s="198">
        <v>100</v>
      </c>
      <c r="CX151" s="198">
        <f t="shared" si="80"/>
        <v>184.47983866539428</v>
      </c>
      <c r="CY151" s="198">
        <f t="shared" si="81"/>
        <v>99.936418720871828</v>
      </c>
      <c r="CZ151" s="198">
        <f t="shared" si="82"/>
        <v>184.47983866539428</v>
      </c>
      <c r="DA151" s="198">
        <f t="shared" si="83"/>
        <v>184.47983866539428</v>
      </c>
      <c r="DB151" s="198">
        <f t="shared" si="84"/>
        <v>184.47983866539428</v>
      </c>
      <c r="DC151" s="198"/>
      <c r="DD151" s="198">
        <v>100</v>
      </c>
      <c r="DE151" s="198">
        <f t="shared" si="85"/>
        <v>128.76835469235149</v>
      </c>
      <c r="DF151" s="198">
        <f t="shared" si="86"/>
        <v>99.995375836077443</v>
      </c>
      <c r="DG151" s="198">
        <f t="shared" si="87"/>
        <v>128.76835469235149</v>
      </c>
      <c r="DH151" s="198">
        <f t="shared" si="88"/>
        <v>128.76835469235149</v>
      </c>
      <c r="DI151" s="198">
        <f t="shared" si="89"/>
        <v>100</v>
      </c>
      <c r="DJ151" s="198"/>
      <c r="DK151" s="198">
        <v>100</v>
      </c>
      <c r="DL151" s="198">
        <f t="shared" si="90"/>
        <v>118.12087506643755</v>
      </c>
      <c r="DM151" s="198">
        <f t="shared" si="91"/>
        <v>100.14100242013303</v>
      </c>
      <c r="DN151" s="198">
        <f t="shared" si="92"/>
        <v>119.71873048799996</v>
      </c>
      <c r="DO151" s="198">
        <f t="shared" si="93"/>
        <v>116.9014556919568</v>
      </c>
      <c r="DP151" s="198">
        <f t="shared" si="94"/>
        <v>100.78828480166777</v>
      </c>
      <c r="DQ151" s="198"/>
      <c r="DR151" s="198">
        <v>100</v>
      </c>
      <c r="DS151" s="198">
        <f t="shared" si="95"/>
        <v>36.114019903203356</v>
      </c>
      <c r="DT151" s="198">
        <f t="shared" si="96"/>
        <v>105.96685318902291</v>
      </c>
      <c r="DU151" s="198">
        <f t="shared" si="97"/>
        <v>31.588896073007437</v>
      </c>
      <c r="DV151" s="198">
        <f t="shared" si="98"/>
        <v>40.731027422976346</v>
      </c>
      <c r="DW151" s="198">
        <f t="shared" si="99"/>
        <v>107.71717832287619</v>
      </c>
      <c r="DX151" s="198"/>
      <c r="DY151" s="198">
        <v>100</v>
      </c>
      <c r="DZ151" s="198">
        <f t="shared" si="100"/>
        <v>101.6939784003507</v>
      </c>
      <c r="EA151" s="198">
        <f t="shared" si="101"/>
        <v>100.48551388833538</v>
      </c>
      <c r="EB151" s="198">
        <f t="shared" si="102"/>
        <v>102.41123022356832</v>
      </c>
      <c r="EC151" s="198">
        <f t="shared" si="103"/>
        <v>101.20683059020445</v>
      </c>
      <c r="ED151" s="198">
        <f t="shared" si="104"/>
        <v>99.618937552305411</v>
      </c>
      <c r="EE151" s="198"/>
      <c r="EF151" s="198">
        <v>100</v>
      </c>
      <c r="EG151" s="198">
        <f t="shared" si="105"/>
        <v>118.2047529629276</v>
      </c>
      <c r="EH151" s="198">
        <f t="shared" si="106"/>
        <v>100.19224106618604</v>
      </c>
      <c r="EI151" s="198">
        <f t="shared" si="107"/>
        <v>119.27460100107074</v>
      </c>
      <c r="EJ151" s="198">
        <f t="shared" si="108"/>
        <v>117.35229852214005</v>
      </c>
      <c r="EK151" s="198">
        <f t="shared" si="109"/>
        <v>101.57892985986794</v>
      </c>
      <c r="EM151" s="198">
        <v>100</v>
      </c>
      <c r="EN151" s="198">
        <f t="shared" si="110"/>
        <v>121.13839873480768</v>
      </c>
      <c r="EO151" s="198">
        <f t="shared" si="111"/>
        <v>99.981713113082776</v>
      </c>
      <c r="EP151" s="198">
        <f t="shared" si="112"/>
        <v>120.64844936563365</v>
      </c>
      <c r="EQ151" s="198">
        <f t="shared" si="113"/>
        <v>121.48939538240712</v>
      </c>
      <c r="ER151" s="198">
        <f t="shared" si="114"/>
        <v>117.14092969594611</v>
      </c>
      <c r="ET151" s="198">
        <v>100</v>
      </c>
      <c r="EU151" s="198">
        <f t="shared" si="115"/>
        <v>113.50560002554512</v>
      </c>
      <c r="EV151" s="198">
        <f t="shared" si="116"/>
        <v>100.58115649999634</v>
      </c>
      <c r="EW151" s="198">
        <f t="shared" si="117"/>
        <v>114.21130193531431</v>
      </c>
      <c r="EX151" s="198">
        <f t="shared" si="118"/>
        <v>113.01171682228861</v>
      </c>
      <c r="EY151" s="198">
        <f t="shared" si="119"/>
        <v>102.08947670054744</v>
      </c>
    </row>
    <row r="152" spans="1:155">
      <c r="A152">
        <v>2050</v>
      </c>
      <c r="C152" s="197">
        <v>100</v>
      </c>
      <c r="D152" s="197">
        <f t="shared" si="22"/>
        <v>130.20820744478016</v>
      </c>
      <c r="E152" s="197">
        <f t="shared" si="23"/>
        <v>100.32724179402189</v>
      </c>
      <c r="F152" s="197">
        <f t="shared" si="24"/>
        <v>131.48021471942741</v>
      </c>
      <c r="G152" s="197">
        <f t="shared" si="25"/>
        <v>129.34733507377314</v>
      </c>
      <c r="H152" s="197">
        <f t="shared" si="26"/>
        <v>103.49406001583996</v>
      </c>
      <c r="I152" s="198"/>
      <c r="J152" s="198">
        <v>100</v>
      </c>
      <c r="K152" s="198">
        <f t="shared" si="27"/>
        <v>122.2167064796313</v>
      </c>
      <c r="L152" s="198">
        <f t="shared" si="28"/>
        <v>100.28963732142054</v>
      </c>
      <c r="M152" s="198">
        <f t="shared" si="29"/>
        <v>124.23358237063221</v>
      </c>
      <c r="N152" s="198">
        <f t="shared" si="30"/>
        <v>120.57328387719798</v>
      </c>
      <c r="O152" s="198">
        <f t="shared" si="31"/>
        <v>97.575268403867028</v>
      </c>
      <c r="P152" s="198"/>
      <c r="Q152" s="198">
        <v>100</v>
      </c>
      <c r="R152" s="198">
        <f t="shared" si="32"/>
        <v>86.595306122637425</v>
      </c>
      <c r="S152" s="198">
        <f t="shared" si="33"/>
        <v>100.19895101354524</v>
      </c>
      <c r="T152" s="198">
        <f t="shared" si="34"/>
        <v>88.50667012204525</v>
      </c>
      <c r="U152" s="198">
        <f t="shared" si="35"/>
        <v>85.083506179207959</v>
      </c>
      <c r="V152" s="198">
        <f t="shared" si="36"/>
        <v>74.538825456496241</v>
      </c>
      <c r="W152" s="198"/>
      <c r="X152" s="198">
        <v>100</v>
      </c>
      <c r="Y152" s="198">
        <f t="shared" si="37"/>
        <v>100.12548044811035</v>
      </c>
      <c r="Z152" s="198">
        <f t="shared" si="38"/>
        <v>99.904994272637524</v>
      </c>
      <c r="AA152" s="198">
        <f t="shared" si="39"/>
        <v>99.171150430133395</v>
      </c>
      <c r="AB152" s="198">
        <f t="shared" si="40"/>
        <v>100.92592883492944</v>
      </c>
      <c r="AC152" s="198">
        <f t="shared" si="41"/>
        <v>99.566442117195095</v>
      </c>
      <c r="AD152" s="198"/>
      <c r="AE152" s="198">
        <v>100</v>
      </c>
      <c r="AF152" s="198">
        <f t="shared" si="42"/>
        <v>68.445740654072722</v>
      </c>
      <c r="AG152" s="198">
        <f t="shared" si="43"/>
        <v>100.15177752248384</v>
      </c>
      <c r="AH152" s="198">
        <f t="shared" si="44"/>
        <v>69.958403372890643</v>
      </c>
      <c r="AI152" s="198">
        <f t="shared" si="45"/>
        <v>67.26336712628806</v>
      </c>
      <c r="AJ152" s="198">
        <f t="shared" si="46"/>
        <v>61.842768711718783</v>
      </c>
      <c r="AK152" s="198"/>
      <c r="AL152" s="206">
        <v>100</v>
      </c>
      <c r="AM152" s="206">
        <f t="shared" si="47"/>
        <v>68.353968919053472</v>
      </c>
      <c r="AN152" s="206">
        <f t="shared" si="48"/>
        <v>100.05761300653812</v>
      </c>
      <c r="AO152" s="206">
        <f t="shared" si="49"/>
        <v>68.353968919053472</v>
      </c>
      <c r="AP152" s="206">
        <f t="shared" si="50"/>
        <v>68.353968919053472</v>
      </c>
      <c r="AQ152" s="206">
        <f t="shared" si="51"/>
        <v>53.078588082041747</v>
      </c>
      <c r="AR152" s="198"/>
      <c r="AS152" s="198">
        <v>100</v>
      </c>
      <c r="AT152" s="198">
        <f t="shared" si="52"/>
        <v>97.235989694987012</v>
      </c>
      <c r="AU152" s="198">
        <f t="shared" si="53"/>
        <v>100.16007370354929</v>
      </c>
      <c r="AV152" s="198">
        <f t="shared" si="54"/>
        <v>98.991569059392475</v>
      </c>
      <c r="AW152" s="198">
        <f t="shared" si="55"/>
        <v>95.847004076019985</v>
      </c>
      <c r="AX152" s="198">
        <f t="shared" si="56"/>
        <v>85.70115843941575</v>
      </c>
      <c r="AY152" s="198"/>
      <c r="AZ152" s="198">
        <v>100</v>
      </c>
      <c r="BA152" s="198">
        <f t="shared" si="57"/>
        <v>118.21625935654644</v>
      </c>
      <c r="BB152" s="198">
        <f t="shared" si="58"/>
        <v>100.18749849160668</v>
      </c>
      <c r="BC152" s="198">
        <f t="shared" si="59"/>
        <v>119.2901521819759</v>
      </c>
      <c r="BD152" s="198">
        <f t="shared" si="60"/>
        <v>117.29113919134582</v>
      </c>
      <c r="BE152" s="198">
        <f t="shared" si="61"/>
        <v>101.55717511149626</v>
      </c>
      <c r="BF152" s="198"/>
      <c r="BG152" s="198">
        <v>100</v>
      </c>
      <c r="BH152" s="198">
        <f t="shared" si="62"/>
        <v>125.11553342226318</v>
      </c>
      <c r="BI152" s="198">
        <f t="shared" si="63"/>
        <v>100.45677425875819</v>
      </c>
      <c r="BJ152" s="198">
        <f t="shared" si="64"/>
        <v>126.07888592320161</v>
      </c>
      <c r="BK152" s="198">
        <f t="shared" si="65"/>
        <v>123.10855923433915</v>
      </c>
      <c r="BL152" s="198">
        <f t="shared" si="66"/>
        <v>101.60901101597274</v>
      </c>
      <c r="BM152" s="198"/>
      <c r="BN152" s="198">
        <v>100</v>
      </c>
      <c r="BO152" s="198">
        <f t="shared" si="67"/>
        <v>104.0008828740429</v>
      </c>
      <c r="BP152" s="198">
        <f t="shared" si="68"/>
        <v>99.589487561192399</v>
      </c>
      <c r="BQ152" s="198">
        <f t="shared" si="69"/>
        <v>104.29858896095561</v>
      </c>
      <c r="BR152" s="198">
        <f t="shared" si="70"/>
        <v>103.66570262259174</v>
      </c>
      <c r="BS152" s="198">
        <f t="shared" si="71"/>
        <v>99.427859234370658</v>
      </c>
      <c r="BT152" s="198"/>
      <c r="BU152" s="198">
        <v>100</v>
      </c>
      <c r="BV152" s="198">
        <f t="shared" si="128"/>
        <v>62.451548577808047</v>
      </c>
      <c r="BW152" s="198">
        <f t="shared" si="128"/>
        <v>101.53602059360416</v>
      </c>
      <c r="BX152" s="198">
        <f t="shared" si="128"/>
        <v>62.616896119903473</v>
      </c>
      <c r="BY152" s="198">
        <f t="shared" si="128"/>
        <v>62.126566363522059</v>
      </c>
      <c r="BZ152" s="198">
        <f t="shared" si="128"/>
        <v>92.88648239499426</v>
      </c>
      <c r="CA152" s="198"/>
      <c r="CB152" s="198">
        <v>100</v>
      </c>
      <c r="CC152" s="198">
        <f t="shared" si="129"/>
        <v>73.827878783567769</v>
      </c>
      <c r="CD152" s="198">
        <f t="shared" si="129"/>
        <v>101.72029442060875</v>
      </c>
      <c r="CE152" s="198">
        <f t="shared" si="129"/>
        <v>74.695783945884159</v>
      </c>
      <c r="CF152" s="198">
        <f t="shared" si="129"/>
        <v>72.86894775976991</v>
      </c>
      <c r="CG152" s="198">
        <f t="shared" si="129"/>
        <v>94.332878399093872</v>
      </c>
      <c r="CH152" s="198"/>
      <c r="CI152" s="198">
        <v>100</v>
      </c>
      <c r="CJ152" s="198">
        <f t="shared" si="130"/>
        <v>2.7200529420593735</v>
      </c>
      <c r="CK152" s="198">
        <f t="shared" si="130"/>
        <v>66.076455306695465</v>
      </c>
      <c r="CL152" s="198">
        <f t="shared" si="130"/>
        <v>2.6847478779866152</v>
      </c>
      <c r="CM152" s="198">
        <f t="shared" si="130"/>
        <v>2.7493968128270767</v>
      </c>
      <c r="CN152" s="198">
        <f t="shared" si="130"/>
        <v>16.083175251812683</v>
      </c>
      <c r="CO152" s="198"/>
      <c r="CP152" s="198">
        <v>100</v>
      </c>
      <c r="CQ152" s="198">
        <f t="shared" si="131"/>
        <v>3.2155445855926383</v>
      </c>
      <c r="CR152" s="198">
        <f t="shared" si="131"/>
        <v>66.200348242907268</v>
      </c>
      <c r="CS152" s="198">
        <f t="shared" si="131"/>
        <v>3.2026395409196189</v>
      </c>
      <c r="CT152" s="198">
        <f t="shared" si="131"/>
        <v>3.224798414779416</v>
      </c>
      <c r="CU152" s="198">
        <f t="shared" si="131"/>
        <v>16.333616864172733</v>
      </c>
      <c r="CV152" s="198"/>
      <c r="CW152" s="198">
        <v>100</v>
      </c>
      <c r="CX152" s="198">
        <f t="shared" si="80"/>
        <v>188.39990618522208</v>
      </c>
      <c r="CY152" s="198">
        <f t="shared" si="81"/>
        <v>99.932254463387508</v>
      </c>
      <c r="CZ152" s="198">
        <f t="shared" si="82"/>
        <v>188.39990618522208</v>
      </c>
      <c r="DA152" s="198">
        <f t="shared" si="83"/>
        <v>188.39990618522208</v>
      </c>
      <c r="DB152" s="198">
        <f t="shared" si="84"/>
        <v>188.39990618522208</v>
      </c>
      <c r="DC152" s="198"/>
      <c r="DD152" s="198">
        <v>100</v>
      </c>
      <c r="DE152" s="198">
        <f t="shared" si="85"/>
        <v>128.77878479890455</v>
      </c>
      <c r="DF152" s="198">
        <f t="shared" si="86"/>
        <v>99.989805084848101</v>
      </c>
      <c r="DG152" s="198">
        <f t="shared" si="87"/>
        <v>128.77878479890455</v>
      </c>
      <c r="DH152" s="198">
        <f t="shared" si="88"/>
        <v>128.77878479890455</v>
      </c>
      <c r="DI152" s="198">
        <f t="shared" si="89"/>
        <v>100</v>
      </c>
      <c r="DJ152" s="198"/>
      <c r="DK152" s="198">
        <v>100</v>
      </c>
      <c r="DL152" s="198">
        <f t="shared" si="90"/>
        <v>118.26462728587268</v>
      </c>
      <c r="DM152" s="198">
        <f t="shared" si="91"/>
        <v>100.14057574100852</v>
      </c>
      <c r="DN152" s="198">
        <f t="shared" si="92"/>
        <v>119.89207410851604</v>
      </c>
      <c r="DO152" s="198">
        <f t="shared" si="93"/>
        <v>116.95358765130574</v>
      </c>
      <c r="DP152" s="198">
        <f t="shared" si="94"/>
        <v>100.79076249406017</v>
      </c>
      <c r="DQ152" s="198"/>
      <c r="DR152" s="198">
        <v>100</v>
      </c>
      <c r="DS152" s="198">
        <f t="shared" si="95"/>
        <v>40.325053440015481</v>
      </c>
      <c r="DT152" s="198">
        <f t="shared" si="96"/>
        <v>106.12312522271648</v>
      </c>
      <c r="DU152" s="198">
        <f t="shared" si="97"/>
        <v>35.88472967572482</v>
      </c>
      <c r="DV152" s="198">
        <f t="shared" si="98"/>
        <v>45.324740701930686</v>
      </c>
      <c r="DW152" s="198">
        <f t="shared" si="99"/>
        <v>108.5339618440438</v>
      </c>
      <c r="DX152" s="198"/>
      <c r="DY152" s="198">
        <v>100</v>
      </c>
      <c r="DZ152" s="198">
        <f t="shared" si="100"/>
        <v>101.75994679911011</v>
      </c>
      <c r="EA152" s="198">
        <f t="shared" si="101"/>
        <v>100.49021836640532</v>
      </c>
      <c r="EB152" s="198">
        <f t="shared" si="102"/>
        <v>102.49774540669858</v>
      </c>
      <c r="EC152" s="198">
        <f t="shared" si="103"/>
        <v>101.25450671554485</v>
      </c>
      <c r="ED152" s="198">
        <f t="shared" si="104"/>
        <v>99.65148198242899</v>
      </c>
      <c r="EE152" s="198"/>
      <c r="EF152" s="198">
        <v>100</v>
      </c>
      <c r="EG152" s="198">
        <f t="shared" si="105"/>
        <v>118.21624998071267</v>
      </c>
      <c r="EH152" s="198">
        <f t="shared" si="106"/>
        <v>100.18749936817395</v>
      </c>
      <c r="EI152" s="198">
        <f t="shared" si="107"/>
        <v>119.29014143858412</v>
      </c>
      <c r="EJ152" s="198">
        <f t="shared" si="108"/>
        <v>117.29112362880446</v>
      </c>
      <c r="EK152" s="198">
        <f t="shared" si="109"/>
        <v>101.55716522663533</v>
      </c>
      <c r="EM152" s="198">
        <v>100</v>
      </c>
      <c r="EN152" s="198">
        <f t="shared" si="110"/>
        <v>121.62639333116162</v>
      </c>
      <c r="EO152" s="198">
        <f t="shared" si="111"/>
        <v>99.980533198689045</v>
      </c>
      <c r="EP152" s="198">
        <f t="shared" si="112"/>
        <v>121.11341930198498</v>
      </c>
      <c r="EQ152" s="198">
        <f t="shared" si="113"/>
        <v>122.02111978225768</v>
      </c>
      <c r="ER152" s="198">
        <f t="shared" si="114"/>
        <v>117.60723463885455</v>
      </c>
      <c r="ET152" s="198">
        <v>100</v>
      </c>
      <c r="EU152" s="198">
        <f t="shared" si="115"/>
        <v>113.66850618363138</v>
      </c>
      <c r="EV152" s="198">
        <f t="shared" si="116"/>
        <v>100.60047683909821</v>
      </c>
      <c r="EW152" s="198">
        <f t="shared" si="117"/>
        <v>114.37368676506316</v>
      </c>
      <c r="EX152" s="198">
        <f t="shared" si="118"/>
        <v>113.14361516056842</v>
      </c>
      <c r="EY152" s="198">
        <f t="shared" si="119"/>
        <v>102.14155872273734</v>
      </c>
    </row>
    <row r="153" spans="1:155">
      <c r="BV153" s="198"/>
    </row>
  </sheetData>
  <mergeCells count="16">
    <mergeCell ref="DH110:DO114"/>
    <mergeCell ref="DP110:DW114"/>
    <mergeCell ref="DX110:EE114"/>
    <mergeCell ref="EF110:EM114"/>
    <mergeCell ref="AX110:BE114"/>
    <mergeCell ref="BF110:BM114"/>
    <mergeCell ref="BN110:BU114"/>
    <mergeCell ref="BV110:CJ114"/>
    <mergeCell ref="CK110:CY114"/>
    <mergeCell ref="CZ110:DG114"/>
    <mergeCell ref="AP110:AW114"/>
    <mergeCell ref="B110:I114"/>
    <mergeCell ref="J110:Q114"/>
    <mergeCell ref="R110:Y114"/>
    <mergeCell ref="Z110:AG114"/>
    <mergeCell ref="AH110:AO11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H81"/>
  <sheetViews>
    <sheetView workbookViewId="0">
      <selection activeCell="A29" sqref="A29"/>
    </sheetView>
  </sheetViews>
  <sheetFormatPr defaultColWidth="11.42578125" defaultRowHeight="15"/>
  <cols>
    <col min="2" max="19" width="15.28515625" customWidth="1"/>
    <col min="22" max="39" width="18.5703125" customWidth="1"/>
    <col min="43" max="60" width="21.85546875" customWidth="1"/>
  </cols>
  <sheetData>
    <row r="1" spans="1:60">
      <c r="A1" t="s">
        <v>456</v>
      </c>
      <c r="B1" t="s">
        <v>457</v>
      </c>
      <c r="C1" t="s">
        <v>458</v>
      </c>
      <c r="D1" t="s">
        <v>459</v>
      </c>
      <c r="E1" t="s">
        <v>460</v>
      </c>
      <c r="F1" t="s">
        <v>461</v>
      </c>
      <c r="G1" t="s">
        <v>462</v>
      </c>
      <c r="H1" t="s">
        <v>463</v>
      </c>
      <c r="I1" t="s">
        <v>464</v>
      </c>
      <c r="J1" t="s">
        <v>465</v>
      </c>
      <c r="K1" t="s">
        <v>466</v>
      </c>
      <c r="L1" t="s">
        <v>467</v>
      </c>
      <c r="M1" t="s">
        <v>468</v>
      </c>
      <c r="N1" t="s">
        <v>469</v>
      </c>
      <c r="O1" t="s">
        <v>470</v>
      </c>
      <c r="P1" t="s">
        <v>471</v>
      </c>
      <c r="Q1" t="s">
        <v>472</v>
      </c>
      <c r="R1" t="s">
        <v>473</v>
      </c>
      <c r="S1" t="s">
        <v>474</v>
      </c>
      <c r="V1" t="s">
        <v>475</v>
      </c>
      <c r="W1" t="s">
        <v>476</v>
      </c>
      <c r="X1" t="s">
        <v>477</v>
      </c>
      <c r="Y1" t="s">
        <v>478</v>
      </c>
      <c r="Z1" t="s">
        <v>479</v>
      </c>
      <c r="AA1" t="s">
        <v>480</v>
      </c>
      <c r="AB1" t="s">
        <v>481</v>
      </c>
      <c r="AC1" t="s">
        <v>482</v>
      </c>
      <c r="AD1" t="s">
        <v>483</v>
      </c>
      <c r="AE1" t="s">
        <v>484</v>
      </c>
      <c r="AF1" t="s">
        <v>485</v>
      </c>
      <c r="AG1" t="s">
        <v>486</v>
      </c>
      <c r="AH1" t="s">
        <v>487</v>
      </c>
      <c r="AI1" t="s">
        <v>488</v>
      </c>
      <c r="AJ1" t="s">
        <v>489</v>
      </c>
      <c r="AK1" t="s">
        <v>490</v>
      </c>
      <c r="AL1" t="s">
        <v>491</v>
      </c>
      <c r="AM1" t="s">
        <v>492</v>
      </c>
      <c r="AQ1" t="s">
        <v>493</v>
      </c>
      <c r="AR1" t="s">
        <v>494</v>
      </c>
      <c r="AS1" t="s">
        <v>495</v>
      </c>
      <c r="AT1" t="s">
        <v>496</v>
      </c>
      <c r="AU1" t="s">
        <v>497</v>
      </c>
      <c r="AV1" t="s">
        <v>498</v>
      </c>
      <c r="AW1" t="s">
        <v>499</v>
      </c>
      <c r="AX1" t="s">
        <v>500</v>
      </c>
      <c r="AY1" t="s">
        <v>501</v>
      </c>
      <c r="AZ1" t="s">
        <v>502</v>
      </c>
      <c r="BA1" t="s">
        <v>503</v>
      </c>
      <c r="BB1" t="s">
        <v>504</v>
      </c>
      <c r="BC1" t="s">
        <v>505</v>
      </c>
      <c r="BD1" t="s">
        <v>506</v>
      </c>
      <c r="BE1" t="s">
        <v>507</v>
      </c>
      <c r="BF1" t="s">
        <v>508</v>
      </c>
      <c r="BG1" t="s">
        <v>509</v>
      </c>
      <c r="BH1" t="s">
        <v>510</v>
      </c>
    </row>
    <row r="2" spans="1:60" s="230" customFormat="1">
      <c r="A2" s="230">
        <v>1971</v>
      </c>
      <c r="B2" s="230" t="e">
        <v>#N/A</v>
      </c>
      <c r="C2" s="230" t="e">
        <v>#N/A</v>
      </c>
      <c r="D2" s="230" t="e">
        <v>#N/A</v>
      </c>
      <c r="E2" s="230" t="e">
        <v>#N/A</v>
      </c>
      <c r="F2" s="230" t="e">
        <v>#N/A</v>
      </c>
      <c r="G2" s="230" t="e">
        <v>#N/A</v>
      </c>
      <c r="H2" s="230" t="e">
        <v>#N/A</v>
      </c>
      <c r="I2" s="230" t="e">
        <v>#N/A</v>
      </c>
      <c r="J2" s="230" t="e">
        <v>#N/A</v>
      </c>
      <c r="K2" s="230" t="e">
        <v>#N/A</v>
      </c>
      <c r="L2" s="230" t="e">
        <v>#N/A</v>
      </c>
      <c r="M2" s="230" t="e">
        <v>#N/A</v>
      </c>
      <c r="N2" s="230" t="e">
        <v>#N/A</v>
      </c>
      <c r="O2" s="230" t="e">
        <v>#N/A</v>
      </c>
      <c r="P2" s="230" t="e">
        <v>#N/A</v>
      </c>
      <c r="Q2" s="230" t="e">
        <v>#N/A</v>
      </c>
      <c r="R2" s="230" t="e">
        <v>#N/A</v>
      </c>
      <c r="S2" s="230" t="e">
        <v>#N/A</v>
      </c>
      <c r="V2" s="230" t="e">
        <v>#N/A</v>
      </c>
      <c r="W2" s="230" t="e">
        <v>#N/A</v>
      </c>
      <c r="X2" s="230" t="e">
        <v>#N/A</v>
      </c>
      <c r="Y2" s="230" t="e">
        <v>#N/A</v>
      </c>
      <c r="Z2" s="230" t="e">
        <v>#N/A</v>
      </c>
      <c r="AA2" s="230" t="e">
        <v>#N/A</v>
      </c>
      <c r="AB2" s="230" t="e">
        <v>#N/A</v>
      </c>
      <c r="AC2" s="230" t="e">
        <v>#N/A</v>
      </c>
      <c r="AD2" s="230" t="e">
        <v>#N/A</v>
      </c>
      <c r="AE2" s="230" t="e">
        <v>#N/A</v>
      </c>
      <c r="AF2" s="230" t="e">
        <v>#N/A</v>
      </c>
      <c r="AG2" s="230" t="e">
        <v>#N/A</v>
      </c>
      <c r="AH2" s="230" t="e">
        <v>#N/A</v>
      </c>
      <c r="AI2" s="230" t="e">
        <v>#N/A</v>
      </c>
      <c r="AJ2" s="230" t="e">
        <v>#N/A</v>
      </c>
      <c r="AK2" s="230" t="e">
        <v>#N/A</v>
      </c>
      <c r="AL2" s="230" t="e">
        <v>#N/A</v>
      </c>
      <c r="AM2" s="230" t="e">
        <v>#N/A</v>
      </c>
      <c r="AQ2" s="230" t="e">
        <v>#N/A</v>
      </c>
      <c r="AR2" s="230" t="e">
        <v>#N/A</v>
      </c>
      <c r="AS2" s="230" t="e">
        <v>#N/A</v>
      </c>
      <c r="AT2" s="230" t="e">
        <v>#N/A</v>
      </c>
      <c r="AU2" s="230" t="e">
        <v>#N/A</v>
      </c>
      <c r="AV2" s="230" t="e">
        <v>#N/A</v>
      </c>
      <c r="AW2" s="230" t="e">
        <v>#N/A</v>
      </c>
      <c r="AX2" s="230" t="e">
        <v>#N/A</v>
      </c>
      <c r="AY2" s="230" t="e">
        <v>#N/A</v>
      </c>
      <c r="AZ2" s="230" t="e">
        <v>#N/A</v>
      </c>
      <c r="BA2" s="230" t="e">
        <v>#N/A</v>
      </c>
      <c r="BB2" s="230" t="e">
        <v>#N/A</v>
      </c>
      <c r="BC2" s="230" t="e">
        <v>#N/A</v>
      </c>
      <c r="BD2" s="230" t="e">
        <v>#N/A</v>
      </c>
      <c r="BE2" s="230" t="e">
        <v>#N/A</v>
      </c>
      <c r="BF2" s="230" t="e">
        <v>#N/A</v>
      </c>
      <c r="BG2" s="230" t="e">
        <v>#N/A</v>
      </c>
      <c r="BH2" s="230" t="e">
        <v>#N/A</v>
      </c>
    </row>
    <row r="3" spans="1:60" s="230" customFormat="1">
      <c r="A3" s="230">
        <v>1972</v>
      </c>
      <c r="B3" s="230" t="e">
        <v>#N/A</v>
      </c>
      <c r="C3" s="230" t="e">
        <v>#N/A</v>
      </c>
      <c r="D3" s="230" t="e">
        <v>#N/A</v>
      </c>
      <c r="E3" s="230" t="e">
        <v>#N/A</v>
      </c>
      <c r="F3" s="230" t="e">
        <v>#N/A</v>
      </c>
      <c r="G3" s="230" t="e">
        <v>#N/A</v>
      </c>
      <c r="H3" s="230" t="e">
        <v>#N/A</v>
      </c>
      <c r="I3" s="230" t="e">
        <v>#N/A</v>
      </c>
      <c r="J3" s="230" t="e">
        <v>#N/A</v>
      </c>
      <c r="K3" s="230" t="e">
        <v>#N/A</v>
      </c>
      <c r="L3" s="230" t="e">
        <v>#N/A</v>
      </c>
      <c r="M3" s="230" t="e">
        <v>#N/A</v>
      </c>
      <c r="N3" s="230" t="e">
        <v>#N/A</v>
      </c>
      <c r="O3" s="230" t="e">
        <v>#N/A</v>
      </c>
      <c r="P3" s="230" t="e">
        <v>#N/A</v>
      </c>
      <c r="Q3" s="230" t="e">
        <v>#N/A</v>
      </c>
      <c r="R3" s="230" t="e">
        <v>#N/A</v>
      </c>
      <c r="S3" s="230" t="e">
        <v>#N/A</v>
      </c>
      <c r="V3" s="230" t="e">
        <v>#N/A</v>
      </c>
      <c r="W3" s="230" t="e">
        <v>#N/A</v>
      </c>
      <c r="X3" s="230" t="e">
        <v>#N/A</v>
      </c>
      <c r="Y3" s="230" t="e">
        <v>#N/A</v>
      </c>
      <c r="Z3" s="230" t="e">
        <v>#N/A</v>
      </c>
      <c r="AA3" s="230" t="e">
        <v>#N/A</v>
      </c>
      <c r="AB3" s="230" t="e">
        <v>#N/A</v>
      </c>
      <c r="AC3" s="230" t="e">
        <v>#N/A</v>
      </c>
      <c r="AD3" s="230" t="e">
        <v>#N/A</v>
      </c>
      <c r="AE3" s="230" t="e">
        <v>#N/A</v>
      </c>
      <c r="AF3" s="230" t="e">
        <v>#N/A</v>
      </c>
      <c r="AG3" s="230" t="e">
        <v>#N/A</v>
      </c>
      <c r="AH3" s="230" t="e">
        <v>#N/A</v>
      </c>
      <c r="AI3" s="230" t="e">
        <v>#N/A</v>
      </c>
      <c r="AJ3" s="230" t="e">
        <v>#N/A</v>
      </c>
      <c r="AK3" s="230" t="e">
        <v>#N/A</v>
      </c>
      <c r="AL3" s="230" t="e">
        <v>#N/A</v>
      </c>
      <c r="AM3" s="230" t="e">
        <v>#N/A</v>
      </c>
      <c r="AQ3" s="230" t="e">
        <v>#N/A</v>
      </c>
      <c r="AR3" s="230" t="e">
        <v>#N/A</v>
      </c>
      <c r="AS3" s="230" t="e">
        <v>#N/A</v>
      </c>
      <c r="AT3" s="230" t="e">
        <v>#N/A</v>
      </c>
      <c r="AU3" s="230" t="e">
        <v>#N/A</v>
      </c>
      <c r="AV3" s="230" t="e">
        <v>#N/A</v>
      </c>
      <c r="AW3" s="230" t="e">
        <v>#N/A</v>
      </c>
      <c r="AX3" s="230" t="e">
        <v>#N/A</v>
      </c>
      <c r="AY3" s="230" t="e">
        <v>#N/A</v>
      </c>
      <c r="AZ3" s="230" t="e">
        <v>#N/A</v>
      </c>
      <c r="BA3" s="230" t="e">
        <v>#N/A</v>
      </c>
      <c r="BB3" s="230" t="e">
        <v>#N/A</v>
      </c>
      <c r="BC3" s="230" t="e">
        <v>#N/A</v>
      </c>
      <c r="BD3" s="230" t="e">
        <v>#N/A</v>
      </c>
      <c r="BE3" s="230" t="e">
        <v>#N/A</v>
      </c>
      <c r="BF3" s="230" t="e">
        <v>#N/A</v>
      </c>
      <c r="BG3" s="230" t="e">
        <v>#N/A</v>
      </c>
      <c r="BH3" s="230" t="e">
        <v>#N/A</v>
      </c>
    </row>
    <row r="4" spans="1:60" s="230" customFormat="1">
      <c r="A4" s="230">
        <v>1973</v>
      </c>
      <c r="B4" s="230" t="e">
        <v>#N/A</v>
      </c>
      <c r="C4" s="230" t="e">
        <v>#N/A</v>
      </c>
      <c r="D4" s="230" t="e">
        <v>#N/A</v>
      </c>
      <c r="E4" s="230" t="e">
        <v>#N/A</v>
      </c>
      <c r="F4" s="230" t="e">
        <v>#N/A</v>
      </c>
      <c r="G4" s="230" t="e">
        <v>#N/A</v>
      </c>
      <c r="H4" s="230" t="e">
        <v>#N/A</v>
      </c>
      <c r="I4" s="230" t="e">
        <v>#N/A</v>
      </c>
      <c r="J4" s="230" t="e">
        <v>#N/A</v>
      </c>
      <c r="K4" s="230" t="e">
        <v>#N/A</v>
      </c>
      <c r="L4" s="230" t="e">
        <v>#N/A</v>
      </c>
      <c r="M4" s="230" t="e">
        <v>#N/A</v>
      </c>
      <c r="N4" s="230" t="e">
        <v>#N/A</v>
      </c>
      <c r="O4" s="230" t="e">
        <v>#N/A</v>
      </c>
      <c r="P4" s="230" t="e">
        <v>#N/A</v>
      </c>
      <c r="Q4" s="230" t="e">
        <v>#N/A</v>
      </c>
      <c r="R4" s="230" t="e">
        <v>#N/A</v>
      </c>
      <c r="S4" s="230" t="e">
        <v>#N/A</v>
      </c>
      <c r="V4" s="230" t="e">
        <v>#N/A</v>
      </c>
      <c r="W4" s="230" t="e">
        <v>#N/A</v>
      </c>
      <c r="X4" s="230" t="e">
        <v>#N/A</v>
      </c>
      <c r="Y4" s="230" t="e">
        <v>#N/A</v>
      </c>
      <c r="Z4" s="230" t="e">
        <v>#N/A</v>
      </c>
      <c r="AA4" s="230" t="e">
        <v>#N/A</v>
      </c>
      <c r="AB4" s="230" t="e">
        <v>#N/A</v>
      </c>
      <c r="AC4" s="230" t="e">
        <v>#N/A</v>
      </c>
      <c r="AD4" s="230" t="e">
        <v>#N/A</v>
      </c>
      <c r="AE4" s="230" t="e">
        <v>#N/A</v>
      </c>
      <c r="AF4" s="230" t="e">
        <v>#N/A</v>
      </c>
      <c r="AG4" s="230" t="e">
        <v>#N/A</v>
      </c>
      <c r="AH4" s="230" t="e">
        <v>#N/A</v>
      </c>
      <c r="AI4" s="230" t="e">
        <v>#N/A</v>
      </c>
      <c r="AJ4" s="230" t="e">
        <v>#N/A</v>
      </c>
      <c r="AK4" s="230" t="e">
        <v>#N/A</v>
      </c>
      <c r="AL4" s="230" t="e">
        <v>#N/A</v>
      </c>
      <c r="AM4" s="230" t="e">
        <v>#N/A</v>
      </c>
      <c r="AQ4" s="230" t="e">
        <v>#N/A</v>
      </c>
      <c r="AR4" s="230" t="e">
        <v>#N/A</v>
      </c>
      <c r="AS4" s="230" t="e">
        <v>#N/A</v>
      </c>
      <c r="AT4" s="230" t="e">
        <v>#N/A</v>
      </c>
      <c r="AU4" s="230" t="e">
        <v>#N/A</v>
      </c>
      <c r="AV4" s="230" t="e">
        <v>#N/A</v>
      </c>
      <c r="AW4" s="230" t="e">
        <v>#N/A</v>
      </c>
      <c r="AX4" s="230" t="e">
        <v>#N/A</v>
      </c>
      <c r="AY4" s="230" t="e">
        <v>#N/A</v>
      </c>
      <c r="AZ4" s="230" t="e">
        <v>#N/A</v>
      </c>
      <c r="BA4" s="230" t="e">
        <v>#N/A</v>
      </c>
      <c r="BB4" s="230" t="e">
        <v>#N/A</v>
      </c>
      <c r="BC4" s="230" t="e">
        <v>#N/A</v>
      </c>
      <c r="BD4" s="230" t="e">
        <v>#N/A</v>
      </c>
      <c r="BE4" s="230" t="e">
        <v>#N/A</v>
      </c>
      <c r="BF4" s="230" t="e">
        <v>#N/A</v>
      </c>
      <c r="BG4" s="230" t="e">
        <v>#N/A</v>
      </c>
      <c r="BH4" s="230" t="e">
        <v>#N/A</v>
      </c>
    </row>
    <row r="5" spans="1:60" s="230" customFormat="1">
      <c r="A5" s="230">
        <v>1974</v>
      </c>
      <c r="B5" s="230" t="e">
        <v>#N/A</v>
      </c>
      <c r="C5" s="230" t="e">
        <v>#N/A</v>
      </c>
      <c r="D5" s="230" t="e">
        <v>#N/A</v>
      </c>
      <c r="E5" s="230" t="e">
        <v>#N/A</v>
      </c>
      <c r="F5" s="230" t="e">
        <v>#N/A</v>
      </c>
      <c r="G5" s="230" t="e">
        <v>#N/A</v>
      </c>
      <c r="H5" s="230" t="e">
        <v>#N/A</v>
      </c>
      <c r="I5" s="230" t="e">
        <v>#N/A</v>
      </c>
      <c r="J5" s="230" t="e">
        <v>#N/A</v>
      </c>
      <c r="K5" s="230" t="e">
        <v>#N/A</v>
      </c>
      <c r="L5" s="230" t="e">
        <v>#N/A</v>
      </c>
      <c r="M5" s="230" t="e">
        <v>#N/A</v>
      </c>
      <c r="N5" s="230" t="e">
        <v>#N/A</v>
      </c>
      <c r="O5" s="230" t="e">
        <v>#N/A</v>
      </c>
      <c r="P5" s="230" t="e">
        <v>#N/A</v>
      </c>
      <c r="Q5" s="230" t="e">
        <v>#N/A</v>
      </c>
      <c r="R5" s="230" t="e">
        <v>#N/A</v>
      </c>
      <c r="S5" s="230" t="e">
        <v>#N/A</v>
      </c>
      <c r="V5" s="230" t="e">
        <v>#N/A</v>
      </c>
      <c r="W5" s="230" t="e">
        <v>#N/A</v>
      </c>
      <c r="X5" s="230" t="e">
        <v>#N/A</v>
      </c>
      <c r="Y5" s="230" t="e">
        <v>#N/A</v>
      </c>
      <c r="Z5" s="230" t="e">
        <v>#N/A</v>
      </c>
      <c r="AA5" s="230" t="e">
        <v>#N/A</v>
      </c>
      <c r="AB5" s="230" t="e">
        <v>#N/A</v>
      </c>
      <c r="AC5" s="230" t="e">
        <v>#N/A</v>
      </c>
      <c r="AD5" s="230" t="e">
        <v>#N/A</v>
      </c>
      <c r="AE5" s="230" t="e">
        <v>#N/A</v>
      </c>
      <c r="AF5" s="230" t="e">
        <v>#N/A</v>
      </c>
      <c r="AG5" s="230" t="e">
        <v>#N/A</v>
      </c>
      <c r="AH5" s="230" t="e">
        <v>#N/A</v>
      </c>
      <c r="AI5" s="230" t="e">
        <v>#N/A</v>
      </c>
      <c r="AJ5" s="230" t="e">
        <v>#N/A</v>
      </c>
      <c r="AK5" s="230" t="e">
        <v>#N/A</v>
      </c>
      <c r="AL5" s="230" t="e">
        <v>#N/A</v>
      </c>
      <c r="AM5" s="230" t="e">
        <v>#N/A</v>
      </c>
      <c r="AQ5" s="230" t="e">
        <v>#N/A</v>
      </c>
      <c r="AR5" s="230" t="e">
        <v>#N/A</v>
      </c>
      <c r="AS5" s="230" t="e">
        <v>#N/A</v>
      </c>
      <c r="AT5" s="230" t="e">
        <v>#N/A</v>
      </c>
      <c r="AU5" s="230" t="e">
        <v>#N/A</v>
      </c>
      <c r="AV5" s="230" t="e">
        <v>#N/A</v>
      </c>
      <c r="AW5" s="230" t="e">
        <v>#N/A</v>
      </c>
      <c r="AX5" s="230" t="e">
        <v>#N/A</v>
      </c>
      <c r="AY5" s="230" t="e">
        <v>#N/A</v>
      </c>
      <c r="AZ5" s="230" t="e">
        <v>#N/A</v>
      </c>
      <c r="BA5" s="230" t="e">
        <v>#N/A</v>
      </c>
      <c r="BB5" s="230" t="e">
        <v>#N/A</v>
      </c>
      <c r="BC5" s="230" t="e">
        <v>#N/A</v>
      </c>
      <c r="BD5" s="230" t="e">
        <v>#N/A</v>
      </c>
      <c r="BE5" s="230" t="e">
        <v>#N/A</v>
      </c>
      <c r="BF5" s="230" t="e">
        <v>#N/A</v>
      </c>
      <c r="BG5" s="230" t="e">
        <v>#N/A</v>
      </c>
      <c r="BH5" s="230" t="e">
        <v>#N/A</v>
      </c>
    </row>
    <row r="6" spans="1:60" s="230" customFormat="1">
      <c r="A6" s="230">
        <v>1975</v>
      </c>
      <c r="B6" s="230" t="e">
        <v>#N/A</v>
      </c>
      <c r="C6" s="230" t="e">
        <v>#N/A</v>
      </c>
      <c r="D6" s="230" t="e">
        <v>#N/A</v>
      </c>
      <c r="E6" s="230" t="e">
        <v>#N/A</v>
      </c>
      <c r="F6" s="230" t="e">
        <v>#N/A</v>
      </c>
      <c r="G6" s="230" t="e">
        <v>#N/A</v>
      </c>
      <c r="H6" s="230" t="e">
        <v>#N/A</v>
      </c>
      <c r="I6" s="230" t="e">
        <v>#N/A</v>
      </c>
      <c r="J6" s="230" t="e">
        <v>#N/A</v>
      </c>
      <c r="K6" s="230" t="e">
        <v>#N/A</v>
      </c>
      <c r="L6" s="230" t="e">
        <v>#N/A</v>
      </c>
      <c r="M6" s="230" t="e">
        <v>#N/A</v>
      </c>
      <c r="N6" s="230" t="e">
        <v>#N/A</v>
      </c>
      <c r="O6" s="230" t="e">
        <v>#N/A</v>
      </c>
      <c r="P6" s="230" t="e">
        <v>#N/A</v>
      </c>
      <c r="Q6" s="230" t="e">
        <v>#N/A</v>
      </c>
      <c r="R6" s="230" t="e">
        <v>#N/A</v>
      </c>
      <c r="S6" s="230" t="e">
        <v>#N/A</v>
      </c>
      <c r="V6" s="230" t="e">
        <v>#N/A</v>
      </c>
      <c r="W6" s="230" t="e">
        <v>#N/A</v>
      </c>
      <c r="X6" s="230" t="e">
        <v>#N/A</v>
      </c>
      <c r="Y6" s="230" t="e">
        <v>#N/A</v>
      </c>
      <c r="Z6" s="230" t="e">
        <v>#N/A</v>
      </c>
      <c r="AA6" s="230" t="e">
        <v>#N/A</v>
      </c>
      <c r="AB6" s="230" t="e">
        <v>#N/A</v>
      </c>
      <c r="AC6" s="230" t="e">
        <v>#N/A</v>
      </c>
      <c r="AD6" s="230" t="e">
        <v>#N/A</v>
      </c>
      <c r="AE6" s="230" t="e">
        <v>#N/A</v>
      </c>
      <c r="AF6" s="230" t="e">
        <v>#N/A</v>
      </c>
      <c r="AG6" s="230" t="e">
        <v>#N/A</v>
      </c>
      <c r="AH6" s="230" t="e">
        <v>#N/A</v>
      </c>
      <c r="AI6" s="230" t="e">
        <v>#N/A</v>
      </c>
      <c r="AJ6" s="230" t="e">
        <v>#N/A</v>
      </c>
      <c r="AK6" s="230" t="e">
        <v>#N/A</v>
      </c>
      <c r="AL6" s="230" t="e">
        <v>#N/A</v>
      </c>
      <c r="AM6" s="230" t="e">
        <v>#N/A</v>
      </c>
      <c r="AQ6" s="230" t="e">
        <v>#N/A</v>
      </c>
      <c r="AR6" s="230" t="e">
        <v>#N/A</v>
      </c>
      <c r="AS6" s="230" t="e">
        <v>#N/A</v>
      </c>
      <c r="AT6" s="230" t="e">
        <v>#N/A</v>
      </c>
      <c r="AU6" s="230" t="e">
        <v>#N/A</v>
      </c>
      <c r="AV6" s="230" t="e">
        <v>#N/A</v>
      </c>
      <c r="AW6" s="230" t="e">
        <v>#N/A</v>
      </c>
      <c r="AX6" s="230" t="e">
        <v>#N/A</v>
      </c>
      <c r="AY6" s="230" t="e">
        <v>#N/A</v>
      </c>
      <c r="AZ6" s="230" t="e">
        <v>#N/A</v>
      </c>
      <c r="BA6" s="230" t="e">
        <v>#N/A</v>
      </c>
      <c r="BB6" s="230" t="e">
        <v>#N/A</v>
      </c>
      <c r="BC6" s="230" t="e">
        <v>#N/A</v>
      </c>
      <c r="BD6" s="230" t="e">
        <v>#N/A</v>
      </c>
      <c r="BE6" s="230" t="e">
        <v>#N/A</v>
      </c>
      <c r="BF6" s="230" t="e">
        <v>#N/A</v>
      </c>
      <c r="BG6" s="230" t="e">
        <v>#N/A</v>
      </c>
      <c r="BH6" s="230" t="e">
        <v>#N/A</v>
      </c>
    </row>
    <row r="7" spans="1:60" s="230" customFormat="1">
      <c r="A7" s="230">
        <v>1976</v>
      </c>
      <c r="B7" s="230" t="e">
        <v>#N/A</v>
      </c>
      <c r="C7" s="230" t="e">
        <v>#N/A</v>
      </c>
      <c r="D7" s="230" t="e">
        <v>#N/A</v>
      </c>
      <c r="E7" s="230" t="e">
        <v>#N/A</v>
      </c>
      <c r="F7" s="230" t="e">
        <v>#N/A</v>
      </c>
      <c r="G7" s="230" t="e">
        <v>#N/A</v>
      </c>
      <c r="H7" s="230" t="e">
        <v>#N/A</v>
      </c>
      <c r="I7" s="230" t="e">
        <v>#N/A</v>
      </c>
      <c r="J7" s="230" t="e">
        <v>#N/A</v>
      </c>
      <c r="K7" s="230" t="e">
        <v>#N/A</v>
      </c>
      <c r="L7" s="230" t="e">
        <v>#N/A</v>
      </c>
      <c r="M7" s="230" t="e">
        <v>#N/A</v>
      </c>
      <c r="N7" s="230" t="e">
        <v>#N/A</v>
      </c>
      <c r="O7" s="230" t="e">
        <v>#N/A</v>
      </c>
      <c r="P7" s="230" t="e">
        <v>#N/A</v>
      </c>
      <c r="Q7" s="230" t="e">
        <v>#N/A</v>
      </c>
      <c r="R7" s="230" t="e">
        <v>#N/A</v>
      </c>
      <c r="S7" s="230" t="e">
        <v>#N/A</v>
      </c>
      <c r="V7" s="230" t="e">
        <v>#N/A</v>
      </c>
      <c r="W7" s="230" t="e">
        <v>#N/A</v>
      </c>
      <c r="X7" s="230" t="e">
        <v>#N/A</v>
      </c>
      <c r="Y7" s="230" t="e">
        <v>#N/A</v>
      </c>
      <c r="Z7" s="230" t="e">
        <v>#N/A</v>
      </c>
      <c r="AA7" s="230" t="e">
        <v>#N/A</v>
      </c>
      <c r="AB7" s="230" t="e">
        <v>#N/A</v>
      </c>
      <c r="AC7" s="230" t="e">
        <v>#N/A</v>
      </c>
      <c r="AD7" s="230" t="e">
        <v>#N/A</v>
      </c>
      <c r="AE7" s="230" t="e">
        <v>#N/A</v>
      </c>
      <c r="AF7" s="230" t="e">
        <v>#N/A</v>
      </c>
      <c r="AG7" s="230" t="e">
        <v>#N/A</v>
      </c>
      <c r="AH7" s="230" t="e">
        <v>#N/A</v>
      </c>
      <c r="AI7" s="230" t="e">
        <v>#N/A</v>
      </c>
      <c r="AJ7" s="230" t="e">
        <v>#N/A</v>
      </c>
      <c r="AK7" s="230" t="e">
        <v>#N/A</v>
      </c>
      <c r="AL7" s="230" t="e">
        <v>#N/A</v>
      </c>
      <c r="AM7" s="230" t="e">
        <v>#N/A</v>
      </c>
      <c r="AQ7" s="230" t="e">
        <v>#N/A</v>
      </c>
      <c r="AR7" s="230" t="e">
        <v>#N/A</v>
      </c>
      <c r="AS7" s="230" t="e">
        <v>#N/A</v>
      </c>
      <c r="AT7" s="230" t="e">
        <v>#N/A</v>
      </c>
      <c r="AU7" s="230" t="e">
        <v>#N/A</v>
      </c>
      <c r="AV7" s="230" t="e">
        <v>#N/A</v>
      </c>
      <c r="AW7" s="230" t="e">
        <v>#N/A</v>
      </c>
      <c r="AX7" s="230" t="e">
        <v>#N/A</v>
      </c>
      <c r="AY7" s="230" t="e">
        <v>#N/A</v>
      </c>
      <c r="AZ7" s="230" t="e">
        <v>#N/A</v>
      </c>
      <c r="BA7" s="230" t="e">
        <v>#N/A</v>
      </c>
      <c r="BB7" s="230" t="e">
        <v>#N/A</v>
      </c>
      <c r="BC7" s="230" t="e">
        <v>#N/A</v>
      </c>
      <c r="BD7" s="230" t="e">
        <v>#N/A</v>
      </c>
      <c r="BE7" s="230" t="e">
        <v>#N/A</v>
      </c>
      <c r="BF7" s="230" t="e">
        <v>#N/A</v>
      </c>
      <c r="BG7" s="230" t="e">
        <v>#N/A</v>
      </c>
      <c r="BH7" s="230" t="e">
        <v>#N/A</v>
      </c>
    </row>
    <row r="8" spans="1:60" s="230" customFormat="1">
      <c r="A8" s="230">
        <v>1977</v>
      </c>
      <c r="B8" s="230">
        <v>463427.2</v>
      </c>
      <c r="C8" s="230">
        <v>666294.69999999995</v>
      </c>
      <c r="D8" s="230">
        <v>625679.1</v>
      </c>
      <c r="E8" s="230">
        <v>14.863429999999999</v>
      </c>
      <c r="F8" s="230">
        <v>4871282</v>
      </c>
      <c r="G8" s="230">
        <v>1161989</v>
      </c>
      <c r="H8" s="230">
        <v>5703791</v>
      </c>
      <c r="I8" s="230">
        <v>209906.1</v>
      </c>
      <c r="J8" s="230">
        <v>157148.70000000001</v>
      </c>
      <c r="K8" s="230">
        <v>24786.400000000001</v>
      </c>
      <c r="L8" s="230">
        <v>25548.37</v>
      </c>
      <c r="M8" s="230">
        <v>28902.27</v>
      </c>
      <c r="N8" s="230">
        <v>0.2219044</v>
      </c>
      <c r="O8" s="230">
        <v>257850.4</v>
      </c>
      <c r="P8" s="230">
        <v>1018352</v>
      </c>
      <c r="Q8" s="230">
        <v>5.6798039999999999</v>
      </c>
      <c r="R8" s="230">
        <v>10.46175</v>
      </c>
      <c r="S8" s="230">
        <v>852930.3</v>
      </c>
      <c r="V8" s="230">
        <v>463427.2</v>
      </c>
      <c r="W8" s="230">
        <v>666294.69999999995</v>
      </c>
      <c r="X8" s="230">
        <v>625679.1</v>
      </c>
      <c r="Y8" s="230">
        <v>14.863429999999999</v>
      </c>
      <c r="Z8" s="230">
        <v>4871282</v>
      </c>
      <c r="AA8" s="230">
        <v>1161989</v>
      </c>
      <c r="AB8" s="230">
        <v>5703791</v>
      </c>
      <c r="AC8" s="230">
        <v>209906.1</v>
      </c>
      <c r="AD8" s="230">
        <v>157148.70000000001</v>
      </c>
      <c r="AE8" s="230">
        <v>24786.400000000001</v>
      </c>
      <c r="AF8" s="230">
        <v>25548.37</v>
      </c>
      <c r="AG8" s="230">
        <v>28902.27</v>
      </c>
      <c r="AH8" s="230">
        <v>0.2219044</v>
      </c>
      <c r="AI8" s="230">
        <v>257850.4</v>
      </c>
      <c r="AJ8" s="230">
        <v>1018352</v>
      </c>
      <c r="AK8" s="230">
        <v>5.6798039999999999</v>
      </c>
      <c r="AL8" s="230">
        <v>10.46175</v>
      </c>
      <c r="AM8" s="230">
        <v>852930.3</v>
      </c>
      <c r="AQ8" s="230">
        <v>463427.2</v>
      </c>
      <c r="AR8" s="230">
        <v>666294.69999999995</v>
      </c>
      <c r="AS8" s="230">
        <v>625679.1</v>
      </c>
      <c r="AT8" s="230">
        <v>14.863429999999999</v>
      </c>
      <c r="AU8" s="230">
        <v>4871282</v>
      </c>
      <c r="AV8" s="230">
        <v>1161989</v>
      </c>
      <c r="AW8" s="230">
        <v>5703790</v>
      </c>
      <c r="AX8" s="230">
        <v>209906.1</v>
      </c>
      <c r="AY8" s="230">
        <v>157148.6</v>
      </c>
      <c r="AZ8" s="230">
        <v>24786.400000000001</v>
      </c>
      <c r="BA8" s="230">
        <v>25548.400000000001</v>
      </c>
      <c r="BB8" s="230">
        <v>28902.27</v>
      </c>
      <c r="BC8" s="230">
        <v>0.2219044</v>
      </c>
      <c r="BD8" s="230">
        <v>257850.4</v>
      </c>
      <c r="BE8" s="230">
        <v>1018352</v>
      </c>
      <c r="BF8" s="230">
        <v>5.679805</v>
      </c>
      <c r="BG8" s="230">
        <v>10.46175</v>
      </c>
      <c r="BH8" s="230">
        <v>852930.2</v>
      </c>
    </row>
    <row r="9" spans="1:60" s="230" customFormat="1">
      <c r="A9" s="230">
        <v>1978</v>
      </c>
      <c r="B9" s="230">
        <v>484987.2</v>
      </c>
      <c r="C9" s="230">
        <v>661739.4</v>
      </c>
      <c r="D9" s="230">
        <v>619188.30000000005</v>
      </c>
      <c r="E9" s="230">
        <v>16.564219999999999</v>
      </c>
      <c r="F9" s="230">
        <v>4844014</v>
      </c>
      <c r="G9" s="230">
        <v>1204823</v>
      </c>
      <c r="H9" s="230">
        <v>5691892</v>
      </c>
      <c r="I9" s="230">
        <v>212647.3</v>
      </c>
      <c r="J9" s="230">
        <v>161484.1</v>
      </c>
      <c r="K9" s="230">
        <v>24858.51</v>
      </c>
      <c r="L9" s="230">
        <v>35573.980000000003</v>
      </c>
      <c r="M9" s="230">
        <v>32251.16</v>
      </c>
      <c r="N9" s="230">
        <v>0.2200346</v>
      </c>
      <c r="O9" s="230">
        <v>265102.7</v>
      </c>
      <c r="P9" s="230">
        <v>1024941</v>
      </c>
      <c r="Q9" s="230">
        <v>5.8140080000000003</v>
      </c>
      <c r="R9" s="230">
        <v>10.44998</v>
      </c>
      <c r="S9" s="230">
        <v>885292.8</v>
      </c>
      <c r="V9" s="230">
        <v>484987.2</v>
      </c>
      <c r="W9" s="230">
        <v>661739.4</v>
      </c>
      <c r="X9" s="230">
        <v>619188.30000000005</v>
      </c>
      <c r="Y9" s="230">
        <v>16.564219999999999</v>
      </c>
      <c r="Z9" s="230">
        <v>4844014</v>
      </c>
      <c r="AA9" s="230">
        <v>1204823</v>
      </c>
      <c r="AB9" s="230">
        <v>5691892</v>
      </c>
      <c r="AC9" s="230">
        <v>212647.3</v>
      </c>
      <c r="AD9" s="230">
        <v>161484.1</v>
      </c>
      <c r="AE9" s="230">
        <v>24858.51</v>
      </c>
      <c r="AF9" s="230">
        <v>35573.980000000003</v>
      </c>
      <c r="AG9" s="230">
        <v>32251.16</v>
      </c>
      <c r="AH9" s="230">
        <v>0.2200346</v>
      </c>
      <c r="AI9" s="230">
        <v>265102.7</v>
      </c>
      <c r="AJ9" s="230">
        <v>1024941</v>
      </c>
      <c r="AK9" s="230">
        <v>5.8140080000000003</v>
      </c>
      <c r="AL9" s="230">
        <v>10.44998</v>
      </c>
      <c r="AM9" s="230">
        <v>885292.8</v>
      </c>
      <c r="AQ9" s="230">
        <v>484987.2</v>
      </c>
      <c r="AR9" s="230">
        <v>661739.4</v>
      </c>
      <c r="AS9" s="230">
        <v>619188.30000000005</v>
      </c>
      <c r="AT9" s="230">
        <v>16.564219999999999</v>
      </c>
      <c r="AU9" s="230">
        <v>4844014</v>
      </c>
      <c r="AV9" s="230">
        <v>1204823</v>
      </c>
      <c r="AW9" s="230">
        <v>5691892</v>
      </c>
      <c r="AX9" s="230">
        <v>212647.3</v>
      </c>
      <c r="AY9" s="230">
        <v>161484.1</v>
      </c>
      <c r="AZ9" s="230">
        <v>24858.51</v>
      </c>
      <c r="BA9" s="230">
        <v>35573.96</v>
      </c>
      <c r="BB9" s="230">
        <v>32251.16</v>
      </c>
      <c r="BC9" s="230">
        <v>0.2200346</v>
      </c>
      <c r="BD9" s="230">
        <v>265102.8</v>
      </c>
      <c r="BE9" s="230">
        <v>1024941</v>
      </c>
      <c r="BF9" s="230">
        <v>5.8140080000000003</v>
      </c>
      <c r="BG9" s="230">
        <v>10.44998</v>
      </c>
      <c r="BH9" s="230">
        <v>885292.9</v>
      </c>
    </row>
    <row r="10" spans="1:60" s="230" customFormat="1">
      <c r="A10" s="230">
        <v>1979</v>
      </c>
      <c r="B10" s="230">
        <v>495474.8</v>
      </c>
      <c r="C10" s="230">
        <v>687047.7</v>
      </c>
      <c r="D10" s="230">
        <v>642935.1</v>
      </c>
      <c r="E10" s="230">
        <v>18.551690000000001</v>
      </c>
      <c r="F10" s="230">
        <v>5070160</v>
      </c>
      <c r="G10" s="230">
        <v>1231234</v>
      </c>
      <c r="H10" s="230">
        <v>5952066</v>
      </c>
      <c r="I10" s="230">
        <v>212106.5</v>
      </c>
      <c r="J10" s="230">
        <v>172602.6</v>
      </c>
      <c r="K10" s="230">
        <v>25001.46</v>
      </c>
      <c r="L10" s="230">
        <v>41611.800000000003</v>
      </c>
      <c r="M10" s="230">
        <v>30453.02</v>
      </c>
      <c r="N10" s="230">
        <v>0.21868360000000001</v>
      </c>
      <c r="O10" s="230">
        <v>269250.59999999998</v>
      </c>
      <c r="P10" s="230">
        <v>1071289</v>
      </c>
      <c r="Q10" s="230">
        <v>6.1048530000000003</v>
      </c>
      <c r="R10" s="230">
        <v>10.55533</v>
      </c>
      <c r="S10" s="230">
        <v>902196.9</v>
      </c>
      <c r="V10" s="230">
        <v>495474.8</v>
      </c>
      <c r="W10" s="230">
        <v>687047.7</v>
      </c>
      <c r="X10" s="230">
        <v>642935.1</v>
      </c>
      <c r="Y10" s="230">
        <v>18.551690000000001</v>
      </c>
      <c r="Z10" s="230">
        <v>5070160</v>
      </c>
      <c r="AA10" s="230">
        <v>1231234</v>
      </c>
      <c r="AB10" s="230">
        <v>5952066</v>
      </c>
      <c r="AC10" s="230">
        <v>212106.5</v>
      </c>
      <c r="AD10" s="230">
        <v>172602.6</v>
      </c>
      <c r="AE10" s="230">
        <v>25001.46</v>
      </c>
      <c r="AF10" s="230">
        <v>41611.800000000003</v>
      </c>
      <c r="AG10" s="230">
        <v>30453.02</v>
      </c>
      <c r="AH10" s="230">
        <v>0.21868360000000001</v>
      </c>
      <c r="AI10" s="230">
        <v>269250.59999999998</v>
      </c>
      <c r="AJ10" s="230">
        <v>1071289</v>
      </c>
      <c r="AK10" s="230">
        <v>6.1048530000000003</v>
      </c>
      <c r="AL10" s="230">
        <v>10.55533</v>
      </c>
      <c r="AM10" s="230">
        <v>902196.9</v>
      </c>
      <c r="AQ10" s="230">
        <v>495474.8</v>
      </c>
      <c r="AR10" s="230">
        <v>687047.7</v>
      </c>
      <c r="AS10" s="230">
        <v>642935.1</v>
      </c>
      <c r="AT10" s="230">
        <v>18.551690000000001</v>
      </c>
      <c r="AU10" s="230">
        <v>5070161</v>
      </c>
      <c r="AV10" s="230">
        <v>1231234</v>
      </c>
      <c r="AW10" s="230">
        <v>5952067</v>
      </c>
      <c r="AX10" s="230">
        <v>212106.5</v>
      </c>
      <c r="AY10" s="230">
        <v>172602.7</v>
      </c>
      <c r="AZ10" s="230">
        <v>25001.46</v>
      </c>
      <c r="BA10" s="230">
        <v>41611.769999999997</v>
      </c>
      <c r="BB10" s="230">
        <v>30453.02</v>
      </c>
      <c r="BC10" s="230">
        <v>0.21868360000000001</v>
      </c>
      <c r="BD10" s="230">
        <v>269250.59999999998</v>
      </c>
      <c r="BE10" s="230">
        <v>1071290</v>
      </c>
      <c r="BF10" s="230">
        <v>6.1048520000000002</v>
      </c>
      <c r="BG10" s="230">
        <v>10.55533</v>
      </c>
      <c r="BH10" s="230">
        <v>902197</v>
      </c>
    </row>
    <row r="11" spans="1:60" s="230" customFormat="1">
      <c r="A11" s="230">
        <v>1980</v>
      </c>
      <c r="B11" s="230">
        <v>499046.1</v>
      </c>
      <c r="C11" s="230">
        <v>640028.69999999995</v>
      </c>
      <c r="D11" s="230">
        <v>576355.1</v>
      </c>
      <c r="E11" s="230">
        <v>21.250209999999999</v>
      </c>
      <c r="F11" s="230">
        <v>4646317</v>
      </c>
      <c r="G11" s="230">
        <v>1222670</v>
      </c>
      <c r="H11" s="230">
        <v>5503745</v>
      </c>
      <c r="I11" s="230">
        <v>217266.1</v>
      </c>
      <c r="J11" s="230">
        <v>150132.20000000001</v>
      </c>
      <c r="K11" s="230">
        <v>24879.96</v>
      </c>
      <c r="L11" s="230">
        <v>49752.74</v>
      </c>
      <c r="M11" s="230">
        <v>27351.84</v>
      </c>
      <c r="N11" s="230">
        <v>0.22265960000000001</v>
      </c>
      <c r="O11" s="230">
        <v>272239.09999999998</v>
      </c>
      <c r="P11" s="230">
        <v>1003230</v>
      </c>
      <c r="Q11" s="230">
        <v>7.5747330000000002</v>
      </c>
      <c r="R11" s="230">
        <v>10.69631</v>
      </c>
      <c r="S11" s="230">
        <v>894467.2</v>
      </c>
      <c r="V11" s="230">
        <v>499046.1</v>
      </c>
      <c r="W11" s="230">
        <v>640028.69999999995</v>
      </c>
      <c r="X11" s="230">
        <v>576355.1</v>
      </c>
      <c r="Y11" s="230">
        <v>21.250209999999999</v>
      </c>
      <c r="Z11" s="230">
        <v>4646317</v>
      </c>
      <c r="AA11" s="230">
        <v>1222670</v>
      </c>
      <c r="AB11" s="230">
        <v>5503745</v>
      </c>
      <c r="AC11" s="230">
        <v>217266.1</v>
      </c>
      <c r="AD11" s="230">
        <v>150132.20000000001</v>
      </c>
      <c r="AE11" s="230">
        <v>24879.96</v>
      </c>
      <c r="AF11" s="230">
        <v>49752.74</v>
      </c>
      <c r="AG11" s="230">
        <v>27351.84</v>
      </c>
      <c r="AH11" s="230">
        <v>0.22265960000000001</v>
      </c>
      <c r="AI11" s="230">
        <v>272239.09999999998</v>
      </c>
      <c r="AJ11" s="230">
        <v>1003230</v>
      </c>
      <c r="AK11" s="230">
        <v>7.5747330000000002</v>
      </c>
      <c r="AL11" s="230">
        <v>10.69631</v>
      </c>
      <c r="AM11" s="230">
        <v>894467.2</v>
      </c>
      <c r="AQ11" s="230">
        <v>499046.2</v>
      </c>
      <c r="AR11" s="230">
        <v>640028.80000000005</v>
      </c>
      <c r="AS11" s="230">
        <v>576355.1</v>
      </c>
      <c r="AT11" s="230">
        <v>21.2502</v>
      </c>
      <c r="AU11" s="230">
        <v>4646317</v>
      </c>
      <c r="AV11" s="230">
        <v>1222670</v>
      </c>
      <c r="AW11" s="230">
        <v>5503745</v>
      </c>
      <c r="AX11" s="230">
        <v>217266.1</v>
      </c>
      <c r="AY11" s="230">
        <v>150132.29999999999</v>
      </c>
      <c r="AZ11" s="230">
        <v>24879.96</v>
      </c>
      <c r="BA11" s="230">
        <v>49752.71</v>
      </c>
      <c r="BB11" s="230">
        <v>27351.82</v>
      </c>
      <c r="BC11" s="230">
        <v>0.22265960000000001</v>
      </c>
      <c r="BD11" s="230">
        <v>272239.2</v>
      </c>
      <c r="BE11" s="230">
        <v>1003230</v>
      </c>
      <c r="BF11" s="230">
        <v>7.5747309999999999</v>
      </c>
      <c r="BG11" s="230">
        <v>10.69631</v>
      </c>
      <c r="BH11" s="230">
        <v>894467.4</v>
      </c>
    </row>
    <row r="12" spans="1:60" s="230" customFormat="1">
      <c r="A12" s="230">
        <v>1981</v>
      </c>
      <c r="B12" s="230">
        <v>500144</v>
      </c>
      <c r="C12" s="230">
        <v>619443</v>
      </c>
      <c r="D12" s="230">
        <v>561535.9</v>
      </c>
      <c r="E12" s="230">
        <v>24.4588</v>
      </c>
      <c r="F12" s="230">
        <v>4616911</v>
      </c>
      <c r="G12" s="230">
        <v>1209543</v>
      </c>
      <c r="H12" s="230">
        <v>5462220</v>
      </c>
      <c r="I12" s="230">
        <v>216506.5</v>
      </c>
      <c r="J12" s="230">
        <v>141906</v>
      </c>
      <c r="K12" s="230">
        <v>24220.98</v>
      </c>
      <c r="L12" s="230">
        <v>41065.57</v>
      </c>
      <c r="M12" s="230">
        <v>27514.66</v>
      </c>
      <c r="N12" s="230">
        <v>0.22398979999999999</v>
      </c>
      <c r="O12" s="230">
        <v>270925.2</v>
      </c>
      <c r="P12" s="230">
        <v>987138.1</v>
      </c>
      <c r="Q12" s="230">
        <v>10.41874</v>
      </c>
      <c r="R12" s="230">
        <v>10.74915</v>
      </c>
      <c r="S12" s="230">
        <v>886232.2</v>
      </c>
      <c r="V12" s="230">
        <v>500144</v>
      </c>
      <c r="W12" s="230">
        <v>619443</v>
      </c>
      <c r="X12" s="230">
        <v>561535.9</v>
      </c>
      <c r="Y12" s="230">
        <v>24.4588</v>
      </c>
      <c r="Z12" s="230">
        <v>4616911</v>
      </c>
      <c r="AA12" s="230">
        <v>1209543</v>
      </c>
      <c r="AB12" s="230">
        <v>5462220</v>
      </c>
      <c r="AC12" s="230">
        <v>216506.5</v>
      </c>
      <c r="AD12" s="230">
        <v>141906</v>
      </c>
      <c r="AE12" s="230">
        <v>24220.98</v>
      </c>
      <c r="AF12" s="230">
        <v>41065.57</v>
      </c>
      <c r="AG12" s="230">
        <v>27514.66</v>
      </c>
      <c r="AH12" s="230">
        <v>0.22398979999999999</v>
      </c>
      <c r="AI12" s="230">
        <v>270925.2</v>
      </c>
      <c r="AJ12" s="230">
        <v>987138.1</v>
      </c>
      <c r="AK12" s="230">
        <v>10.41874</v>
      </c>
      <c r="AL12" s="230">
        <v>10.74915</v>
      </c>
      <c r="AM12" s="230">
        <v>886232.2</v>
      </c>
      <c r="AQ12" s="230">
        <v>500144.1</v>
      </c>
      <c r="AR12" s="230">
        <v>619443.1</v>
      </c>
      <c r="AS12" s="230">
        <v>561535.9</v>
      </c>
      <c r="AT12" s="230">
        <v>24.4588</v>
      </c>
      <c r="AU12" s="230">
        <v>4616911</v>
      </c>
      <c r="AV12" s="230">
        <v>1209543</v>
      </c>
      <c r="AW12" s="230">
        <v>5462220</v>
      </c>
      <c r="AX12" s="230">
        <v>216506.6</v>
      </c>
      <c r="AY12" s="230">
        <v>141906.1</v>
      </c>
      <c r="AZ12" s="230">
        <v>24220.98</v>
      </c>
      <c r="BA12" s="230">
        <v>41065.550000000003</v>
      </c>
      <c r="BB12" s="230">
        <v>27514.63</v>
      </c>
      <c r="BC12" s="230">
        <v>0.22398979999999999</v>
      </c>
      <c r="BD12" s="230">
        <v>270925.3</v>
      </c>
      <c r="BE12" s="230">
        <v>987138.3</v>
      </c>
      <c r="BF12" s="230">
        <v>10.41874</v>
      </c>
      <c r="BG12" s="230">
        <v>10.74915</v>
      </c>
      <c r="BH12" s="230">
        <v>886232.4</v>
      </c>
    </row>
    <row r="13" spans="1:60" s="230" customFormat="1">
      <c r="A13" s="230">
        <v>1982</v>
      </c>
      <c r="B13" s="230">
        <v>500083</v>
      </c>
      <c r="C13" s="230">
        <v>596801.1</v>
      </c>
      <c r="D13" s="230">
        <v>536841.19999999995</v>
      </c>
      <c r="E13" s="230">
        <v>27.649789999999999</v>
      </c>
      <c r="F13" s="230">
        <v>4479396</v>
      </c>
      <c r="G13" s="230">
        <v>1214143</v>
      </c>
      <c r="H13" s="230">
        <v>5281171</v>
      </c>
      <c r="I13" s="230">
        <v>214453.3</v>
      </c>
      <c r="J13" s="230">
        <v>145803</v>
      </c>
      <c r="K13" s="230">
        <v>23689.87</v>
      </c>
      <c r="L13" s="230">
        <v>42111.62</v>
      </c>
      <c r="M13" s="230">
        <v>29783.19</v>
      </c>
      <c r="N13" s="230">
        <v>0.22484380000000001</v>
      </c>
      <c r="O13" s="230">
        <v>272992.7</v>
      </c>
      <c r="P13" s="230">
        <v>954525.4</v>
      </c>
      <c r="Q13" s="230">
        <v>11.69064</v>
      </c>
      <c r="R13" s="230">
        <v>10.817360000000001</v>
      </c>
      <c r="S13" s="230">
        <v>889478.5</v>
      </c>
      <c r="V13" s="230">
        <v>500083</v>
      </c>
      <c r="W13" s="230">
        <v>596801.1</v>
      </c>
      <c r="X13" s="230">
        <v>536841.19999999995</v>
      </c>
      <c r="Y13" s="230">
        <v>27.649789999999999</v>
      </c>
      <c r="Z13" s="230">
        <v>4479396</v>
      </c>
      <c r="AA13" s="230">
        <v>1214143</v>
      </c>
      <c r="AB13" s="230">
        <v>5281171</v>
      </c>
      <c r="AC13" s="230">
        <v>214453.3</v>
      </c>
      <c r="AD13" s="230">
        <v>145803</v>
      </c>
      <c r="AE13" s="230">
        <v>23689.87</v>
      </c>
      <c r="AF13" s="230">
        <v>42111.62</v>
      </c>
      <c r="AG13" s="230">
        <v>29783.19</v>
      </c>
      <c r="AH13" s="230">
        <v>0.22484380000000001</v>
      </c>
      <c r="AI13" s="230">
        <v>272992.7</v>
      </c>
      <c r="AJ13" s="230">
        <v>954525.4</v>
      </c>
      <c r="AK13" s="230">
        <v>11.69064</v>
      </c>
      <c r="AL13" s="230">
        <v>10.817360000000001</v>
      </c>
      <c r="AM13" s="230">
        <v>889478.5</v>
      </c>
      <c r="AQ13" s="230">
        <v>500083</v>
      </c>
      <c r="AR13" s="230">
        <v>596801.1</v>
      </c>
      <c r="AS13" s="230">
        <v>536841.19999999995</v>
      </c>
      <c r="AT13" s="230">
        <v>27.649789999999999</v>
      </c>
      <c r="AU13" s="230">
        <v>4479396</v>
      </c>
      <c r="AV13" s="230">
        <v>1214143</v>
      </c>
      <c r="AW13" s="230">
        <v>5281171</v>
      </c>
      <c r="AX13" s="230">
        <v>214453.2</v>
      </c>
      <c r="AY13" s="230">
        <v>145803</v>
      </c>
      <c r="AZ13" s="230">
        <v>23689.87</v>
      </c>
      <c r="BA13" s="230">
        <v>42111.67</v>
      </c>
      <c r="BB13" s="230">
        <v>29783.17</v>
      </c>
      <c r="BC13" s="230">
        <v>0.22484380000000001</v>
      </c>
      <c r="BD13" s="230">
        <v>272992.59999999998</v>
      </c>
      <c r="BE13" s="230">
        <v>954525.2</v>
      </c>
      <c r="BF13" s="230">
        <v>11.69064</v>
      </c>
      <c r="BG13" s="230">
        <v>10.817360000000001</v>
      </c>
      <c r="BH13" s="230">
        <v>889478.4</v>
      </c>
    </row>
    <row r="14" spans="1:60" s="230" customFormat="1">
      <c r="A14" s="230">
        <v>1983</v>
      </c>
      <c r="B14" s="230">
        <v>529328.80000000005</v>
      </c>
      <c r="C14" s="230">
        <v>605619.9</v>
      </c>
      <c r="D14" s="230">
        <v>550448.69999999995</v>
      </c>
      <c r="E14" s="230">
        <v>30.2895</v>
      </c>
      <c r="F14" s="230">
        <v>4571833</v>
      </c>
      <c r="G14" s="230">
        <v>1285608</v>
      </c>
      <c r="H14" s="230">
        <v>5404569</v>
      </c>
      <c r="I14" s="230">
        <v>222864.4</v>
      </c>
      <c r="J14" s="230">
        <v>168416.4</v>
      </c>
      <c r="K14" s="230">
        <v>23546.91</v>
      </c>
      <c r="L14" s="230">
        <v>26112.92</v>
      </c>
      <c r="M14" s="230">
        <v>31899.66</v>
      </c>
      <c r="N14" s="230">
        <v>0.22535379999999999</v>
      </c>
      <c r="O14" s="230">
        <v>289716.7</v>
      </c>
      <c r="P14" s="230">
        <v>987853.4</v>
      </c>
      <c r="Q14" s="230">
        <v>12.3216</v>
      </c>
      <c r="R14" s="230">
        <v>11.10744</v>
      </c>
      <c r="S14" s="230">
        <v>948359.4</v>
      </c>
      <c r="V14" s="230">
        <v>529328.80000000005</v>
      </c>
      <c r="W14" s="230">
        <v>605619.9</v>
      </c>
      <c r="X14" s="230">
        <v>550448.69999999995</v>
      </c>
      <c r="Y14" s="230">
        <v>30.2895</v>
      </c>
      <c r="Z14" s="230">
        <v>4571833</v>
      </c>
      <c r="AA14" s="230">
        <v>1285608</v>
      </c>
      <c r="AB14" s="230">
        <v>5404569</v>
      </c>
      <c r="AC14" s="230">
        <v>222864.4</v>
      </c>
      <c r="AD14" s="230">
        <v>168416.4</v>
      </c>
      <c r="AE14" s="230">
        <v>23546.91</v>
      </c>
      <c r="AF14" s="230">
        <v>26112.92</v>
      </c>
      <c r="AG14" s="230">
        <v>31899.66</v>
      </c>
      <c r="AH14" s="230">
        <v>0.22535379999999999</v>
      </c>
      <c r="AI14" s="230">
        <v>289716.7</v>
      </c>
      <c r="AJ14" s="230">
        <v>987853.4</v>
      </c>
      <c r="AK14" s="230">
        <v>12.3216</v>
      </c>
      <c r="AL14" s="230">
        <v>11.10744</v>
      </c>
      <c r="AM14" s="230">
        <v>948359.4</v>
      </c>
      <c r="AQ14" s="230">
        <v>529328.9</v>
      </c>
      <c r="AR14" s="230">
        <v>605620</v>
      </c>
      <c r="AS14" s="230">
        <v>550448.69999999995</v>
      </c>
      <c r="AT14" s="230">
        <v>30.2895</v>
      </c>
      <c r="AU14" s="230">
        <v>4571833</v>
      </c>
      <c r="AV14" s="230">
        <v>1285608</v>
      </c>
      <c r="AW14" s="230">
        <v>5404569</v>
      </c>
      <c r="AX14" s="230">
        <v>222864.5</v>
      </c>
      <c r="AY14" s="230">
        <v>168416.5</v>
      </c>
      <c r="AZ14" s="230">
        <v>23546.91</v>
      </c>
      <c r="BA14" s="230">
        <v>26112.93</v>
      </c>
      <c r="BB14" s="230">
        <v>31899.64</v>
      </c>
      <c r="BC14" s="230">
        <v>0.22535379999999999</v>
      </c>
      <c r="BD14" s="230">
        <v>289716.7</v>
      </c>
      <c r="BE14" s="230">
        <v>987853.5</v>
      </c>
      <c r="BF14" s="230">
        <v>12.3216</v>
      </c>
      <c r="BG14" s="230">
        <v>11.10744</v>
      </c>
      <c r="BH14" s="230">
        <v>948359.4</v>
      </c>
    </row>
    <row r="15" spans="1:60" s="230" customFormat="1">
      <c r="A15" s="230">
        <v>1984</v>
      </c>
      <c r="B15" s="230">
        <v>548417.1</v>
      </c>
      <c r="C15" s="230">
        <v>608437.19999999995</v>
      </c>
      <c r="D15" s="230">
        <v>538535.9</v>
      </c>
      <c r="E15" s="230">
        <v>32.401380000000003</v>
      </c>
      <c r="F15" s="230">
        <v>4487724</v>
      </c>
      <c r="G15" s="230">
        <v>1326954</v>
      </c>
      <c r="H15" s="230">
        <v>5314877</v>
      </c>
      <c r="I15" s="230">
        <v>226567.5</v>
      </c>
      <c r="J15" s="230">
        <v>178112.4</v>
      </c>
      <c r="K15" s="230">
        <v>24022.25</v>
      </c>
      <c r="L15" s="230">
        <v>27286.57</v>
      </c>
      <c r="M15" s="230">
        <v>27666.82</v>
      </c>
      <c r="N15" s="230">
        <v>0.22691620000000001</v>
      </c>
      <c r="O15" s="230">
        <v>301107.5</v>
      </c>
      <c r="P15" s="230">
        <v>967829.8</v>
      </c>
      <c r="Q15" s="230">
        <v>12.728859999999999</v>
      </c>
      <c r="R15" s="230">
        <v>11.18365</v>
      </c>
      <c r="S15" s="230">
        <v>974064.8</v>
      </c>
      <c r="V15" s="230">
        <v>548417.1</v>
      </c>
      <c r="W15" s="230">
        <v>608437.19999999995</v>
      </c>
      <c r="X15" s="230">
        <v>538535.9</v>
      </c>
      <c r="Y15" s="230">
        <v>32.401380000000003</v>
      </c>
      <c r="Z15" s="230">
        <v>4487724</v>
      </c>
      <c r="AA15" s="230">
        <v>1326954</v>
      </c>
      <c r="AB15" s="230">
        <v>5314877</v>
      </c>
      <c r="AC15" s="230">
        <v>226567.5</v>
      </c>
      <c r="AD15" s="230">
        <v>178112.4</v>
      </c>
      <c r="AE15" s="230">
        <v>24022.25</v>
      </c>
      <c r="AF15" s="230">
        <v>27286.57</v>
      </c>
      <c r="AG15" s="230">
        <v>27666.82</v>
      </c>
      <c r="AH15" s="230">
        <v>0.22691620000000001</v>
      </c>
      <c r="AI15" s="230">
        <v>301107.5</v>
      </c>
      <c r="AJ15" s="230">
        <v>967829.8</v>
      </c>
      <c r="AK15" s="230">
        <v>12.728859999999999</v>
      </c>
      <c r="AL15" s="230">
        <v>11.18365</v>
      </c>
      <c r="AM15" s="230">
        <v>974064.8</v>
      </c>
      <c r="AQ15" s="230">
        <v>548417.1</v>
      </c>
      <c r="AR15" s="230">
        <v>608437.30000000005</v>
      </c>
      <c r="AS15" s="230">
        <v>538535.80000000005</v>
      </c>
      <c r="AT15" s="230">
        <v>32.401380000000003</v>
      </c>
      <c r="AU15" s="230">
        <v>4487724</v>
      </c>
      <c r="AV15" s="230">
        <v>1326954</v>
      </c>
      <c r="AW15" s="230">
        <v>5314877</v>
      </c>
      <c r="AX15" s="230">
        <v>226567.5</v>
      </c>
      <c r="AY15" s="230">
        <v>178112.4</v>
      </c>
      <c r="AZ15" s="230">
        <v>24022.25</v>
      </c>
      <c r="BA15" s="230">
        <v>27286.61</v>
      </c>
      <c r="BB15" s="230">
        <v>27666.81</v>
      </c>
      <c r="BC15" s="230">
        <v>0.22691620000000001</v>
      </c>
      <c r="BD15" s="230">
        <v>301107.40000000002</v>
      </c>
      <c r="BE15" s="230">
        <v>967829.7</v>
      </c>
      <c r="BF15" s="230">
        <v>12.728859999999999</v>
      </c>
      <c r="BG15" s="230">
        <v>11.18365</v>
      </c>
      <c r="BH15" s="230">
        <v>974064.8</v>
      </c>
    </row>
    <row r="16" spans="1:60" s="230" customFormat="1">
      <c r="A16" s="230">
        <v>1985</v>
      </c>
      <c r="B16" s="230">
        <v>576835.19999999995</v>
      </c>
      <c r="C16" s="230">
        <v>639254.19999999995</v>
      </c>
      <c r="D16" s="230">
        <v>567642</v>
      </c>
      <c r="E16" s="230">
        <v>34.302660000000003</v>
      </c>
      <c r="F16" s="230">
        <v>4714136</v>
      </c>
      <c r="G16" s="230">
        <v>1387395</v>
      </c>
      <c r="H16" s="230">
        <v>5574826</v>
      </c>
      <c r="I16" s="230">
        <v>227842.1</v>
      </c>
      <c r="J16" s="230">
        <v>193515.5</v>
      </c>
      <c r="K16" s="230">
        <v>24448.639999999999</v>
      </c>
      <c r="L16" s="230">
        <v>27897.34</v>
      </c>
      <c r="M16" s="230">
        <v>27680.98</v>
      </c>
      <c r="N16" s="230">
        <v>0.22813420000000001</v>
      </c>
      <c r="O16" s="230">
        <v>316512.09999999998</v>
      </c>
      <c r="P16" s="230">
        <v>998143.7</v>
      </c>
      <c r="Q16" s="230">
        <v>11.877750000000001</v>
      </c>
      <c r="R16" s="230">
        <v>11.362439999999999</v>
      </c>
      <c r="S16" s="230">
        <v>1023090</v>
      </c>
      <c r="V16" s="230">
        <v>576835.19999999995</v>
      </c>
      <c r="W16" s="230">
        <v>639254.19999999995</v>
      </c>
      <c r="X16" s="230">
        <v>567642</v>
      </c>
      <c r="Y16" s="230">
        <v>34.302660000000003</v>
      </c>
      <c r="Z16" s="230">
        <v>4714136</v>
      </c>
      <c r="AA16" s="230">
        <v>1387395</v>
      </c>
      <c r="AB16" s="230">
        <v>5574826</v>
      </c>
      <c r="AC16" s="230">
        <v>227842.1</v>
      </c>
      <c r="AD16" s="230">
        <v>193515.5</v>
      </c>
      <c r="AE16" s="230">
        <v>24448.639999999999</v>
      </c>
      <c r="AF16" s="230">
        <v>27897.34</v>
      </c>
      <c r="AG16" s="230">
        <v>27680.98</v>
      </c>
      <c r="AH16" s="230">
        <v>0.22813420000000001</v>
      </c>
      <c r="AI16" s="230">
        <v>316512.09999999998</v>
      </c>
      <c r="AJ16" s="230">
        <v>998143.7</v>
      </c>
      <c r="AK16" s="230">
        <v>11.877750000000001</v>
      </c>
      <c r="AL16" s="230">
        <v>11.362439999999999</v>
      </c>
      <c r="AM16" s="230">
        <v>1023090</v>
      </c>
      <c r="AQ16" s="230">
        <v>576835.30000000005</v>
      </c>
      <c r="AR16" s="230">
        <v>639254.19999999995</v>
      </c>
      <c r="AS16" s="230">
        <v>567642</v>
      </c>
      <c r="AT16" s="230">
        <v>34.302660000000003</v>
      </c>
      <c r="AU16" s="230">
        <v>4714137</v>
      </c>
      <c r="AV16" s="230">
        <v>1387395</v>
      </c>
      <c r="AW16" s="230">
        <v>5574827</v>
      </c>
      <c r="AX16" s="230">
        <v>227842.1</v>
      </c>
      <c r="AY16" s="230">
        <v>193515.5</v>
      </c>
      <c r="AZ16" s="230">
        <v>24448.639999999999</v>
      </c>
      <c r="BA16" s="230">
        <v>27897.31</v>
      </c>
      <c r="BB16" s="230">
        <v>27680.959999999999</v>
      </c>
      <c r="BC16" s="230">
        <v>0.22813420000000001</v>
      </c>
      <c r="BD16" s="230">
        <v>316512.3</v>
      </c>
      <c r="BE16" s="230">
        <v>998143.9</v>
      </c>
      <c r="BF16" s="230">
        <v>11.877750000000001</v>
      </c>
      <c r="BG16" s="230">
        <v>11.362439999999999</v>
      </c>
      <c r="BH16" s="230">
        <v>1023090</v>
      </c>
    </row>
    <row r="17" spans="1:60" s="230" customFormat="1">
      <c r="A17" s="230">
        <v>1986</v>
      </c>
      <c r="B17" s="230">
        <v>584697.30000000005</v>
      </c>
      <c r="C17" s="230">
        <v>639900.69999999995</v>
      </c>
      <c r="D17" s="230">
        <v>553355</v>
      </c>
      <c r="E17" s="230">
        <v>36.18</v>
      </c>
      <c r="F17" s="230">
        <v>4683633</v>
      </c>
      <c r="G17" s="230">
        <v>1371641</v>
      </c>
      <c r="H17" s="230">
        <v>5553335</v>
      </c>
      <c r="I17" s="230">
        <v>220604.6</v>
      </c>
      <c r="J17" s="230">
        <v>174420.9</v>
      </c>
      <c r="K17" s="230">
        <v>24653.54</v>
      </c>
      <c r="L17" s="230">
        <v>25346.45</v>
      </c>
      <c r="M17" s="230">
        <v>29515.279999999999</v>
      </c>
      <c r="N17" s="230">
        <v>0.22500980000000001</v>
      </c>
      <c r="O17" s="230">
        <v>308632.7</v>
      </c>
      <c r="P17" s="230">
        <v>955115.4</v>
      </c>
      <c r="Q17" s="230">
        <v>11.65504</v>
      </c>
      <c r="R17" s="230">
        <v>11.164020000000001</v>
      </c>
      <c r="S17" s="230">
        <v>1005949</v>
      </c>
      <c r="V17" s="230">
        <v>584697.30000000005</v>
      </c>
      <c r="W17" s="230">
        <v>639900.69999999995</v>
      </c>
      <c r="X17" s="230">
        <v>553355</v>
      </c>
      <c r="Y17" s="230">
        <v>36.18</v>
      </c>
      <c r="Z17" s="230">
        <v>4683633</v>
      </c>
      <c r="AA17" s="230">
        <v>1371641</v>
      </c>
      <c r="AB17" s="230">
        <v>5553335</v>
      </c>
      <c r="AC17" s="230">
        <v>220604.6</v>
      </c>
      <c r="AD17" s="230">
        <v>174420.9</v>
      </c>
      <c r="AE17" s="230">
        <v>24653.54</v>
      </c>
      <c r="AF17" s="230">
        <v>25346.45</v>
      </c>
      <c r="AG17" s="230">
        <v>29515.279999999999</v>
      </c>
      <c r="AH17" s="230">
        <v>0.22500980000000001</v>
      </c>
      <c r="AI17" s="230">
        <v>308632.7</v>
      </c>
      <c r="AJ17" s="230">
        <v>955115.4</v>
      </c>
      <c r="AK17" s="230">
        <v>11.65504</v>
      </c>
      <c r="AL17" s="230">
        <v>11.164020000000001</v>
      </c>
      <c r="AM17" s="230">
        <v>1005949</v>
      </c>
      <c r="AQ17" s="230">
        <v>584697.30000000005</v>
      </c>
      <c r="AR17" s="230">
        <v>639900.80000000005</v>
      </c>
      <c r="AS17" s="230">
        <v>553355.1</v>
      </c>
      <c r="AT17" s="230">
        <v>36.18</v>
      </c>
      <c r="AU17" s="230">
        <v>4683633</v>
      </c>
      <c r="AV17" s="230">
        <v>1371641</v>
      </c>
      <c r="AW17" s="230">
        <v>5553335</v>
      </c>
      <c r="AX17" s="230">
        <v>220604.6</v>
      </c>
      <c r="AY17" s="230">
        <v>174420.9</v>
      </c>
      <c r="AZ17" s="230">
        <v>24653.54</v>
      </c>
      <c r="BA17" s="230">
        <v>25346.46</v>
      </c>
      <c r="BB17" s="230">
        <v>29515.26</v>
      </c>
      <c r="BC17" s="230">
        <v>0.22500980000000001</v>
      </c>
      <c r="BD17" s="230">
        <v>308632.7</v>
      </c>
      <c r="BE17" s="230">
        <v>955115.4</v>
      </c>
      <c r="BF17" s="230">
        <v>11.65504</v>
      </c>
      <c r="BG17" s="230">
        <v>11.164020000000001</v>
      </c>
      <c r="BH17" s="230">
        <v>1005949</v>
      </c>
    </row>
    <row r="18" spans="1:60" s="230" customFormat="1">
      <c r="A18" s="230">
        <v>1987</v>
      </c>
      <c r="B18" s="230">
        <v>621623</v>
      </c>
      <c r="C18" s="230">
        <v>654442.69999999995</v>
      </c>
      <c r="D18" s="230">
        <v>570011.69999999995</v>
      </c>
      <c r="E18" s="230">
        <v>36.751300000000001</v>
      </c>
      <c r="F18" s="230">
        <v>4804346</v>
      </c>
      <c r="G18" s="230">
        <v>1457487</v>
      </c>
      <c r="H18" s="230">
        <v>5722621</v>
      </c>
      <c r="I18" s="230">
        <v>226209.2</v>
      </c>
      <c r="J18" s="230">
        <v>206092.1</v>
      </c>
      <c r="K18" s="230">
        <v>25084</v>
      </c>
      <c r="L18" s="230">
        <v>22614.12</v>
      </c>
      <c r="M18" s="230">
        <v>33281.760000000002</v>
      </c>
      <c r="N18" s="230">
        <v>0.2288173</v>
      </c>
      <c r="O18" s="230">
        <v>333498.3</v>
      </c>
      <c r="P18" s="230">
        <v>1006840</v>
      </c>
      <c r="Q18" s="230">
        <v>10.983359999999999</v>
      </c>
      <c r="R18" s="230">
        <v>11.603529999999999</v>
      </c>
      <c r="S18" s="230">
        <v>1084936</v>
      </c>
      <c r="V18" s="230">
        <v>621623</v>
      </c>
      <c r="W18" s="230">
        <v>654442.69999999995</v>
      </c>
      <c r="X18" s="230">
        <v>570011.69999999995</v>
      </c>
      <c r="Y18" s="230">
        <v>36.751300000000001</v>
      </c>
      <c r="Z18" s="230">
        <v>4804346</v>
      </c>
      <c r="AA18" s="230">
        <v>1457487</v>
      </c>
      <c r="AB18" s="230">
        <v>5722621</v>
      </c>
      <c r="AC18" s="230">
        <v>226209.2</v>
      </c>
      <c r="AD18" s="230">
        <v>206092.1</v>
      </c>
      <c r="AE18" s="230">
        <v>25084</v>
      </c>
      <c r="AF18" s="230">
        <v>22614.12</v>
      </c>
      <c r="AG18" s="230">
        <v>33281.760000000002</v>
      </c>
      <c r="AH18" s="230">
        <v>0.2288173</v>
      </c>
      <c r="AI18" s="230">
        <v>333498.3</v>
      </c>
      <c r="AJ18" s="230">
        <v>1006840</v>
      </c>
      <c r="AK18" s="230">
        <v>10.983359999999999</v>
      </c>
      <c r="AL18" s="230">
        <v>11.603529999999999</v>
      </c>
      <c r="AM18" s="230">
        <v>1084936</v>
      </c>
      <c r="AQ18" s="230">
        <v>621623</v>
      </c>
      <c r="AR18" s="230">
        <v>654442.69999999995</v>
      </c>
      <c r="AS18" s="230">
        <v>570011.69999999995</v>
      </c>
      <c r="AT18" s="230">
        <v>36.751300000000001</v>
      </c>
      <c r="AU18" s="230">
        <v>4804346</v>
      </c>
      <c r="AV18" s="230">
        <v>1457487</v>
      </c>
      <c r="AW18" s="230">
        <v>5722621</v>
      </c>
      <c r="AX18" s="230">
        <v>226209.2</v>
      </c>
      <c r="AY18" s="230">
        <v>206092.1</v>
      </c>
      <c r="AZ18" s="230">
        <v>25084</v>
      </c>
      <c r="BA18" s="230">
        <v>22614.14</v>
      </c>
      <c r="BB18" s="230">
        <v>33281.75</v>
      </c>
      <c r="BC18" s="230">
        <v>0.2288173</v>
      </c>
      <c r="BD18" s="230">
        <v>333498.3</v>
      </c>
      <c r="BE18" s="230">
        <v>1006840</v>
      </c>
      <c r="BF18" s="230">
        <v>10.983359999999999</v>
      </c>
      <c r="BG18" s="230">
        <v>11.603529999999999</v>
      </c>
      <c r="BH18" s="230">
        <v>1084936</v>
      </c>
    </row>
    <row r="19" spans="1:60" s="230" customFormat="1">
      <c r="A19" s="230">
        <v>1988</v>
      </c>
      <c r="B19" s="230">
        <v>642921.19999999995</v>
      </c>
      <c r="C19" s="230">
        <v>651968.30000000005</v>
      </c>
      <c r="D19" s="230">
        <v>554013.4</v>
      </c>
      <c r="E19" s="230">
        <v>38.063299999999998</v>
      </c>
      <c r="F19" s="230">
        <v>4718699</v>
      </c>
      <c r="G19" s="230">
        <v>1481476</v>
      </c>
      <c r="H19" s="230">
        <v>5638208</v>
      </c>
      <c r="I19" s="230">
        <v>216354</v>
      </c>
      <c r="J19" s="230">
        <v>219902.9</v>
      </c>
      <c r="K19" s="230">
        <v>25766.3</v>
      </c>
      <c r="L19" s="230">
        <v>17187.75</v>
      </c>
      <c r="M19" s="230">
        <v>25334.97</v>
      </c>
      <c r="N19" s="230">
        <v>0.2323142</v>
      </c>
      <c r="O19" s="230">
        <v>344167.8</v>
      </c>
      <c r="P19" s="230">
        <v>993059.1</v>
      </c>
      <c r="Q19" s="230">
        <v>9.6394760000000002</v>
      </c>
      <c r="R19" s="230">
        <v>11.547650000000001</v>
      </c>
      <c r="S19" s="230">
        <v>1095463</v>
      </c>
      <c r="V19" s="230">
        <v>642921.19999999995</v>
      </c>
      <c r="W19" s="230">
        <v>651968.30000000005</v>
      </c>
      <c r="X19" s="230">
        <v>554013.4</v>
      </c>
      <c r="Y19" s="230">
        <v>38.063299999999998</v>
      </c>
      <c r="Z19" s="230">
        <v>4718699</v>
      </c>
      <c r="AA19" s="230">
        <v>1481476</v>
      </c>
      <c r="AB19" s="230">
        <v>5638208</v>
      </c>
      <c r="AC19" s="230">
        <v>216354</v>
      </c>
      <c r="AD19" s="230">
        <v>219902.9</v>
      </c>
      <c r="AE19" s="230">
        <v>25766.3</v>
      </c>
      <c r="AF19" s="230">
        <v>17187.75</v>
      </c>
      <c r="AG19" s="230">
        <v>25334.97</v>
      </c>
      <c r="AH19" s="230">
        <v>0.2323142</v>
      </c>
      <c r="AI19" s="230">
        <v>344167.8</v>
      </c>
      <c r="AJ19" s="230">
        <v>993059.1</v>
      </c>
      <c r="AK19" s="230">
        <v>9.6394760000000002</v>
      </c>
      <c r="AL19" s="230">
        <v>11.547650000000001</v>
      </c>
      <c r="AM19" s="230">
        <v>1095463</v>
      </c>
      <c r="AQ19" s="230">
        <v>642921.30000000005</v>
      </c>
      <c r="AR19" s="230">
        <v>651968.30000000005</v>
      </c>
      <c r="AS19" s="230">
        <v>554013.4</v>
      </c>
      <c r="AT19" s="230">
        <v>38.063299999999998</v>
      </c>
      <c r="AU19" s="230">
        <v>4718699</v>
      </c>
      <c r="AV19" s="230">
        <v>1481476</v>
      </c>
      <c r="AW19" s="230">
        <v>5638208</v>
      </c>
      <c r="AX19" s="230">
        <v>216354</v>
      </c>
      <c r="AY19" s="230">
        <v>219902.9</v>
      </c>
      <c r="AZ19" s="230">
        <v>25766.3</v>
      </c>
      <c r="BA19" s="230">
        <v>17187.740000000002</v>
      </c>
      <c r="BB19" s="230">
        <v>25334.95</v>
      </c>
      <c r="BC19" s="230">
        <v>0.2323142</v>
      </c>
      <c r="BD19" s="230">
        <v>344167.9</v>
      </c>
      <c r="BE19" s="230">
        <v>993059.2</v>
      </c>
      <c r="BF19" s="230">
        <v>9.6394739999999999</v>
      </c>
      <c r="BG19" s="230">
        <v>11.547650000000001</v>
      </c>
      <c r="BH19" s="230">
        <v>1095463</v>
      </c>
    </row>
    <row r="20" spans="1:60" s="230" customFormat="1">
      <c r="A20" s="230">
        <v>1989</v>
      </c>
      <c r="B20" s="230">
        <v>686292.6</v>
      </c>
      <c r="C20" s="230">
        <v>678369.5</v>
      </c>
      <c r="D20" s="230">
        <v>579304.69999999995</v>
      </c>
      <c r="E20" s="230">
        <v>40.832009999999997</v>
      </c>
      <c r="F20" s="230">
        <v>4828590</v>
      </c>
      <c r="G20" s="230">
        <v>1611736</v>
      </c>
      <c r="H20" s="230">
        <v>5832572</v>
      </c>
      <c r="I20" s="230">
        <v>228364.7</v>
      </c>
      <c r="J20" s="230">
        <v>244393.5</v>
      </c>
      <c r="K20" s="230">
        <v>26360.26</v>
      </c>
      <c r="L20" s="230">
        <v>9463.1720000000005</v>
      </c>
      <c r="M20" s="230">
        <v>23676.39</v>
      </c>
      <c r="N20" s="230">
        <v>0.23433329999999999</v>
      </c>
      <c r="O20" s="230">
        <v>377683.5</v>
      </c>
      <c r="P20" s="230">
        <v>1034516</v>
      </c>
      <c r="Q20" s="230">
        <v>8.5697189999999992</v>
      </c>
      <c r="R20" s="230">
        <v>11.895910000000001</v>
      </c>
      <c r="S20" s="230">
        <v>1175320</v>
      </c>
      <c r="V20" s="230">
        <v>686292.6</v>
      </c>
      <c r="W20" s="230">
        <v>678369.5</v>
      </c>
      <c r="X20" s="230">
        <v>579304.69999999995</v>
      </c>
      <c r="Y20" s="230">
        <v>40.832009999999997</v>
      </c>
      <c r="Z20" s="230">
        <v>4828590</v>
      </c>
      <c r="AA20" s="230">
        <v>1611736</v>
      </c>
      <c r="AB20" s="230">
        <v>5832572</v>
      </c>
      <c r="AC20" s="230">
        <v>228364.7</v>
      </c>
      <c r="AD20" s="230">
        <v>244393.5</v>
      </c>
      <c r="AE20" s="230">
        <v>26360.26</v>
      </c>
      <c r="AF20" s="230">
        <v>9463.1720000000005</v>
      </c>
      <c r="AG20" s="230">
        <v>23676.39</v>
      </c>
      <c r="AH20" s="230">
        <v>0.23433329999999999</v>
      </c>
      <c r="AI20" s="230">
        <v>377683.5</v>
      </c>
      <c r="AJ20" s="230">
        <v>1034516</v>
      </c>
      <c r="AK20" s="230">
        <v>8.5697189999999992</v>
      </c>
      <c r="AL20" s="230">
        <v>11.895910000000001</v>
      </c>
      <c r="AM20" s="230">
        <v>1175320</v>
      </c>
      <c r="AQ20" s="230">
        <v>686292.6</v>
      </c>
      <c r="AR20" s="230">
        <v>678369.5</v>
      </c>
      <c r="AS20" s="230">
        <v>579304.6</v>
      </c>
      <c r="AT20" s="230">
        <v>40.832009999999997</v>
      </c>
      <c r="AU20" s="230">
        <v>4828589</v>
      </c>
      <c r="AV20" s="230">
        <v>1611736</v>
      </c>
      <c r="AW20" s="230">
        <v>5832572</v>
      </c>
      <c r="AX20" s="230">
        <v>228364.7</v>
      </c>
      <c r="AY20" s="230">
        <v>244393.4</v>
      </c>
      <c r="AZ20" s="230">
        <v>26360.26</v>
      </c>
      <c r="BA20" s="230">
        <v>9463.2170000000006</v>
      </c>
      <c r="BB20" s="230">
        <v>23676.39</v>
      </c>
      <c r="BC20" s="230">
        <v>0.23433329999999999</v>
      </c>
      <c r="BD20" s="230">
        <v>377683.3</v>
      </c>
      <c r="BE20" s="230">
        <v>1034516</v>
      </c>
      <c r="BF20" s="230">
        <v>8.5697200000000002</v>
      </c>
      <c r="BG20" s="230">
        <v>11.895910000000001</v>
      </c>
      <c r="BH20" s="230">
        <v>1175320</v>
      </c>
    </row>
    <row r="21" spans="1:60" s="230" customFormat="1">
      <c r="A21" s="230">
        <v>1990</v>
      </c>
      <c r="B21" s="230">
        <v>706959.2</v>
      </c>
      <c r="C21" s="230">
        <v>707314.6</v>
      </c>
      <c r="D21" s="230">
        <v>597183.6</v>
      </c>
      <c r="E21" s="230">
        <v>43.732680000000002</v>
      </c>
      <c r="F21" s="230">
        <v>4750788</v>
      </c>
      <c r="G21" s="230">
        <v>1625061</v>
      </c>
      <c r="H21" s="230">
        <v>5755263</v>
      </c>
      <c r="I21" s="230">
        <v>237917.6</v>
      </c>
      <c r="J21" s="230">
        <v>243346.2</v>
      </c>
      <c r="K21" s="230">
        <v>26643.01</v>
      </c>
      <c r="L21" s="230">
        <v>17603.05</v>
      </c>
      <c r="M21" s="230">
        <v>17036.02</v>
      </c>
      <c r="N21" s="230">
        <v>0.2357407</v>
      </c>
      <c r="O21" s="230">
        <v>383093</v>
      </c>
      <c r="P21" s="230">
        <v>1033509</v>
      </c>
      <c r="Q21" s="230">
        <v>7.8861530000000002</v>
      </c>
      <c r="R21" s="230">
        <v>12.21283</v>
      </c>
      <c r="S21" s="230">
        <v>1204646</v>
      </c>
      <c r="V21" s="230">
        <v>706959.2</v>
      </c>
      <c r="W21" s="230">
        <v>707314.6</v>
      </c>
      <c r="X21" s="230">
        <v>597183.6</v>
      </c>
      <c r="Y21" s="230">
        <v>43.732680000000002</v>
      </c>
      <c r="Z21" s="230">
        <v>4750788</v>
      </c>
      <c r="AA21" s="230">
        <v>1625061</v>
      </c>
      <c r="AB21" s="230">
        <v>5755263</v>
      </c>
      <c r="AC21" s="230">
        <v>237917.6</v>
      </c>
      <c r="AD21" s="230">
        <v>243346.2</v>
      </c>
      <c r="AE21" s="230">
        <v>26643.01</v>
      </c>
      <c r="AF21" s="230">
        <v>17603.05</v>
      </c>
      <c r="AG21" s="230">
        <v>17036.02</v>
      </c>
      <c r="AH21" s="230">
        <v>0.2357407</v>
      </c>
      <c r="AI21" s="230">
        <v>383093</v>
      </c>
      <c r="AJ21" s="230">
        <v>1033509</v>
      </c>
      <c r="AK21" s="230">
        <v>7.8861530000000002</v>
      </c>
      <c r="AL21" s="230">
        <v>12.21283</v>
      </c>
      <c r="AM21" s="230">
        <v>1204646</v>
      </c>
      <c r="AQ21" s="230">
        <v>706959.1</v>
      </c>
      <c r="AR21" s="230">
        <v>707314.6</v>
      </c>
      <c r="AS21" s="230">
        <v>597183.6</v>
      </c>
      <c r="AT21" s="230">
        <v>43.732680000000002</v>
      </c>
      <c r="AU21" s="230">
        <v>4750788</v>
      </c>
      <c r="AV21" s="230">
        <v>1625061</v>
      </c>
      <c r="AW21" s="230">
        <v>5755263</v>
      </c>
      <c r="AX21" s="230">
        <v>237917.6</v>
      </c>
      <c r="AY21" s="230">
        <v>243346.2</v>
      </c>
      <c r="AZ21" s="230">
        <v>26643.01</v>
      </c>
      <c r="BA21" s="230">
        <v>17603.060000000001</v>
      </c>
      <c r="BB21" s="230">
        <v>17036.03</v>
      </c>
      <c r="BC21" s="230">
        <v>0.2357407</v>
      </c>
      <c r="BD21" s="230">
        <v>383092.9</v>
      </c>
      <c r="BE21" s="230">
        <v>1033509</v>
      </c>
      <c r="BF21" s="230">
        <v>7.8861530000000002</v>
      </c>
      <c r="BG21" s="230">
        <v>12.21283</v>
      </c>
      <c r="BH21" s="230">
        <v>1204646</v>
      </c>
    </row>
    <row r="22" spans="1:60" s="230" customFormat="1">
      <c r="A22" s="230">
        <v>1991</v>
      </c>
      <c r="B22" s="230">
        <v>701865.1</v>
      </c>
      <c r="C22" s="230">
        <v>706173.9</v>
      </c>
      <c r="D22" s="230">
        <v>602665.30000000005</v>
      </c>
      <c r="E22" s="230">
        <v>46.001910000000002</v>
      </c>
      <c r="F22" s="230">
        <v>4903211</v>
      </c>
      <c r="G22" s="230">
        <v>1597883</v>
      </c>
      <c r="H22" s="230">
        <v>5912072</v>
      </c>
      <c r="I22" s="230">
        <v>244872.2</v>
      </c>
      <c r="J22" s="230">
        <v>218182.9</v>
      </c>
      <c r="K22" s="230">
        <v>26009.46</v>
      </c>
      <c r="L22" s="230">
        <v>38055.449999999997</v>
      </c>
      <c r="M22" s="230">
        <v>24988.26</v>
      </c>
      <c r="N22" s="230">
        <v>0.2347427</v>
      </c>
      <c r="O22" s="230">
        <v>375091.3</v>
      </c>
      <c r="P22" s="230">
        <v>1043071</v>
      </c>
      <c r="Q22" s="230">
        <v>9.3494360000000007</v>
      </c>
      <c r="R22" s="230">
        <v>12.60885</v>
      </c>
      <c r="S22" s="230">
        <v>1190433</v>
      </c>
      <c r="V22" s="230">
        <v>701865.1</v>
      </c>
      <c r="W22" s="230">
        <v>706173.9</v>
      </c>
      <c r="X22" s="230">
        <v>602665.30000000005</v>
      </c>
      <c r="Y22" s="230">
        <v>46.001910000000002</v>
      </c>
      <c r="Z22" s="230">
        <v>4903211</v>
      </c>
      <c r="AA22" s="230">
        <v>1597883</v>
      </c>
      <c r="AB22" s="230">
        <v>5912072</v>
      </c>
      <c r="AC22" s="230">
        <v>244872.2</v>
      </c>
      <c r="AD22" s="230">
        <v>218182.9</v>
      </c>
      <c r="AE22" s="230">
        <v>26009.46</v>
      </c>
      <c r="AF22" s="230">
        <v>38055.449999999997</v>
      </c>
      <c r="AG22" s="230">
        <v>24988.26</v>
      </c>
      <c r="AH22" s="230">
        <v>0.2347427</v>
      </c>
      <c r="AI22" s="230">
        <v>375091.3</v>
      </c>
      <c r="AJ22" s="230">
        <v>1043071</v>
      </c>
      <c r="AK22" s="230">
        <v>9.3494360000000007</v>
      </c>
      <c r="AL22" s="230">
        <v>12.60885</v>
      </c>
      <c r="AM22" s="230">
        <v>1190433</v>
      </c>
      <c r="AQ22" s="230">
        <v>701865.1</v>
      </c>
      <c r="AR22" s="230">
        <v>706173.9</v>
      </c>
      <c r="AS22" s="230">
        <v>602665.30000000005</v>
      </c>
      <c r="AT22" s="230">
        <v>46.001910000000002</v>
      </c>
      <c r="AU22" s="230">
        <v>4903211</v>
      </c>
      <c r="AV22" s="230">
        <v>1597883</v>
      </c>
      <c r="AW22" s="230">
        <v>5912072</v>
      </c>
      <c r="AX22" s="230">
        <v>244872.2</v>
      </c>
      <c r="AY22" s="230">
        <v>218182.9</v>
      </c>
      <c r="AZ22" s="230">
        <v>26009.46</v>
      </c>
      <c r="BA22" s="230">
        <v>38055.440000000002</v>
      </c>
      <c r="BB22" s="230">
        <v>24988.26</v>
      </c>
      <c r="BC22" s="230">
        <v>0.2347427</v>
      </c>
      <c r="BD22" s="230">
        <v>375091.3</v>
      </c>
      <c r="BE22" s="230">
        <v>1043071</v>
      </c>
      <c r="BF22" s="230">
        <v>9.349437</v>
      </c>
      <c r="BG22" s="230">
        <v>12.60885</v>
      </c>
      <c r="BH22" s="230">
        <v>1190433</v>
      </c>
    </row>
    <row r="23" spans="1:60" s="230" customFormat="1">
      <c r="A23" s="230">
        <v>1992</v>
      </c>
      <c r="B23" s="230">
        <v>694474.3</v>
      </c>
      <c r="C23" s="230">
        <v>683835.1</v>
      </c>
      <c r="D23" s="230">
        <v>582276.4</v>
      </c>
      <c r="E23" s="230">
        <v>47.697769999999998</v>
      </c>
      <c r="F23" s="230">
        <v>4761094</v>
      </c>
      <c r="G23" s="230">
        <v>1537694</v>
      </c>
      <c r="H23" s="230">
        <v>5782025</v>
      </c>
      <c r="I23" s="230">
        <v>238252.7</v>
      </c>
      <c r="J23" s="230">
        <v>200879.7</v>
      </c>
      <c r="K23" s="230">
        <v>25328.15</v>
      </c>
      <c r="L23" s="230">
        <v>58664.38</v>
      </c>
      <c r="M23" s="230">
        <v>25329.51</v>
      </c>
      <c r="N23" s="230">
        <v>0.2347437</v>
      </c>
      <c r="O23" s="230">
        <v>360964.1</v>
      </c>
      <c r="P23" s="230">
        <v>1002227</v>
      </c>
      <c r="Q23" s="230">
        <v>10.696870000000001</v>
      </c>
      <c r="R23" s="230">
        <v>12.805730000000001</v>
      </c>
      <c r="S23" s="230">
        <v>1152092</v>
      </c>
      <c r="V23" s="230">
        <v>694474.3</v>
      </c>
      <c r="W23" s="230">
        <v>683835.1</v>
      </c>
      <c r="X23" s="230">
        <v>582276.4</v>
      </c>
      <c r="Y23" s="230">
        <v>47.697769999999998</v>
      </c>
      <c r="Z23" s="230">
        <v>4761094</v>
      </c>
      <c r="AA23" s="230">
        <v>1537694</v>
      </c>
      <c r="AB23" s="230">
        <v>5782025</v>
      </c>
      <c r="AC23" s="230">
        <v>238252.7</v>
      </c>
      <c r="AD23" s="230">
        <v>200879.7</v>
      </c>
      <c r="AE23" s="230">
        <v>25328.15</v>
      </c>
      <c r="AF23" s="230">
        <v>58664.38</v>
      </c>
      <c r="AG23" s="230">
        <v>25329.51</v>
      </c>
      <c r="AH23" s="230">
        <v>0.2347437</v>
      </c>
      <c r="AI23" s="230">
        <v>360964.1</v>
      </c>
      <c r="AJ23" s="230">
        <v>1002227</v>
      </c>
      <c r="AK23" s="230">
        <v>10.696870000000001</v>
      </c>
      <c r="AL23" s="230">
        <v>12.805730000000001</v>
      </c>
      <c r="AM23" s="230">
        <v>1152092</v>
      </c>
      <c r="AQ23" s="230">
        <v>694474.2</v>
      </c>
      <c r="AR23" s="230">
        <v>683835</v>
      </c>
      <c r="AS23" s="230">
        <v>582276.4</v>
      </c>
      <c r="AT23" s="230">
        <v>47.697769999999998</v>
      </c>
      <c r="AU23" s="230">
        <v>4761094</v>
      </c>
      <c r="AV23" s="230">
        <v>1537694</v>
      </c>
      <c r="AW23" s="230">
        <v>5782024</v>
      </c>
      <c r="AX23" s="230">
        <v>238252.6</v>
      </c>
      <c r="AY23" s="230">
        <v>200879.6</v>
      </c>
      <c r="AZ23" s="230">
        <v>25328.15</v>
      </c>
      <c r="BA23" s="230">
        <v>58664.41</v>
      </c>
      <c r="BB23" s="230">
        <v>25329.53</v>
      </c>
      <c r="BC23" s="230">
        <v>0.2347437</v>
      </c>
      <c r="BD23" s="230">
        <v>360964</v>
      </c>
      <c r="BE23" s="230">
        <v>1002227</v>
      </c>
      <c r="BF23" s="230">
        <v>10.696870000000001</v>
      </c>
      <c r="BG23" s="230">
        <v>12.805730000000001</v>
      </c>
      <c r="BH23" s="230">
        <v>1152092</v>
      </c>
    </row>
    <row r="24" spans="1:60" s="230" customFormat="1">
      <c r="A24" s="230">
        <v>1993</v>
      </c>
      <c r="B24" s="230">
        <v>722491.2</v>
      </c>
      <c r="C24" s="230">
        <v>663886</v>
      </c>
      <c r="D24" s="230">
        <v>574260.30000000005</v>
      </c>
      <c r="E24" s="230">
        <v>48.998699999999999</v>
      </c>
      <c r="F24" s="230">
        <v>4861743</v>
      </c>
      <c r="G24" s="230">
        <v>1579462</v>
      </c>
      <c r="H24" s="230">
        <v>5903957</v>
      </c>
      <c r="I24" s="230">
        <v>241639.7</v>
      </c>
      <c r="J24" s="230">
        <v>219107.4</v>
      </c>
      <c r="K24" s="230">
        <v>25156.74</v>
      </c>
      <c r="L24" s="230">
        <v>57678.22</v>
      </c>
      <c r="M24" s="230">
        <v>29257.11</v>
      </c>
      <c r="N24" s="230">
        <v>0.2365051</v>
      </c>
      <c r="O24" s="230">
        <v>373550.9</v>
      </c>
      <c r="P24" s="230">
        <v>1040820</v>
      </c>
      <c r="Q24" s="230">
        <v>10.89283</v>
      </c>
      <c r="R24" s="230">
        <v>13.102449999999999</v>
      </c>
      <c r="S24" s="230">
        <v>1203984</v>
      </c>
      <c r="V24" s="230">
        <v>722491.2</v>
      </c>
      <c r="W24" s="230">
        <v>663886</v>
      </c>
      <c r="X24" s="230">
        <v>574260.30000000005</v>
      </c>
      <c r="Y24" s="230">
        <v>48.998699999999999</v>
      </c>
      <c r="Z24" s="230">
        <v>4861743</v>
      </c>
      <c r="AA24" s="230">
        <v>1579462</v>
      </c>
      <c r="AB24" s="230">
        <v>5903957</v>
      </c>
      <c r="AC24" s="230">
        <v>241639.7</v>
      </c>
      <c r="AD24" s="230">
        <v>219107.4</v>
      </c>
      <c r="AE24" s="230">
        <v>25156.74</v>
      </c>
      <c r="AF24" s="230">
        <v>57678.22</v>
      </c>
      <c r="AG24" s="230">
        <v>29257.11</v>
      </c>
      <c r="AH24" s="230">
        <v>0.2365051</v>
      </c>
      <c r="AI24" s="230">
        <v>373550.9</v>
      </c>
      <c r="AJ24" s="230">
        <v>1040820</v>
      </c>
      <c r="AK24" s="230">
        <v>10.89283</v>
      </c>
      <c r="AL24" s="230">
        <v>13.102449999999999</v>
      </c>
      <c r="AM24" s="230">
        <v>1203984</v>
      </c>
      <c r="AQ24" s="230">
        <v>722491.2</v>
      </c>
      <c r="AR24" s="230">
        <v>663885.9</v>
      </c>
      <c r="AS24" s="230">
        <v>574260.30000000005</v>
      </c>
      <c r="AT24" s="230">
        <v>48.998699999999999</v>
      </c>
      <c r="AU24" s="230">
        <v>4861743</v>
      </c>
      <c r="AV24" s="230">
        <v>1579462</v>
      </c>
      <c r="AW24" s="230">
        <v>5903957</v>
      </c>
      <c r="AX24" s="230">
        <v>241639.7</v>
      </c>
      <c r="AY24" s="230">
        <v>219107.4</v>
      </c>
      <c r="AZ24" s="230">
        <v>25156.74</v>
      </c>
      <c r="BA24" s="230">
        <v>57678.19</v>
      </c>
      <c r="BB24" s="230">
        <v>29257.13</v>
      </c>
      <c r="BC24" s="230">
        <v>0.2365051</v>
      </c>
      <c r="BD24" s="230">
        <v>373550.9</v>
      </c>
      <c r="BE24" s="230">
        <v>1040820</v>
      </c>
      <c r="BF24" s="230">
        <v>10.89283</v>
      </c>
      <c r="BG24" s="230">
        <v>13.102449999999999</v>
      </c>
      <c r="BH24" s="230">
        <v>1203984</v>
      </c>
    </row>
    <row r="25" spans="1:60" s="230" customFormat="1">
      <c r="A25" s="230">
        <v>1994</v>
      </c>
      <c r="B25" s="230">
        <v>750329.6</v>
      </c>
      <c r="C25" s="230">
        <v>665179.80000000005</v>
      </c>
      <c r="D25" s="230">
        <v>582451.19999999995</v>
      </c>
      <c r="E25" s="230">
        <v>50.456960000000002</v>
      </c>
      <c r="F25" s="230">
        <v>4925746</v>
      </c>
      <c r="G25" s="230">
        <v>1636422</v>
      </c>
      <c r="H25" s="230">
        <v>5975030</v>
      </c>
      <c r="I25" s="230">
        <v>244858.9</v>
      </c>
      <c r="J25" s="230">
        <v>235596.79999999999</v>
      </c>
      <c r="K25" s="230">
        <v>25369.64</v>
      </c>
      <c r="L25" s="230">
        <v>51116.44</v>
      </c>
      <c r="M25" s="230">
        <v>36761.949999999997</v>
      </c>
      <c r="N25" s="230">
        <v>0.23750560000000001</v>
      </c>
      <c r="O25" s="230">
        <v>388659.3</v>
      </c>
      <c r="P25" s="230">
        <v>1078001</v>
      </c>
      <c r="Q25" s="230">
        <v>9.9728820000000002</v>
      </c>
      <c r="R25" s="230">
        <v>13.33619</v>
      </c>
      <c r="S25" s="230">
        <v>1253116</v>
      </c>
      <c r="V25" s="230">
        <v>750329.6</v>
      </c>
      <c r="W25" s="230">
        <v>665179.80000000005</v>
      </c>
      <c r="X25" s="230">
        <v>582451.19999999995</v>
      </c>
      <c r="Y25" s="230">
        <v>50.456960000000002</v>
      </c>
      <c r="Z25" s="230">
        <v>4925746</v>
      </c>
      <c r="AA25" s="230">
        <v>1636422</v>
      </c>
      <c r="AB25" s="230">
        <v>5975030</v>
      </c>
      <c r="AC25" s="230">
        <v>244858.9</v>
      </c>
      <c r="AD25" s="230">
        <v>235596.79999999999</v>
      </c>
      <c r="AE25" s="230">
        <v>25369.64</v>
      </c>
      <c r="AF25" s="230">
        <v>51116.44</v>
      </c>
      <c r="AG25" s="230">
        <v>36761.949999999997</v>
      </c>
      <c r="AH25" s="230">
        <v>0.23750560000000001</v>
      </c>
      <c r="AI25" s="230">
        <v>388659.3</v>
      </c>
      <c r="AJ25" s="230">
        <v>1078001</v>
      </c>
      <c r="AK25" s="230">
        <v>9.9728820000000002</v>
      </c>
      <c r="AL25" s="230">
        <v>13.33619</v>
      </c>
      <c r="AM25" s="230">
        <v>1253116</v>
      </c>
      <c r="AQ25" s="230">
        <v>750329.5</v>
      </c>
      <c r="AR25" s="230">
        <v>665179.69999999995</v>
      </c>
      <c r="AS25" s="230">
        <v>582451.1</v>
      </c>
      <c r="AT25" s="230">
        <v>50.456960000000002</v>
      </c>
      <c r="AU25" s="230">
        <v>4925746</v>
      </c>
      <c r="AV25" s="230">
        <v>1636421</v>
      </c>
      <c r="AW25" s="230">
        <v>5975029</v>
      </c>
      <c r="AX25" s="230">
        <v>244858.9</v>
      </c>
      <c r="AY25" s="230">
        <v>235596.7</v>
      </c>
      <c r="AZ25" s="230">
        <v>25369.64</v>
      </c>
      <c r="BA25" s="230">
        <v>51116.44</v>
      </c>
      <c r="BB25" s="230">
        <v>36761.97</v>
      </c>
      <c r="BC25" s="230">
        <v>0.23750560000000001</v>
      </c>
      <c r="BD25" s="230">
        <v>388659.20000000001</v>
      </c>
      <c r="BE25" s="230">
        <v>1078001</v>
      </c>
      <c r="BF25" s="230">
        <v>9.9728840000000005</v>
      </c>
      <c r="BG25" s="230">
        <v>13.336180000000001</v>
      </c>
      <c r="BH25" s="230">
        <v>1253116</v>
      </c>
    </row>
    <row r="26" spans="1:60" s="230" customFormat="1">
      <c r="A26" s="230">
        <v>1995</v>
      </c>
      <c r="B26" s="230">
        <v>775096</v>
      </c>
      <c r="C26" s="230">
        <v>631670.19999999995</v>
      </c>
      <c r="D26" s="230">
        <v>570137.9</v>
      </c>
      <c r="E26" s="230">
        <v>52.25515</v>
      </c>
      <c r="F26" s="230">
        <v>4822515</v>
      </c>
      <c r="G26" s="230">
        <v>1610802</v>
      </c>
      <c r="H26" s="230">
        <v>5901643</v>
      </c>
      <c r="I26" s="230">
        <v>248048.9</v>
      </c>
      <c r="J26" s="230">
        <v>231725</v>
      </c>
      <c r="K26" s="230">
        <v>25517.11</v>
      </c>
      <c r="L26" s="230">
        <v>50074.02</v>
      </c>
      <c r="M26" s="230">
        <v>37586.06</v>
      </c>
      <c r="N26" s="230">
        <v>0.24303179999999999</v>
      </c>
      <c r="O26" s="230">
        <v>391476</v>
      </c>
      <c r="P26" s="230">
        <v>1069566</v>
      </c>
      <c r="Q26" s="230">
        <v>9.6867219999999996</v>
      </c>
      <c r="R26" s="230">
        <v>13.616009999999999</v>
      </c>
      <c r="S26" s="230">
        <v>1283897</v>
      </c>
      <c r="V26" s="230">
        <v>775096</v>
      </c>
      <c r="W26" s="230">
        <v>631670.19999999995</v>
      </c>
      <c r="X26" s="230">
        <v>570137.9</v>
      </c>
      <c r="Y26" s="230">
        <v>52.25515</v>
      </c>
      <c r="Z26" s="230">
        <v>4822515</v>
      </c>
      <c r="AA26" s="230">
        <v>1610802</v>
      </c>
      <c r="AB26" s="230">
        <v>5901643</v>
      </c>
      <c r="AC26" s="230">
        <v>248048.9</v>
      </c>
      <c r="AD26" s="230">
        <v>231725</v>
      </c>
      <c r="AE26" s="230">
        <v>25517.11</v>
      </c>
      <c r="AF26" s="230">
        <v>50074.02</v>
      </c>
      <c r="AG26" s="230">
        <v>37586.06</v>
      </c>
      <c r="AH26" s="230">
        <v>0.24303179999999999</v>
      </c>
      <c r="AI26" s="230">
        <v>391476</v>
      </c>
      <c r="AJ26" s="230">
        <v>1069566</v>
      </c>
      <c r="AK26" s="230">
        <v>9.6867219999999996</v>
      </c>
      <c r="AL26" s="230">
        <v>13.616009999999999</v>
      </c>
      <c r="AM26" s="230">
        <v>1283897</v>
      </c>
      <c r="AQ26" s="230">
        <v>775096</v>
      </c>
      <c r="AR26" s="230">
        <v>631670.19999999995</v>
      </c>
      <c r="AS26" s="230">
        <v>570138</v>
      </c>
      <c r="AT26" s="230">
        <v>52.25515</v>
      </c>
      <c r="AU26" s="230">
        <v>4822515</v>
      </c>
      <c r="AV26" s="230">
        <v>1610802</v>
      </c>
      <c r="AW26" s="230">
        <v>5901644</v>
      </c>
      <c r="AX26" s="230">
        <v>248048.9</v>
      </c>
      <c r="AY26" s="230">
        <v>231725.1</v>
      </c>
      <c r="AZ26" s="230">
        <v>25517.11</v>
      </c>
      <c r="BA26" s="230">
        <v>50073.96</v>
      </c>
      <c r="BB26" s="230">
        <v>37586.07</v>
      </c>
      <c r="BC26" s="230">
        <v>0.24303179999999999</v>
      </c>
      <c r="BD26" s="230">
        <v>391476.1</v>
      </c>
      <c r="BE26" s="230">
        <v>1069567</v>
      </c>
      <c r="BF26" s="230">
        <v>9.6867230000000006</v>
      </c>
      <c r="BG26" s="230">
        <v>13.616009999999999</v>
      </c>
      <c r="BH26" s="230">
        <v>1283897</v>
      </c>
    </row>
    <row r="27" spans="1:60" s="230" customFormat="1">
      <c r="A27" s="230">
        <v>1996</v>
      </c>
      <c r="B27" s="230">
        <v>802240.1</v>
      </c>
      <c r="C27" s="230">
        <v>625620.30000000005</v>
      </c>
      <c r="D27" s="230">
        <v>589785.9</v>
      </c>
      <c r="E27" s="230">
        <v>54.773510000000002</v>
      </c>
      <c r="F27" s="230">
        <v>5074034</v>
      </c>
      <c r="G27" s="230">
        <v>1678681</v>
      </c>
      <c r="H27" s="230">
        <v>6204147</v>
      </c>
      <c r="I27" s="230">
        <v>246839.1</v>
      </c>
      <c r="J27" s="230">
        <v>237041.2</v>
      </c>
      <c r="K27" s="230">
        <v>25661.51</v>
      </c>
      <c r="L27" s="230">
        <v>41299.74</v>
      </c>
      <c r="M27" s="230">
        <v>21299.75</v>
      </c>
      <c r="N27" s="230">
        <v>0.24220149999999999</v>
      </c>
      <c r="O27" s="230">
        <v>406579</v>
      </c>
      <c r="P27" s="230">
        <v>1123918</v>
      </c>
      <c r="Q27" s="230">
        <v>9.5023599999999995</v>
      </c>
      <c r="R27" s="230">
        <v>13.383179999999999</v>
      </c>
      <c r="S27" s="230">
        <v>1300522</v>
      </c>
      <c r="V27" s="230">
        <v>802240.1</v>
      </c>
      <c r="W27" s="230">
        <v>625620.30000000005</v>
      </c>
      <c r="X27" s="230">
        <v>589785.9</v>
      </c>
      <c r="Y27" s="230">
        <v>54.773510000000002</v>
      </c>
      <c r="Z27" s="230">
        <v>5074034</v>
      </c>
      <c r="AA27" s="230">
        <v>1678681</v>
      </c>
      <c r="AB27" s="230">
        <v>6204147</v>
      </c>
      <c r="AC27" s="230">
        <v>246839.1</v>
      </c>
      <c r="AD27" s="230">
        <v>237041.2</v>
      </c>
      <c r="AE27" s="230">
        <v>25661.51</v>
      </c>
      <c r="AF27" s="230">
        <v>41299.74</v>
      </c>
      <c r="AG27" s="230">
        <v>21299.75</v>
      </c>
      <c r="AH27" s="230">
        <v>0.24220149999999999</v>
      </c>
      <c r="AI27" s="230">
        <v>406579</v>
      </c>
      <c r="AJ27" s="230">
        <v>1123918</v>
      </c>
      <c r="AK27" s="230">
        <v>9.5023599999999995</v>
      </c>
      <c r="AL27" s="230">
        <v>13.383179999999999</v>
      </c>
      <c r="AM27" s="230">
        <v>1300522</v>
      </c>
      <c r="AQ27" s="230">
        <v>802240</v>
      </c>
      <c r="AR27" s="230">
        <v>625620.30000000005</v>
      </c>
      <c r="AS27" s="230">
        <v>589785.9</v>
      </c>
      <c r="AT27" s="230">
        <v>54.773510000000002</v>
      </c>
      <c r="AU27" s="230">
        <v>5074033</v>
      </c>
      <c r="AV27" s="230">
        <v>1678681</v>
      </c>
      <c r="AW27" s="230">
        <v>6204147</v>
      </c>
      <c r="AX27" s="230">
        <v>246839.1</v>
      </c>
      <c r="AY27" s="230">
        <v>237041.2</v>
      </c>
      <c r="AZ27" s="230">
        <v>25661.51</v>
      </c>
      <c r="BA27" s="230">
        <v>41299.74</v>
      </c>
      <c r="BB27" s="230">
        <v>21299.759999999998</v>
      </c>
      <c r="BC27" s="230">
        <v>0.24220149999999999</v>
      </c>
      <c r="BD27" s="230">
        <v>406579</v>
      </c>
      <c r="BE27" s="230">
        <v>1123918</v>
      </c>
      <c r="BF27" s="230">
        <v>9.5023619999999998</v>
      </c>
      <c r="BG27" s="230">
        <v>13.383179999999999</v>
      </c>
      <c r="BH27" s="230">
        <v>1300522</v>
      </c>
    </row>
    <row r="28" spans="1:60" s="230" customFormat="1">
      <c r="A28" s="230">
        <v>1997</v>
      </c>
      <c r="B28" s="230">
        <v>840878.7</v>
      </c>
      <c r="C28" s="230">
        <v>686081</v>
      </c>
      <c r="D28" s="230">
        <v>569285.4</v>
      </c>
      <c r="E28" s="230">
        <v>56.728230000000003</v>
      </c>
      <c r="F28" s="230">
        <v>4895951</v>
      </c>
      <c r="G28" s="230">
        <v>1685179</v>
      </c>
      <c r="H28" s="230">
        <v>6020387</v>
      </c>
      <c r="I28" s="230">
        <v>248906.5</v>
      </c>
      <c r="J28" s="230">
        <v>250186.3</v>
      </c>
      <c r="K28" s="230">
        <v>26138</v>
      </c>
      <c r="L28" s="230">
        <v>43244.99</v>
      </c>
      <c r="M28" s="230">
        <v>39368.44</v>
      </c>
      <c r="N28" s="230">
        <v>0.24304310000000001</v>
      </c>
      <c r="O28" s="230">
        <v>409571.2</v>
      </c>
      <c r="P28" s="230">
        <v>1114064</v>
      </c>
      <c r="Q28" s="230">
        <v>8.3295460000000006</v>
      </c>
      <c r="R28" s="230">
        <v>14.14589</v>
      </c>
      <c r="S28" s="230">
        <v>1381279</v>
      </c>
      <c r="V28" s="230">
        <v>840878.7</v>
      </c>
      <c r="W28" s="230">
        <v>686081</v>
      </c>
      <c r="X28" s="230">
        <v>569285.4</v>
      </c>
      <c r="Y28" s="230">
        <v>56.728230000000003</v>
      </c>
      <c r="Z28" s="230">
        <v>4895951</v>
      </c>
      <c r="AA28" s="230">
        <v>1685179</v>
      </c>
      <c r="AB28" s="230">
        <v>6020387</v>
      </c>
      <c r="AC28" s="230">
        <v>248906.5</v>
      </c>
      <c r="AD28" s="230">
        <v>250186.3</v>
      </c>
      <c r="AE28" s="230">
        <v>26138</v>
      </c>
      <c r="AF28" s="230">
        <v>43244.99</v>
      </c>
      <c r="AG28" s="230">
        <v>39368.44</v>
      </c>
      <c r="AH28" s="230">
        <v>0.24304310000000001</v>
      </c>
      <c r="AI28" s="230">
        <v>409571.2</v>
      </c>
      <c r="AJ28" s="230">
        <v>1114064</v>
      </c>
      <c r="AK28" s="230">
        <v>8.3295460000000006</v>
      </c>
      <c r="AL28" s="230">
        <v>14.14589</v>
      </c>
      <c r="AM28" s="230">
        <v>1381279</v>
      </c>
      <c r="AQ28" s="230">
        <v>840878.6</v>
      </c>
      <c r="AR28" s="230">
        <v>686080.9</v>
      </c>
      <c r="AS28" s="230">
        <v>569285.30000000005</v>
      </c>
      <c r="AT28" s="230">
        <v>56.728230000000003</v>
      </c>
      <c r="AU28" s="230">
        <v>4895950</v>
      </c>
      <c r="AV28" s="230">
        <v>1685179</v>
      </c>
      <c r="AW28" s="230">
        <v>6020387</v>
      </c>
      <c r="AX28" s="230">
        <v>248906.4</v>
      </c>
      <c r="AY28" s="230">
        <v>250186.3</v>
      </c>
      <c r="AZ28" s="230">
        <v>26138</v>
      </c>
      <c r="BA28" s="230">
        <v>43245.03</v>
      </c>
      <c r="BB28" s="230">
        <v>39368.46</v>
      </c>
      <c r="BC28" s="230">
        <v>0.24304310000000001</v>
      </c>
      <c r="BD28" s="230">
        <v>409571.1</v>
      </c>
      <c r="BE28" s="230">
        <v>1114063</v>
      </c>
      <c r="BF28" s="230">
        <v>8.3295490000000001</v>
      </c>
      <c r="BG28" s="230">
        <v>14.14589</v>
      </c>
      <c r="BH28" s="230">
        <v>1381279</v>
      </c>
    </row>
    <row r="29" spans="1:60" s="230" customFormat="1">
      <c r="A29" s="230">
        <v>1998</v>
      </c>
      <c r="B29" s="230">
        <v>864704.7</v>
      </c>
      <c r="C29" s="230">
        <v>702955.7</v>
      </c>
      <c r="D29" s="230">
        <v>568453.30000000005</v>
      </c>
      <c r="E29" s="230">
        <v>58.036769999999997</v>
      </c>
      <c r="F29" s="230">
        <v>4912564</v>
      </c>
      <c r="G29" s="230">
        <v>1689723</v>
      </c>
      <c r="H29" s="230">
        <v>6052477</v>
      </c>
      <c r="I29" s="230">
        <v>251199.6</v>
      </c>
      <c r="J29" s="230">
        <v>250633</v>
      </c>
      <c r="K29" s="230">
        <v>26308.18</v>
      </c>
      <c r="L29" s="230">
        <v>19674.36</v>
      </c>
      <c r="M29" s="230">
        <v>25224.959999999999</v>
      </c>
      <c r="N29" s="230">
        <v>0.24726500000000001</v>
      </c>
      <c r="O29" s="230">
        <v>417809.2</v>
      </c>
      <c r="P29" s="230">
        <v>1121579</v>
      </c>
      <c r="Q29" s="230">
        <v>7.9586420000000002</v>
      </c>
      <c r="R29" s="230">
        <v>14.6059</v>
      </c>
      <c r="S29" s="230">
        <v>1393231</v>
      </c>
      <c r="V29" s="230">
        <v>864704.7</v>
      </c>
      <c r="W29" s="230">
        <v>702955.7</v>
      </c>
      <c r="X29" s="230">
        <v>568453.30000000005</v>
      </c>
      <c r="Y29" s="230">
        <v>58.036769999999997</v>
      </c>
      <c r="Z29" s="230">
        <v>4912564</v>
      </c>
      <c r="AA29" s="230">
        <v>1689723</v>
      </c>
      <c r="AB29" s="230">
        <v>6052477</v>
      </c>
      <c r="AC29" s="230">
        <v>251199.6</v>
      </c>
      <c r="AD29" s="230">
        <v>250633</v>
      </c>
      <c r="AE29" s="230">
        <v>26308.18</v>
      </c>
      <c r="AF29" s="230">
        <v>19674.36</v>
      </c>
      <c r="AG29" s="230">
        <v>25224.959999999999</v>
      </c>
      <c r="AH29" s="230">
        <v>0.24726500000000001</v>
      </c>
      <c r="AI29" s="230">
        <v>417809.2</v>
      </c>
      <c r="AJ29" s="230">
        <v>1121579</v>
      </c>
      <c r="AK29" s="230">
        <v>7.9586420000000002</v>
      </c>
      <c r="AL29" s="230">
        <v>14.6059</v>
      </c>
      <c r="AM29" s="230">
        <v>1393231</v>
      </c>
      <c r="AQ29" s="230">
        <v>864704.7</v>
      </c>
      <c r="AR29" s="230">
        <v>702955.6</v>
      </c>
      <c r="AS29" s="230">
        <v>568453.19999999995</v>
      </c>
      <c r="AT29" s="230">
        <v>58.036769999999997</v>
      </c>
      <c r="AU29" s="230">
        <v>4912563</v>
      </c>
      <c r="AV29" s="230">
        <v>1689722</v>
      </c>
      <c r="AW29" s="230">
        <v>6052477</v>
      </c>
      <c r="AX29" s="230">
        <v>251199.6</v>
      </c>
      <c r="AY29" s="230">
        <v>250633</v>
      </c>
      <c r="AZ29" s="230">
        <v>26308.18</v>
      </c>
      <c r="BA29" s="230">
        <v>19674.34</v>
      </c>
      <c r="BB29" s="230">
        <v>25224.98</v>
      </c>
      <c r="BC29" s="230">
        <v>0.24726500000000001</v>
      </c>
      <c r="BD29" s="230">
        <v>417809.2</v>
      </c>
      <c r="BE29" s="230">
        <v>1121579</v>
      </c>
      <c r="BF29" s="230">
        <v>7.9586439999999996</v>
      </c>
      <c r="BG29" s="230">
        <v>14.6059</v>
      </c>
      <c r="BH29" s="230">
        <v>1393231</v>
      </c>
    </row>
    <row r="30" spans="1:60" s="230" customFormat="1">
      <c r="A30" s="230">
        <v>1999</v>
      </c>
      <c r="B30" s="230">
        <v>920659.8</v>
      </c>
      <c r="C30" s="230">
        <v>715400.1</v>
      </c>
      <c r="D30" s="230">
        <v>579848.6</v>
      </c>
      <c r="E30" s="230">
        <v>59.325749999999999</v>
      </c>
      <c r="F30" s="230">
        <v>4983839</v>
      </c>
      <c r="G30" s="230">
        <v>1757599</v>
      </c>
      <c r="H30" s="230">
        <v>6254670</v>
      </c>
      <c r="I30" s="230">
        <v>269489</v>
      </c>
      <c r="J30" s="230">
        <v>273093.8</v>
      </c>
      <c r="K30" s="230">
        <v>26678.67</v>
      </c>
      <c r="L30" s="230">
        <v>14953.27</v>
      </c>
      <c r="M30" s="230">
        <v>15830.11</v>
      </c>
      <c r="N30" s="230">
        <v>0.2476583</v>
      </c>
      <c r="O30" s="230">
        <v>435283.9</v>
      </c>
      <c r="P30" s="230">
        <v>1192509</v>
      </c>
      <c r="Q30" s="230">
        <v>7.6702760000000003</v>
      </c>
      <c r="R30" s="230">
        <v>15.593680000000001</v>
      </c>
      <c r="S30" s="230">
        <v>1486426</v>
      </c>
      <c r="V30" s="230">
        <v>920659.8</v>
      </c>
      <c r="W30" s="230">
        <v>715400.1</v>
      </c>
      <c r="X30" s="230">
        <v>579848.6</v>
      </c>
      <c r="Y30" s="230">
        <v>59.325749999999999</v>
      </c>
      <c r="Z30" s="230">
        <v>4983839</v>
      </c>
      <c r="AA30" s="230">
        <v>1757599</v>
      </c>
      <c r="AB30" s="230">
        <v>6254670</v>
      </c>
      <c r="AC30" s="230">
        <v>269489</v>
      </c>
      <c r="AD30" s="230">
        <v>273093.8</v>
      </c>
      <c r="AE30" s="230">
        <v>26678.67</v>
      </c>
      <c r="AF30" s="230">
        <v>14953.27</v>
      </c>
      <c r="AG30" s="230">
        <v>15830.11</v>
      </c>
      <c r="AH30" s="230">
        <v>0.2476583</v>
      </c>
      <c r="AI30" s="230">
        <v>435283.9</v>
      </c>
      <c r="AJ30" s="230">
        <v>1192509</v>
      </c>
      <c r="AK30" s="230">
        <v>7.6702760000000003</v>
      </c>
      <c r="AL30" s="230">
        <v>15.593680000000001</v>
      </c>
      <c r="AM30" s="230">
        <v>1486426</v>
      </c>
      <c r="AQ30" s="230">
        <v>920659.7</v>
      </c>
      <c r="AR30" s="230">
        <v>715400</v>
      </c>
      <c r="AS30" s="230">
        <v>579848.6</v>
      </c>
      <c r="AT30" s="230">
        <v>59.325749999999999</v>
      </c>
      <c r="AU30" s="230">
        <v>4983839</v>
      </c>
      <c r="AV30" s="230">
        <v>1757599</v>
      </c>
      <c r="AW30" s="230">
        <v>6254669</v>
      </c>
      <c r="AX30" s="230">
        <v>269489</v>
      </c>
      <c r="AY30" s="230">
        <v>273093.8</v>
      </c>
      <c r="AZ30" s="230">
        <v>26678.67</v>
      </c>
      <c r="BA30" s="230">
        <v>14953.26</v>
      </c>
      <c r="BB30" s="230">
        <v>15830.13</v>
      </c>
      <c r="BC30" s="230">
        <v>0.2476583</v>
      </c>
      <c r="BD30" s="230">
        <v>435283.9</v>
      </c>
      <c r="BE30" s="230">
        <v>1192509</v>
      </c>
      <c r="BF30" s="230">
        <v>7.6702779999999997</v>
      </c>
      <c r="BG30" s="230">
        <v>15.593680000000001</v>
      </c>
      <c r="BH30" s="230">
        <v>1486426</v>
      </c>
    </row>
    <row r="31" spans="1:60" s="230" customFormat="1">
      <c r="A31" s="230">
        <v>2000</v>
      </c>
      <c r="B31" s="230">
        <v>950224.9</v>
      </c>
      <c r="C31" s="230">
        <v>695232.5</v>
      </c>
      <c r="D31" s="230">
        <v>580417.69999999995</v>
      </c>
      <c r="E31" s="230">
        <v>60.73818</v>
      </c>
      <c r="F31" s="230">
        <v>4942747</v>
      </c>
      <c r="G31" s="230">
        <v>1725989</v>
      </c>
      <c r="H31" s="230">
        <v>6242260</v>
      </c>
      <c r="I31" s="230">
        <v>273926</v>
      </c>
      <c r="J31" s="230">
        <v>276594.7</v>
      </c>
      <c r="K31" s="230">
        <v>26985.9</v>
      </c>
      <c r="L31" s="230">
        <v>22970</v>
      </c>
      <c r="M31" s="230">
        <v>12424.04</v>
      </c>
      <c r="N31" s="230">
        <v>0.24827469999999999</v>
      </c>
      <c r="O31" s="230">
        <v>428519.3</v>
      </c>
      <c r="P31" s="230">
        <v>1190181</v>
      </c>
      <c r="Q31" s="230">
        <v>7.1692429999999998</v>
      </c>
      <c r="R31" s="230">
        <v>16.187480000000001</v>
      </c>
      <c r="S31" s="230">
        <v>1515078</v>
      </c>
      <c r="V31" s="230">
        <v>950224.9</v>
      </c>
      <c r="W31" s="230">
        <v>695232.5</v>
      </c>
      <c r="X31" s="230">
        <v>580417.69999999995</v>
      </c>
      <c r="Y31" s="230">
        <v>60.73818</v>
      </c>
      <c r="Z31" s="230">
        <v>4942747</v>
      </c>
      <c r="AA31" s="230">
        <v>1725989</v>
      </c>
      <c r="AB31" s="230">
        <v>6242260</v>
      </c>
      <c r="AC31" s="230">
        <v>273926</v>
      </c>
      <c r="AD31" s="230">
        <v>276594.7</v>
      </c>
      <c r="AE31" s="230">
        <v>26985.9</v>
      </c>
      <c r="AF31" s="230">
        <v>22970</v>
      </c>
      <c r="AG31" s="230">
        <v>12424.04</v>
      </c>
      <c r="AH31" s="230">
        <v>0.24827469999999999</v>
      </c>
      <c r="AI31" s="230">
        <v>428519.3</v>
      </c>
      <c r="AJ31" s="230">
        <v>1190181</v>
      </c>
      <c r="AK31" s="230">
        <v>7.1692429999999998</v>
      </c>
      <c r="AL31" s="230">
        <v>16.187480000000001</v>
      </c>
      <c r="AM31" s="230">
        <v>1515078</v>
      </c>
      <c r="AQ31" s="230">
        <v>950224.9</v>
      </c>
      <c r="AR31" s="230">
        <v>695232.5</v>
      </c>
      <c r="AS31" s="230">
        <v>580417.69999999995</v>
      </c>
      <c r="AT31" s="230">
        <v>60.73818</v>
      </c>
      <c r="AU31" s="230">
        <v>4942747</v>
      </c>
      <c r="AV31" s="230">
        <v>1725989</v>
      </c>
      <c r="AW31" s="230">
        <v>6242260</v>
      </c>
      <c r="AX31" s="230">
        <v>273926.09999999998</v>
      </c>
      <c r="AY31" s="230">
        <v>276594.8</v>
      </c>
      <c r="AZ31" s="230">
        <v>26985.9</v>
      </c>
      <c r="BA31" s="230">
        <v>22969.95</v>
      </c>
      <c r="BB31" s="230">
        <v>12424.04</v>
      </c>
      <c r="BC31" s="230">
        <v>0.24827469999999999</v>
      </c>
      <c r="BD31" s="230">
        <v>428519.3</v>
      </c>
      <c r="BE31" s="230">
        <v>1190181</v>
      </c>
      <c r="BF31" s="230">
        <v>7.169244</v>
      </c>
      <c r="BG31" s="230">
        <v>16.187480000000001</v>
      </c>
      <c r="BH31" s="230">
        <v>1515078</v>
      </c>
    </row>
    <row r="32" spans="1:60" s="230" customFormat="1">
      <c r="A32" s="230">
        <v>2001</v>
      </c>
      <c r="B32" s="230">
        <v>998931</v>
      </c>
      <c r="C32" s="230">
        <v>709608.4</v>
      </c>
      <c r="D32" s="230">
        <v>589232.9</v>
      </c>
      <c r="E32" s="230">
        <v>61.78443</v>
      </c>
      <c r="F32" s="230">
        <v>4969390</v>
      </c>
      <c r="G32" s="230">
        <v>1735177</v>
      </c>
      <c r="H32" s="230">
        <v>6275182</v>
      </c>
      <c r="I32" s="230">
        <v>293025.90000000002</v>
      </c>
      <c r="J32" s="230">
        <v>296293.8</v>
      </c>
      <c r="K32" s="230">
        <v>27346.880000000001</v>
      </c>
      <c r="L32" s="230">
        <v>25914.15</v>
      </c>
      <c r="M32" s="230">
        <v>-459.90719999999999</v>
      </c>
      <c r="N32" s="230">
        <v>0.24928230000000001</v>
      </c>
      <c r="O32" s="230">
        <v>432548.9</v>
      </c>
      <c r="P32" s="230">
        <v>1204162</v>
      </c>
      <c r="Q32" s="230">
        <v>6.3494950000000001</v>
      </c>
      <c r="R32" s="230">
        <v>16.92229</v>
      </c>
      <c r="S32" s="230">
        <v>1596002</v>
      </c>
      <c r="V32" s="230">
        <v>998931</v>
      </c>
      <c r="W32" s="230">
        <v>709608.4</v>
      </c>
      <c r="X32" s="230">
        <v>589232.9</v>
      </c>
      <c r="Y32" s="230">
        <v>61.78443</v>
      </c>
      <c r="Z32" s="230">
        <v>4969390</v>
      </c>
      <c r="AA32" s="230">
        <v>1735177</v>
      </c>
      <c r="AB32" s="230">
        <v>6275182</v>
      </c>
      <c r="AC32" s="230">
        <v>293025.90000000002</v>
      </c>
      <c r="AD32" s="230">
        <v>296293.8</v>
      </c>
      <c r="AE32" s="230">
        <v>27346.880000000001</v>
      </c>
      <c r="AF32" s="230">
        <v>25914.15</v>
      </c>
      <c r="AG32" s="230">
        <v>-459.90719999999999</v>
      </c>
      <c r="AH32" s="230">
        <v>0.24928230000000001</v>
      </c>
      <c r="AI32" s="230">
        <v>432548.9</v>
      </c>
      <c r="AJ32" s="230">
        <v>1204162</v>
      </c>
      <c r="AK32" s="230">
        <v>6.3494950000000001</v>
      </c>
      <c r="AL32" s="230">
        <v>16.92229</v>
      </c>
      <c r="AM32" s="230">
        <v>1596002</v>
      </c>
      <c r="AQ32" s="230">
        <v>998931</v>
      </c>
      <c r="AR32" s="230">
        <v>709608.4</v>
      </c>
      <c r="AS32" s="230">
        <v>589232.9</v>
      </c>
      <c r="AT32" s="230">
        <v>61.78443</v>
      </c>
      <c r="AU32" s="230">
        <v>4969390</v>
      </c>
      <c r="AV32" s="230">
        <v>1735177</v>
      </c>
      <c r="AW32" s="230">
        <v>6275182</v>
      </c>
      <c r="AX32" s="230">
        <v>293025.90000000002</v>
      </c>
      <c r="AY32" s="230">
        <v>296293.7</v>
      </c>
      <c r="AZ32" s="230">
        <v>27346.880000000001</v>
      </c>
      <c r="BA32" s="230">
        <v>25914.17</v>
      </c>
      <c r="BB32" s="230">
        <v>-459.8913</v>
      </c>
      <c r="BC32" s="230">
        <v>0.24928230000000001</v>
      </c>
      <c r="BD32" s="230">
        <v>432548.9</v>
      </c>
      <c r="BE32" s="230">
        <v>1204162</v>
      </c>
      <c r="BF32" s="230">
        <v>6.3494970000000004</v>
      </c>
      <c r="BG32" s="230">
        <v>16.92229</v>
      </c>
      <c r="BH32" s="230">
        <v>1596002</v>
      </c>
    </row>
    <row r="33" spans="1:60" s="230" customFormat="1">
      <c r="A33" s="230">
        <v>2002</v>
      </c>
      <c r="B33" s="230">
        <v>1043863</v>
      </c>
      <c r="C33" s="230">
        <v>718884.6</v>
      </c>
      <c r="D33" s="230">
        <v>586316.19999999995</v>
      </c>
      <c r="E33" s="230">
        <v>62.767969999999998</v>
      </c>
      <c r="F33" s="230">
        <v>4889419</v>
      </c>
      <c r="G33" s="230">
        <v>1756280</v>
      </c>
      <c r="H33" s="230">
        <v>6196156</v>
      </c>
      <c r="I33" s="230">
        <v>312788.40000000002</v>
      </c>
      <c r="J33" s="230">
        <v>311258.2</v>
      </c>
      <c r="K33" s="230">
        <v>27788.63</v>
      </c>
      <c r="L33" s="230">
        <v>29055.51</v>
      </c>
      <c r="M33" s="230">
        <v>-8969.2090000000007</v>
      </c>
      <c r="N33" s="230">
        <v>0.25009740000000003</v>
      </c>
      <c r="O33" s="230">
        <v>439241.1</v>
      </c>
      <c r="P33" s="230">
        <v>1177716</v>
      </c>
      <c r="Q33" s="230">
        <v>5.714969</v>
      </c>
      <c r="R33" s="230">
        <v>17.580829999999999</v>
      </c>
      <c r="S33" s="230">
        <v>1668205</v>
      </c>
      <c r="V33" s="230">
        <v>1043863</v>
      </c>
      <c r="W33" s="230">
        <v>718884.6</v>
      </c>
      <c r="X33" s="230">
        <v>586316.19999999995</v>
      </c>
      <c r="Y33" s="230">
        <v>62.767969999999998</v>
      </c>
      <c r="Z33" s="230">
        <v>4889419</v>
      </c>
      <c r="AA33" s="230">
        <v>1756280</v>
      </c>
      <c r="AB33" s="230">
        <v>6196156</v>
      </c>
      <c r="AC33" s="230">
        <v>312788.40000000002</v>
      </c>
      <c r="AD33" s="230">
        <v>311258.2</v>
      </c>
      <c r="AE33" s="230">
        <v>27788.63</v>
      </c>
      <c r="AF33" s="230">
        <v>29055.51</v>
      </c>
      <c r="AG33" s="230">
        <v>-8969.2090000000007</v>
      </c>
      <c r="AH33" s="230">
        <v>0.25009740000000003</v>
      </c>
      <c r="AI33" s="230">
        <v>439241.1</v>
      </c>
      <c r="AJ33" s="230">
        <v>1177716</v>
      </c>
      <c r="AK33" s="230">
        <v>5.714969</v>
      </c>
      <c r="AL33" s="230">
        <v>17.580829999999999</v>
      </c>
      <c r="AM33" s="230">
        <v>1668205</v>
      </c>
      <c r="AQ33" s="230">
        <v>1043863</v>
      </c>
      <c r="AR33" s="230">
        <v>718884.6</v>
      </c>
      <c r="AS33" s="230">
        <v>586316.19999999995</v>
      </c>
      <c r="AT33" s="230">
        <v>62.767969999999998</v>
      </c>
      <c r="AU33" s="230">
        <v>4889418</v>
      </c>
      <c r="AV33" s="230">
        <v>1756280</v>
      </c>
      <c r="AW33" s="230">
        <v>6196156</v>
      </c>
      <c r="AX33" s="230">
        <v>312788.40000000002</v>
      </c>
      <c r="AY33" s="230">
        <v>311258.2</v>
      </c>
      <c r="AZ33" s="230">
        <v>27788.63</v>
      </c>
      <c r="BA33" s="230">
        <v>29055.52</v>
      </c>
      <c r="BB33" s="230">
        <v>-8969.1959999999999</v>
      </c>
      <c r="BC33" s="230">
        <v>0.25009740000000003</v>
      </c>
      <c r="BD33" s="230">
        <v>439241.1</v>
      </c>
      <c r="BE33" s="230">
        <v>1177716</v>
      </c>
      <c r="BF33" s="230">
        <v>5.7149710000000002</v>
      </c>
      <c r="BG33" s="230">
        <v>17.580829999999999</v>
      </c>
      <c r="BH33" s="230">
        <v>1668205</v>
      </c>
    </row>
    <row r="34" spans="1:60" s="230" customFormat="1">
      <c r="A34" s="230">
        <v>2003</v>
      </c>
      <c r="B34" s="230">
        <v>1090516</v>
      </c>
      <c r="C34" s="230">
        <v>739740.2</v>
      </c>
      <c r="D34" s="230">
        <v>595170.6</v>
      </c>
      <c r="E34" s="230">
        <v>63.97878</v>
      </c>
      <c r="F34" s="230">
        <v>4963407</v>
      </c>
      <c r="G34" s="230">
        <v>1770696</v>
      </c>
      <c r="H34" s="230">
        <v>6270838</v>
      </c>
      <c r="I34" s="230">
        <v>325258.90000000002</v>
      </c>
      <c r="J34" s="230">
        <v>318106.3</v>
      </c>
      <c r="K34" s="230">
        <v>28218.98</v>
      </c>
      <c r="L34" s="230">
        <v>32204.28</v>
      </c>
      <c r="M34" s="230">
        <v>-15149.51</v>
      </c>
      <c r="N34" s="230">
        <v>0.25362820000000003</v>
      </c>
      <c r="O34" s="230">
        <v>449098.4</v>
      </c>
      <c r="P34" s="230">
        <v>1185210</v>
      </c>
      <c r="Q34" s="230">
        <v>5.0217850000000004</v>
      </c>
      <c r="R34" s="230">
        <v>18.114989999999999</v>
      </c>
      <c r="S34" s="230">
        <v>1727344</v>
      </c>
      <c r="V34" s="230">
        <v>1090516</v>
      </c>
      <c r="W34" s="230">
        <v>739740.2</v>
      </c>
      <c r="X34" s="230">
        <v>595170.6</v>
      </c>
      <c r="Y34" s="230">
        <v>63.97878</v>
      </c>
      <c r="Z34" s="230">
        <v>4963407</v>
      </c>
      <c r="AA34" s="230">
        <v>1770696</v>
      </c>
      <c r="AB34" s="230">
        <v>6270838</v>
      </c>
      <c r="AC34" s="230">
        <v>325258.90000000002</v>
      </c>
      <c r="AD34" s="230">
        <v>318106.3</v>
      </c>
      <c r="AE34" s="230">
        <v>28218.98</v>
      </c>
      <c r="AF34" s="230">
        <v>32204.28</v>
      </c>
      <c r="AG34" s="230">
        <v>-15149.51</v>
      </c>
      <c r="AH34" s="230">
        <v>0.25362820000000003</v>
      </c>
      <c r="AI34" s="230">
        <v>449098.4</v>
      </c>
      <c r="AJ34" s="230">
        <v>1185210</v>
      </c>
      <c r="AK34" s="230">
        <v>5.0217850000000004</v>
      </c>
      <c r="AL34" s="230">
        <v>18.114989999999999</v>
      </c>
      <c r="AM34" s="230">
        <v>1727344</v>
      </c>
      <c r="AQ34" s="230">
        <v>1090516</v>
      </c>
      <c r="AR34" s="230">
        <v>739740.2</v>
      </c>
      <c r="AS34" s="230">
        <v>595170.6</v>
      </c>
      <c r="AT34" s="230">
        <v>63.97878</v>
      </c>
      <c r="AU34" s="230">
        <v>4963407</v>
      </c>
      <c r="AV34" s="230">
        <v>1770696</v>
      </c>
      <c r="AW34" s="230">
        <v>6270838</v>
      </c>
      <c r="AX34" s="230">
        <v>325258.90000000002</v>
      </c>
      <c r="AY34" s="230">
        <v>318106.40000000002</v>
      </c>
      <c r="AZ34" s="230">
        <v>28218.98</v>
      </c>
      <c r="BA34" s="230">
        <v>32204.23</v>
      </c>
      <c r="BB34" s="230">
        <v>-15149.52</v>
      </c>
      <c r="BC34" s="230">
        <v>0.25362820000000003</v>
      </c>
      <c r="BD34" s="230">
        <v>449098.5</v>
      </c>
      <c r="BE34" s="230">
        <v>1185210</v>
      </c>
      <c r="BF34" s="230">
        <v>5.0217850000000004</v>
      </c>
      <c r="BG34" s="230">
        <v>18.114989999999999</v>
      </c>
      <c r="BH34" s="230">
        <v>1727344</v>
      </c>
    </row>
    <row r="35" spans="1:60" s="230" customFormat="1">
      <c r="A35" s="230">
        <v>2004</v>
      </c>
      <c r="B35" s="230">
        <v>1126605</v>
      </c>
      <c r="C35" s="230">
        <v>748502.7</v>
      </c>
      <c r="D35" s="230">
        <v>588491.80000000005</v>
      </c>
      <c r="E35" s="230">
        <v>65.525689999999997</v>
      </c>
      <c r="F35" s="230">
        <v>5014618</v>
      </c>
      <c r="G35" s="230">
        <v>1784886</v>
      </c>
      <c r="H35" s="230">
        <v>6318932</v>
      </c>
      <c r="I35" s="230">
        <v>341242.8</v>
      </c>
      <c r="J35" s="230">
        <v>337141.6</v>
      </c>
      <c r="K35" s="230">
        <v>28605.26</v>
      </c>
      <c r="L35" s="230">
        <v>42639.33</v>
      </c>
      <c r="M35" s="230">
        <v>-26042.53</v>
      </c>
      <c r="N35" s="230">
        <v>0.25287379999999998</v>
      </c>
      <c r="O35" s="230">
        <v>451350.9</v>
      </c>
      <c r="P35" s="230">
        <v>1198862</v>
      </c>
      <c r="Q35" s="230">
        <v>4.5027100000000004</v>
      </c>
      <c r="R35" s="230">
        <v>18.58342</v>
      </c>
      <c r="S35" s="230">
        <v>1785676</v>
      </c>
      <c r="V35" s="230">
        <v>1126605</v>
      </c>
      <c r="W35" s="230">
        <v>748502.7</v>
      </c>
      <c r="X35" s="230">
        <v>588491.80000000005</v>
      </c>
      <c r="Y35" s="230">
        <v>65.525689999999997</v>
      </c>
      <c r="Z35" s="230">
        <v>5014618</v>
      </c>
      <c r="AA35" s="230">
        <v>1784886</v>
      </c>
      <c r="AB35" s="230">
        <v>6318932</v>
      </c>
      <c r="AC35" s="230">
        <v>341242.8</v>
      </c>
      <c r="AD35" s="230">
        <v>337141.6</v>
      </c>
      <c r="AE35" s="230">
        <v>28605.26</v>
      </c>
      <c r="AF35" s="230">
        <v>42639.33</v>
      </c>
      <c r="AG35" s="230">
        <v>-26042.53</v>
      </c>
      <c r="AH35" s="230">
        <v>0.25287379999999998</v>
      </c>
      <c r="AI35" s="230">
        <v>451350.9</v>
      </c>
      <c r="AJ35" s="230">
        <v>1198862</v>
      </c>
      <c r="AK35" s="230">
        <v>4.5027100000000004</v>
      </c>
      <c r="AL35" s="230">
        <v>18.58342</v>
      </c>
      <c r="AM35" s="230">
        <v>1785676</v>
      </c>
      <c r="AQ35" s="230">
        <v>1126605</v>
      </c>
      <c r="AR35" s="230">
        <v>748502.8</v>
      </c>
      <c r="AS35" s="230">
        <v>588491.9</v>
      </c>
      <c r="AT35" s="230">
        <v>65.525689999999997</v>
      </c>
      <c r="AU35" s="230">
        <v>5014618</v>
      </c>
      <c r="AV35" s="230">
        <v>1784886</v>
      </c>
      <c r="AW35" s="230">
        <v>6318932</v>
      </c>
      <c r="AX35" s="230">
        <v>341242.8</v>
      </c>
      <c r="AY35" s="230">
        <v>337141.7</v>
      </c>
      <c r="AZ35" s="230">
        <v>28605.26</v>
      </c>
      <c r="BA35" s="230">
        <v>42639.3</v>
      </c>
      <c r="BB35" s="230">
        <v>-26042.55</v>
      </c>
      <c r="BC35" s="230">
        <v>0.25287379999999998</v>
      </c>
      <c r="BD35" s="230">
        <v>451351</v>
      </c>
      <c r="BE35" s="230">
        <v>1198862</v>
      </c>
      <c r="BF35" s="230">
        <v>4.5027090000000003</v>
      </c>
      <c r="BG35" s="230">
        <v>18.58342</v>
      </c>
      <c r="BH35" s="230">
        <v>1785677</v>
      </c>
    </row>
    <row r="36" spans="1:60" s="230" customFormat="1">
      <c r="A36" s="230">
        <v>2005</v>
      </c>
      <c r="B36" s="230">
        <v>1162616</v>
      </c>
      <c r="C36" s="230">
        <v>752873.1</v>
      </c>
      <c r="D36" s="230">
        <v>580473</v>
      </c>
      <c r="E36" s="230">
        <v>67.726799999999997</v>
      </c>
      <c r="F36" s="230">
        <v>4928686</v>
      </c>
      <c r="G36" s="230">
        <v>1784846</v>
      </c>
      <c r="H36" s="230">
        <v>6275075</v>
      </c>
      <c r="I36" s="230">
        <v>348898.4</v>
      </c>
      <c r="J36" s="230">
        <v>330807.5</v>
      </c>
      <c r="K36" s="230">
        <v>29047.61</v>
      </c>
      <c r="L36" s="230">
        <v>53312.58</v>
      </c>
      <c r="M36" s="230">
        <v>-29194.98</v>
      </c>
      <c r="N36" s="230">
        <v>0.25441530000000001</v>
      </c>
      <c r="O36" s="230">
        <v>454092.2</v>
      </c>
      <c r="P36" s="230">
        <v>1185018</v>
      </c>
      <c r="Q36" s="230">
        <v>4.1775580000000003</v>
      </c>
      <c r="R36" s="230">
        <v>18.751850000000001</v>
      </c>
      <c r="S36" s="230">
        <v>1811518</v>
      </c>
      <c r="V36" s="230">
        <v>1162616</v>
      </c>
      <c r="W36" s="230">
        <v>752873.1</v>
      </c>
      <c r="X36" s="230">
        <v>580473</v>
      </c>
      <c r="Y36" s="230">
        <v>67.726799999999997</v>
      </c>
      <c r="Z36" s="230">
        <v>4928686</v>
      </c>
      <c r="AA36" s="230">
        <v>1784846</v>
      </c>
      <c r="AB36" s="230">
        <v>6275075</v>
      </c>
      <c r="AC36" s="230">
        <v>348898.4</v>
      </c>
      <c r="AD36" s="230">
        <v>330807.5</v>
      </c>
      <c r="AE36" s="230">
        <v>29047.61</v>
      </c>
      <c r="AF36" s="230">
        <v>53312.58</v>
      </c>
      <c r="AG36" s="230">
        <v>-29194.98</v>
      </c>
      <c r="AH36" s="230">
        <v>0.25441530000000001</v>
      </c>
      <c r="AI36" s="230">
        <v>454092.2</v>
      </c>
      <c r="AJ36" s="230">
        <v>1185018</v>
      </c>
      <c r="AK36" s="230">
        <v>4.1775580000000003</v>
      </c>
      <c r="AL36" s="230">
        <v>18.751850000000001</v>
      </c>
      <c r="AM36" s="230">
        <v>1811518</v>
      </c>
      <c r="AQ36" s="230">
        <v>1162616</v>
      </c>
      <c r="AR36" s="230">
        <v>752873.2</v>
      </c>
      <c r="AS36" s="230">
        <v>580473</v>
      </c>
      <c r="AT36" s="230">
        <v>67.726799999999997</v>
      </c>
      <c r="AU36" s="230">
        <v>4928686</v>
      </c>
      <c r="AV36" s="230">
        <v>1784846</v>
      </c>
      <c r="AW36" s="230">
        <v>6275075</v>
      </c>
      <c r="AX36" s="230">
        <v>348898.4</v>
      </c>
      <c r="AY36" s="230">
        <v>330807.5</v>
      </c>
      <c r="AZ36" s="230">
        <v>29047.61</v>
      </c>
      <c r="BA36" s="230">
        <v>53312.62</v>
      </c>
      <c r="BB36" s="230">
        <v>-29194.99</v>
      </c>
      <c r="BC36" s="230">
        <v>0.25441530000000001</v>
      </c>
      <c r="BD36" s="230">
        <v>454092.2</v>
      </c>
      <c r="BE36" s="230">
        <v>1185018</v>
      </c>
      <c r="BF36" s="230">
        <v>4.1775589999999996</v>
      </c>
      <c r="BG36" s="230">
        <v>18.751850000000001</v>
      </c>
      <c r="BH36" s="230">
        <v>1811518</v>
      </c>
    </row>
    <row r="37" spans="1:60" s="230" customFormat="1">
      <c r="A37" s="230">
        <v>2006</v>
      </c>
      <c r="B37" s="230">
        <v>1201407</v>
      </c>
      <c r="C37" s="230">
        <v>755286.3</v>
      </c>
      <c r="D37" s="230">
        <v>569998.6</v>
      </c>
      <c r="E37" s="230">
        <v>70.315070000000006</v>
      </c>
      <c r="F37" s="230">
        <v>4833826</v>
      </c>
      <c r="G37" s="230">
        <v>1828403</v>
      </c>
      <c r="H37" s="230">
        <v>6188130</v>
      </c>
      <c r="I37" s="230">
        <v>363550.2</v>
      </c>
      <c r="J37" s="230">
        <v>345615.5</v>
      </c>
      <c r="K37" s="230">
        <v>29572.65</v>
      </c>
      <c r="L37" s="230">
        <v>42872.91</v>
      </c>
      <c r="M37" s="230">
        <v>-7461.3339999999998</v>
      </c>
      <c r="N37" s="230">
        <v>0.25678800000000002</v>
      </c>
      <c r="O37" s="230">
        <v>469511.9</v>
      </c>
      <c r="P37" s="230">
        <v>1191247</v>
      </c>
      <c r="Q37" s="230">
        <v>4.0129650000000003</v>
      </c>
      <c r="R37" s="230">
        <v>19.3734</v>
      </c>
      <c r="S37" s="230">
        <v>1906398</v>
      </c>
      <c r="V37" s="230">
        <v>1201407</v>
      </c>
      <c r="W37" s="230">
        <v>755286.3</v>
      </c>
      <c r="X37" s="230">
        <v>569998.6</v>
      </c>
      <c r="Y37" s="230">
        <v>70.315070000000006</v>
      </c>
      <c r="Z37" s="230">
        <v>4833826</v>
      </c>
      <c r="AA37" s="230">
        <v>1828403</v>
      </c>
      <c r="AB37" s="230">
        <v>6188130</v>
      </c>
      <c r="AC37" s="230">
        <v>363550.2</v>
      </c>
      <c r="AD37" s="230">
        <v>345615.5</v>
      </c>
      <c r="AE37" s="230">
        <v>29572.65</v>
      </c>
      <c r="AF37" s="230">
        <v>42872.91</v>
      </c>
      <c r="AG37" s="230">
        <v>-7461.3339999999998</v>
      </c>
      <c r="AH37" s="230">
        <v>0.25678800000000002</v>
      </c>
      <c r="AI37" s="230">
        <v>469511.9</v>
      </c>
      <c r="AJ37" s="230">
        <v>1191247</v>
      </c>
      <c r="AK37" s="230">
        <v>4.0129650000000003</v>
      </c>
      <c r="AL37" s="230">
        <v>19.3734</v>
      </c>
      <c r="AM37" s="230">
        <v>1906398</v>
      </c>
      <c r="AQ37" s="230">
        <v>1201407</v>
      </c>
      <c r="AR37" s="230">
        <v>755286.4</v>
      </c>
      <c r="AS37" s="230">
        <v>569998.69999999995</v>
      </c>
      <c r="AT37" s="230">
        <v>70.315070000000006</v>
      </c>
      <c r="AU37" s="230">
        <v>4833826</v>
      </c>
      <c r="AV37" s="230">
        <v>1828403</v>
      </c>
      <c r="AW37" s="230">
        <v>6188130</v>
      </c>
      <c r="AX37" s="230">
        <v>363550.2</v>
      </c>
      <c r="AY37" s="230">
        <v>345615.6</v>
      </c>
      <c r="AZ37" s="230">
        <v>29572.65</v>
      </c>
      <c r="BA37" s="230">
        <v>42872.91</v>
      </c>
      <c r="BB37" s="230">
        <v>-7461.3649999999998</v>
      </c>
      <c r="BC37" s="230">
        <v>0.25678800000000002</v>
      </c>
      <c r="BD37" s="230">
        <v>469512</v>
      </c>
      <c r="BE37" s="230">
        <v>1191247</v>
      </c>
      <c r="BF37" s="230">
        <v>4.0129640000000002</v>
      </c>
      <c r="BG37" s="230">
        <v>19.3734</v>
      </c>
      <c r="BH37" s="230">
        <v>1906398</v>
      </c>
    </row>
    <row r="38" spans="1:60" s="230" customFormat="1">
      <c r="A38" s="230">
        <v>2007</v>
      </c>
      <c r="B38" s="230">
        <v>1221004</v>
      </c>
      <c r="C38" s="230">
        <v>750880.8</v>
      </c>
      <c r="D38" s="230">
        <v>553137.19999999995</v>
      </c>
      <c r="E38" s="230">
        <v>72.808000000000007</v>
      </c>
      <c r="F38" s="230">
        <v>4667920</v>
      </c>
      <c r="G38" s="230">
        <v>1828979</v>
      </c>
      <c r="H38" s="230">
        <v>6019171</v>
      </c>
      <c r="I38" s="230">
        <v>356793.2</v>
      </c>
      <c r="J38" s="230">
        <v>342293.8</v>
      </c>
      <c r="K38" s="230">
        <v>29816.3</v>
      </c>
      <c r="L38" s="230">
        <v>28714.01</v>
      </c>
      <c r="M38" s="230">
        <v>-19765.099999999999</v>
      </c>
      <c r="N38" s="230">
        <v>0.25672139999999999</v>
      </c>
      <c r="O38" s="230">
        <v>469538</v>
      </c>
      <c r="P38" s="230">
        <v>1173800</v>
      </c>
      <c r="Q38" s="230">
        <v>3.9206780000000001</v>
      </c>
      <c r="R38" s="230">
        <v>19.460100000000001</v>
      </c>
      <c r="S38" s="230">
        <v>1898846</v>
      </c>
      <c r="V38" s="230">
        <v>1221004</v>
      </c>
      <c r="W38" s="230">
        <v>750880.8</v>
      </c>
      <c r="X38" s="230">
        <v>553137.19999999995</v>
      </c>
      <c r="Y38" s="230">
        <v>72.808000000000007</v>
      </c>
      <c r="Z38" s="230">
        <v>4667920</v>
      </c>
      <c r="AA38" s="230">
        <v>1828979</v>
      </c>
      <c r="AB38" s="230">
        <v>6019171</v>
      </c>
      <c r="AC38" s="230">
        <v>356793.2</v>
      </c>
      <c r="AD38" s="230">
        <v>342293.8</v>
      </c>
      <c r="AE38" s="230">
        <v>29816.3</v>
      </c>
      <c r="AF38" s="230">
        <v>28714.01</v>
      </c>
      <c r="AG38" s="230">
        <v>-19765.099999999999</v>
      </c>
      <c r="AH38" s="230">
        <v>0.25672139999999999</v>
      </c>
      <c r="AI38" s="230">
        <v>469538</v>
      </c>
      <c r="AJ38" s="230">
        <v>1173800</v>
      </c>
      <c r="AK38" s="230">
        <v>3.9206780000000001</v>
      </c>
      <c r="AL38" s="230">
        <v>19.460100000000001</v>
      </c>
      <c r="AM38" s="230">
        <v>1898846</v>
      </c>
      <c r="AQ38" s="230">
        <v>1221004</v>
      </c>
      <c r="AR38" s="230">
        <v>750880.8</v>
      </c>
      <c r="AS38" s="230">
        <v>553137.19999999995</v>
      </c>
      <c r="AT38" s="230">
        <v>72.808000000000007</v>
      </c>
      <c r="AU38" s="230">
        <v>4667920</v>
      </c>
      <c r="AV38" s="230">
        <v>1828978</v>
      </c>
      <c r="AW38" s="230">
        <v>6019171</v>
      </c>
      <c r="AX38" s="230">
        <v>356793.2</v>
      </c>
      <c r="AY38" s="230">
        <v>342293.7</v>
      </c>
      <c r="AZ38" s="230">
        <v>29816.3</v>
      </c>
      <c r="BA38" s="230">
        <v>28714.09</v>
      </c>
      <c r="BB38" s="230">
        <v>-19765.099999999999</v>
      </c>
      <c r="BC38" s="230">
        <v>0.25672139999999999</v>
      </c>
      <c r="BD38" s="230">
        <v>469537.9</v>
      </c>
      <c r="BE38" s="230">
        <v>1173800</v>
      </c>
      <c r="BF38" s="230">
        <v>3.9206780000000001</v>
      </c>
      <c r="BG38" s="230">
        <v>19.460100000000001</v>
      </c>
      <c r="BH38" s="230">
        <v>1898846</v>
      </c>
    </row>
    <row r="39" spans="1:60" s="230" customFormat="1">
      <c r="A39" s="230">
        <v>2008</v>
      </c>
      <c r="B39" s="230">
        <v>1228560</v>
      </c>
      <c r="C39" s="230">
        <v>734555.3</v>
      </c>
      <c r="D39" s="230">
        <v>546815</v>
      </c>
      <c r="E39" s="230">
        <v>75.593909999999994</v>
      </c>
      <c r="F39" s="230">
        <v>4643857</v>
      </c>
      <c r="G39" s="230">
        <v>1764864</v>
      </c>
      <c r="H39" s="230">
        <v>6050737</v>
      </c>
      <c r="I39" s="230">
        <v>370820.4</v>
      </c>
      <c r="J39" s="230">
        <v>327813.2</v>
      </c>
      <c r="K39" s="230">
        <v>30116.47</v>
      </c>
      <c r="L39" s="230">
        <v>45506.06</v>
      </c>
      <c r="M39" s="230">
        <v>-2368.0830000000001</v>
      </c>
      <c r="N39" s="230">
        <v>0.26147969999999998</v>
      </c>
      <c r="O39" s="230">
        <v>461476.1</v>
      </c>
      <c r="P39" s="230">
        <v>1176509</v>
      </c>
      <c r="Q39" s="230">
        <v>4.1334669999999996</v>
      </c>
      <c r="R39" s="230">
        <v>19.55612</v>
      </c>
      <c r="S39" s="230">
        <v>1924341</v>
      </c>
      <c r="V39" s="230">
        <v>1228560</v>
      </c>
      <c r="W39" s="230">
        <v>734555.3</v>
      </c>
      <c r="X39" s="230">
        <v>546815</v>
      </c>
      <c r="Y39" s="230">
        <v>75.593909999999994</v>
      </c>
      <c r="Z39" s="230">
        <v>4643857</v>
      </c>
      <c r="AA39" s="230">
        <v>1764864</v>
      </c>
      <c r="AB39" s="230">
        <v>6050737</v>
      </c>
      <c r="AC39" s="230">
        <v>370820.4</v>
      </c>
      <c r="AD39" s="230">
        <v>327813.2</v>
      </c>
      <c r="AE39" s="230">
        <v>30116.47</v>
      </c>
      <c r="AF39" s="230">
        <v>45506.06</v>
      </c>
      <c r="AG39" s="230">
        <v>-2368.0830000000001</v>
      </c>
      <c r="AH39" s="230">
        <v>0.26147969999999998</v>
      </c>
      <c r="AI39" s="230">
        <v>461476.1</v>
      </c>
      <c r="AJ39" s="230">
        <v>1176509</v>
      </c>
      <c r="AK39" s="230">
        <v>4.1334669999999996</v>
      </c>
      <c r="AL39" s="230">
        <v>19.55612</v>
      </c>
      <c r="AM39" s="230">
        <v>1924341</v>
      </c>
      <c r="AQ39" s="230">
        <v>1228560</v>
      </c>
      <c r="AR39" s="230">
        <v>734555.3</v>
      </c>
      <c r="AS39" s="230">
        <v>546815</v>
      </c>
      <c r="AT39" s="230">
        <v>75.593909999999994</v>
      </c>
      <c r="AU39" s="230">
        <v>4643857</v>
      </c>
      <c r="AV39" s="230">
        <v>1764864</v>
      </c>
      <c r="AW39" s="230">
        <v>6050737</v>
      </c>
      <c r="AX39" s="230">
        <v>370820.4</v>
      </c>
      <c r="AY39" s="230">
        <v>327813.09999999998</v>
      </c>
      <c r="AZ39" s="230">
        <v>30116.47</v>
      </c>
      <c r="BA39" s="230">
        <v>45506.12</v>
      </c>
      <c r="BB39" s="230">
        <v>-2368.0729999999999</v>
      </c>
      <c r="BC39" s="230">
        <v>0.26147969999999998</v>
      </c>
      <c r="BD39" s="230">
        <v>461476</v>
      </c>
      <c r="BE39" s="230">
        <v>1176509</v>
      </c>
      <c r="BF39" s="230">
        <v>4.1334679999999997</v>
      </c>
      <c r="BG39" s="230">
        <v>19.55612</v>
      </c>
      <c r="BH39" s="230">
        <v>1924340</v>
      </c>
    </row>
    <row r="40" spans="1:60" s="230" customFormat="1">
      <c r="A40" s="230">
        <v>2009</v>
      </c>
      <c r="B40" s="230">
        <v>1195243</v>
      </c>
      <c r="C40" s="230">
        <v>679926.7</v>
      </c>
      <c r="D40" s="230">
        <v>503949.8</v>
      </c>
      <c r="E40" s="230">
        <v>75.047730000000001</v>
      </c>
      <c r="F40" s="230">
        <v>4349319</v>
      </c>
      <c r="G40" s="230">
        <v>1720600</v>
      </c>
      <c r="H40" s="230">
        <v>5690858</v>
      </c>
      <c r="I40" s="230">
        <v>379764.5</v>
      </c>
      <c r="J40" s="230">
        <v>278031.40000000002</v>
      </c>
      <c r="K40" s="230">
        <v>29719.71</v>
      </c>
      <c r="L40" s="230">
        <v>88075.93</v>
      </c>
      <c r="M40" s="230">
        <v>9141.3829999999998</v>
      </c>
      <c r="N40" s="230">
        <v>0.26340930000000001</v>
      </c>
      <c r="O40" s="230">
        <v>453222.1</v>
      </c>
      <c r="P40" s="230">
        <v>1105513</v>
      </c>
      <c r="Q40" s="230">
        <v>5.8281150000000004</v>
      </c>
      <c r="R40" s="230">
        <v>19.49794</v>
      </c>
      <c r="S40" s="230">
        <v>1870761</v>
      </c>
      <c r="V40" s="230">
        <v>1195243</v>
      </c>
      <c r="W40" s="230">
        <v>679926.7</v>
      </c>
      <c r="X40" s="230">
        <v>503949.8</v>
      </c>
      <c r="Y40" s="230">
        <v>75.047730000000001</v>
      </c>
      <c r="Z40" s="230">
        <v>4349319</v>
      </c>
      <c r="AA40" s="230">
        <v>1720600</v>
      </c>
      <c r="AB40" s="230">
        <v>5690858</v>
      </c>
      <c r="AC40" s="230">
        <v>379764.5</v>
      </c>
      <c r="AD40" s="230">
        <v>278031.40000000002</v>
      </c>
      <c r="AE40" s="230">
        <v>29719.71</v>
      </c>
      <c r="AF40" s="230">
        <v>88075.93</v>
      </c>
      <c r="AG40" s="230">
        <v>9141.3829999999998</v>
      </c>
      <c r="AH40" s="230">
        <v>0.26340930000000001</v>
      </c>
      <c r="AI40" s="230">
        <v>453222.1</v>
      </c>
      <c r="AJ40" s="230">
        <v>1105513</v>
      </c>
      <c r="AK40" s="230">
        <v>5.8281150000000004</v>
      </c>
      <c r="AL40" s="230">
        <v>19.49794</v>
      </c>
      <c r="AM40" s="230">
        <v>1870761</v>
      </c>
      <c r="AQ40" s="230">
        <v>1195243</v>
      </c>
      <c r="AR40" s="230">
        <v>679926.7</v>
      </c>
      <c r="AS40" s="230">
        <v>503949.8</v>
      </c>
      <c r="AT40" s="230">
        <v>75.047730000000001</v>
      </c>
      <c r="AU40" s="230">
        <v>4349319</v>
      </c>
      <c r="AV40" s="230">
        <v>1720600</v>
      </c>
      <c r="AW40" s="230">
        <v>5690858</v>
      </c>
      <c r="AX40" s="230">
        <v>379764.5</v>
      </c>
      <c r="AY40" s="230">
        <v>278031.40000000002</v>
      </c>
      <c r="AZ40" s="230">
        <v>29719.71</v>
      </c>
      <c r="BA40" s="230">
        <v>88075.92</v>
      </c>
      <c r="BB40" s="230">
        <v>9141.3809999999994</v>
      </c>
      <c r="BC40" s="230">
        <v>0.26340930000000001</v>
      </c>
      <c r="BD40" s="230">
        <v>453222.2</v>
      </c>
      <c r="BE40" s="230">
        <v>1105513</v>
      </c>
      <c r="BF40" s="230">
        <v>5.8281150000000004</v>
      </c>
      <c r="BG40" s="230">
        <v>19.49794</v>
      </c>
      <c r="BH40" s="230">
        <v>1870761</v>
      </c>
    </row>
    <row r="41" spans="1:60" s="230" customFormat="1">
      <c r="A41" s="230">
        <v>2010</v>
      </c>
      <c r="B41" s="230">
        <v>1204053</v>
      </c>
      <c r="C41" s="230">
        <v>676009.2</v>
      </c>
      <c r="D41" s="230">
        <v>508347.6</v>
      </c>
      <c r="E41" s="230">
        <v>77.476290000000006</v>
      </c>
      <c r="F41" s="230">
        <v>4439305</v>
      </c>
      <c r="G41" s="230">
        <v>1682678</v>
      </c>
      <c r="H41" s="230">
        <v>5811446</v>
      </c>
      <c r="I41" s="230">
        <v>377954.4</v>
      </c>
      <c r="J41" s="230">
        <v>298603.7</v>
      </c>
      <c r="K41" s="230">
        <v>29799.27</v>
      </c>
      <c r="L41" s="230">
        <v>58326.35</v>
      </c>
      <c r="M41" s="230">
        <v>2483.0549999999998</v>
      </c>
      <c r="N41" s="230">
        <v>0.26546049999999999</v>
      </c>
      <c r="O41" s="230">
        <v>446684.6</v>
      </c>
      <c r="P41" s="230">
        <v>1113303</v>
      </c>
      <c r="Q41" s="230">
        <v>6.0730440000000003</v>
      </c>
      <c r="R41" s="230">
        <v>19.593810000000001</v>
      </c>
      <c r="S41" s="230">
        <v>1886942</v>
      </c>
      <c r="V41" s="230">
        <v>1204053</v>
      </c>
      <c r="W41" s="230">
        <v>676009.2</v>
      </c>
      <c r="X41" s="230">
        <v>508347.6</v>
      </c>
      <c r="Y41" s="230">
        <v>77.476290000000006</v>
      </c>
      <c r="Z41" s="230">
        <v>4439305</v>
      </c>
      <c r="AA41" s="230">
        <v>1682678</v>
      </c>
      <c r="AB41" s="230">
        <v>5811446</v>
      </c>
      <c r="AC41" s="230">
        <v>377954.4</v>
      </c>
      <c r="AD41" s="230">
        <v>298603.7</v>
      </c>
      <c r="AE41" s="230">
        <v>29799.27</v>
      </c>
      <c r="AF41" s="230">
        <v>58326.35</v>
      </c>
      <c r="AG41" s="230">
        <v>2483.0549999999998</v>
      </c>
      <c r="AH41" s="230">
        <v>0.26546049999999999</v>
      </c>
      <c r="AI41" s="230">
        <v>446684.6</v>
      </c>
      <c r="AJ41" s="230">
        <v>1113303</v>
      </c>
      <c r="AK41" s="230">
        <v>6.0730440000000003</v>
      </c>
      <c r="AL41" s="230">
        <v>19.593810000000001</v>
      </c>
      <c r="AM41" s="230">
        <v>1886942</v>
      </c>
      <c r="AQ41" s="230">
        <v>1204053</v>
      </c>
      <c r="AR41" s="230">
        <v>676009.2</v>
      </c>
      <c r="AS41" s="230">
        <v>508347.6</v>
      </c>
      <c r="AT41" s="230">
        <v>77.476290000000006</v>
      </c>
      <c r="AU41" s="230">
        <v>4439305</v>
      </c>
      <c r="AV41" s="230">
        <v>1682678</v>
      </c>
      <c r="AW41" s="230">
        <v>5811446</v>
      </c>
      <c r="AX41" s="230">
        <v>377954.4</v>
      </c>
      <c r="AY41" s="230">
        <v>298603.7</v>
      </c>
      <c r="AZ41" s="230">
        <v>29799.27</v>
      </c>
      <c r="BA41" s="230">
        <v>58326.34</v>
      </c>
      <c r="BB41" s="230">
        <v>2483.0500000000002</v>
      </c>
      <c r="BC41" s="230">
        <v>0.26546049999999999</v>
      </c>
      <c r="BD41" s="230">
        <v>446684.6</v>
      </c>
      <c r="BE41" s="230">
        <v>1113303</v>
      </c>
      <c r="BF41" s="230">
        <v>6.0730440000000003</v>
      </c>
      <c r="BG41" s="230">
        <v>19.593810000000001</v>
      </c>
      <c r="BH41" s="230">
        <v>1886942</v>
      </c>
    </row>
    <row r="42" spans="1:60" s="230" customFormat="1">
      <c r="A42" s="230">
        <v>2011</v>
      </c>
      <c r="B42" s="230">
        <v>1195828</v>
      </c>
      <c r="C42" s="230">
        <v>635670.30000000005</v>
      </c>
      <c r="D42" s="230">
        <v>462527.4</v>
      </c>
      <c r="E42" s="230">
        <v>81.438829999999996</v>
      </c>
      <c r="F42" s="230">
        <v>4028601</v>
      </c>
      <c r="G42" s="230">
        <v>1658928</v>
      </c>
      <c r="H42" s="230">
        <v>5365035</v>
      </c>
      <c r="I42" s="230">
        <v>375647.9</v>
      </c>
      <c r="J42" s="230">
        <v>291901.2</v>
      </c>
      <c r="K42" s="230">
        <v>29978.02</v>
      </c>
      <c r="L42" s="230">
        <v>53040.82</v>
      </c>
      <c r="M42" s="230">
        <v>18696.849999999999</v>
      </c>
      <c r="N42" s="230">
        <v>0.26732080000000003</v>
      </c>
      <c r="O42" s="230">
        <v>443465.9</v>
      </c>
      <c r="P42" s="230">
        <v>1067844</v>
      </c>
      <c r="Q42" s="230">
        <v>6.2336960000000001</v>
      </c>
      <c r="R42" s="230">
        <v>19.23208</v>
      </c>
      <c r="S42" s="230">
        <v>1881061</v>
      </c>
      <c r="V42" s="230">
        <v>1195828</v>
      </c>
      <c r="W42" s="230">
        <v>635670.30000000005</v>
      </c>
      <c r="X42" s="230">
        <v>462527.4</v>
      </c>
      <c r="Y42" s="230">
        <v>81.438829999999996</v>
      </c>
      <c r="Z42" s="230">
        <v>4028601</v>
      </c>
      <c r="AA42" s="230">
        <v>1658928</v>
      </c>
      <c r="AB42" s="230">
        <v>5365035</v>
      </c>
      <c r="AC42" s="230">
        <v>375647.9</v>
      </c>
      <c r="AD42" s="230">
        <v>291901.2</v>
      </c>
      <c r="AE42" s="230">
        <v>29978.02</v>
      </c>
      <c r="AF42" s="230">
        <v>53040.82</v>
      </c>
      <c r="AG42" s="230">
        <v>18696.849999999999</v>
      </c>
      <c r="AH42" s="230">
        <v>0.26732080000000003</v>
      </c>
      <c r="AI42" s="230">
        <v>443465.9</v>
      </c>
      <c r="AJ42" s="230">
        <v>1067844</v>
      </c>
      <c r="AK42" s="230">
        <v>6.2336960000000001</v>
      </c>
      <c r="AL42" s="230">
        <v>19.23208</v>
      </c>
      <c r="AM42" s="230">
        <v>1881061</v>
      </c>
      <c r="AQ42" s="230">
        <v>1195828</v>
      </c>
      <c r="AR42" s="230">
        <v>635670.30000000005</v>
      </c>
      <c r="AS42" s="230">
        <v>462527.4</v>
      </c>
      <c r="AT42" s="230">
        <v>81.438829999999996</v>
      </c>
      <c r="AU42" s="230">
        <v>4028601</v>
      </c>
      <c r="AV42" s="230">
        <v>1658928</v>
      </c>
      <c r="AW42" s="230">
        <v>5365035</v>
      </c>
      <c r="AX42" s="230">
        <v>375647.9</v>
      </c>
      <c r="AY42" s="230">
        <v>291901.2</v>
      </c>
      <c r="AZ42" s="230">
        <v>29978.02</v>
      </c>
      <c r="BA42" s="230">
        <v>53040.83</v>
      </c>
      <c r="BB42" s="230">
        <v>18696.849999999999</v>
      </c>
      <c r="BC42" s="230">
        <v>0.26732080000000003</v>
      </c>
      <c r="BD42" s="230">
        <v>443465.9</v>
      </c>
      <c r="BE42" s="230">
        <v>1067844</v>
      </c>
      <c r="BF42" s="230">
        <v>6.2336970000000003</v>
      </c>
      <c r="BG42" s="230">
        <v>19.23208</v>
      </c>
      <c r="BH42" s="230">
        <v>1881061</v>
      </c>
    </row>
    <row r="43" spans="1:60" s="230" customFormat="1">
      <c r="A43" s="230">
        <v>2012</v>
      </c>
      <c r="B43" s="230">
        <v>1230025</v>
      </c>
      <c r="C43" s="230">
        <v>636439.69999999995</v>
      </c>
      <c r="D43" s="230">
        <v>470383</v>
      </c>
      <c r="E43" s="230">
        <v>85.247069999999994</v>
      </c>
      <c r="F43" s="230">
        <v>4153245</v>
      </c>
      <c r="G43" s="230">
        <v>1650345</v>
      </c>
      <c r="H43" s="230">
        <v>5494340</v>
      </c>
      <c r="I43" s="230">
        <v>383988.3</v>
      </c>
      <c r="J43" s="230">
        <v>325998.90000000002</v>
      </c>
      <c r="K43" s="230">
        <v>30331.4</v>
      </c>
      <c r="L43" s="230">
        <v>61808.9</v>
      </c>
      <c r="M43" s="230">
        <v>2154.3470000000002</v>
      </c>
      <c r="N43" s="230">
        <v>0.27013290000000001</v>
      </c>
      <c r="O43" s="230">
        <v>445812.4</v>
      </c>
      <c r="P43" s="230">
        <v>1098845</v>
      </c>
      <c r="Q43" s="230">
        <v>6.0016100000000003</v>
      </c>
      <c r="R43" s="230">
        <v>19.231030000000001</v>
      </c>
      <c r="S43" s="230">
        <v>1937378</v>
      </c>
      <c r="V43" s="230">
        <v>1230025</v>
      </c>
      <c r="W43" s="230">
        <v>636439.69999999995</v>
      </c>
      <c r="X43" s="230">
        <v>470383</v>
      </c>
      <c r="Y43" s="230">
        <v>85.247069999999994</v>
      </c>
      <c r="Z43" s="230">
        <v>4153245</v>
      </c>
      <c r="AA43" s="230">
        <v>1650345</v>
      </c>
      <c r="AB43" s="230">
        <v>5494340</v>
      </c>
      <c r="AC43" s="230">
        <v>383988.3</v>
      </c>
      <c r="AD43" s="230">
        <v>325998.90000000002</v>
      </c>
      <c r="AE43" s="230">
        <v>30331.4</v>
      </c>
      <c r="AF43" s="230">
        <v>61808.9</v>
      </c>
      <c r="AG43" s="230">
        <v>2154.3470000000002</v>
      </c>
      <c r="AH43" s="230">
        <v>0.27013290000000001</v>
      </c>
      <c r="AI43" s="230">
        <v>445812.4</v>
      </c>
      <c r="AJ43" s="230">
        <v>1098845</v>
      </c>
      <c r="AK43" s="230">
        <v>6.0016100000000003</v>
      </c>
      <c r="AL43" s="230">
        <v>19.231030000000001</v>
      </c>
      <c r="AM43" s="230">
        <v>1937378</v>
      </c>
      <c r="AQ43" s="230">
        <v>1230025</v>
      </c>
      <c r="AR43" s="230">
        <v>636439.69999999995</v>
      </c>
      <c r="AS43" s="230">
        <v>470383</v>
      </c>
      <c r="AT43" s="230">
        <v>85.247069999999994</v>
      </c>
      <c r="AU43" s="230">
        <v>4153245</v>
      </c>
      <c r="AV43" s="230">
        <v>1650345</v>
      </c>
      <c r="AW43" s="230">
        <v>5494340</v>
      </c>
      <c r="AX43" s="230">
        <v>383988.3</v>
      </c>
      <c r="AY43" s="230">
        <v>325998.90000000002</v>
      </c>
      <c r="AZ43" s="230">
        <v>30331.4</v>
      </c>
      <c r="BA43" s="230">
        <v>61808.87</v>
      </c>
      <c r="BB43" s="230">
        <v>2154.3330000000001</v>
      </c>
      <c r="BC43" s="230">
        <v>0.27013290000000001</v>
      </c>
      <c r="BD43" s="230">
        <v>445812.4</v>
      </c>
      <c r="BE43" s="230">
        <v>1098845</v>
      </c>
      <c r="BF43" s="230">
        <v>6.0016090000000002</v>
      </c>
      <c r="BG43" s="230">
        <v>19.231030000000001</v>
      </c>
      <c r="BH43" s="230">
        <v>1937378</v>
      </c>
    </row>
    <row r="44" spans="1:60" s="230" customFormat="1">
      <c r="A44" s="230">
        <v>2013</v>
      </c>
      <c r="B44" s="230">
        <v>1257035</v>
      </c>
      <c r="C44" s="230">
        <v>628275.6</v>
      </c>
      <c r="D44" s="230">
        <v>459874.2</v>
      </c>
      <c r="E44" s="230">
        <v>88.463719999999995</v>
      </c>
      <c r="F44" s="230">
        <v>4137044</v>
      </c>
      <c r="G44" s="230">
        <v>1651496</v>
      </c>
      <c r="H44" s="230">
        <v>5480641</v>
      </c>
      <c r="I44" s="230">
        <v>380646.3</v>
      </c>
      <c r="J44" s="230">
        <v>343731</v>
      </c>
      <c r="K44" s="230">
        <v>30682.01</v>
      </c>
      <c r="L44" s="230">
        <v>58560.58</v>
      </c>
      <c r="M44" s="230">
        <v>-8152.652</v>
      </c>
      <c r="N44" s="230">
        <v>0.27308719999999997</v>
      </c>
      <c r="O44" s="230">
        <v>451002.6</v>
      </c>
      <c r="P44" s="230">
        <v>1100955</v>
      </c>
      <c r="Q44" s="230">
        <v>5.6431709999999997</v>
      </c>
      <c r="R44" s="230">
        <v>19.119009999999999</v>
      </c>
      <c r="S44" s="230">
        <v>1972261</v>
      </c>
      <c r="V44" s="230">
        <v>1257035</v>
      </c>
      <c r="W44" s="230">
        <v>628275.6</v>
      </c>
      <c r="X44" s="230">
        <v>459874.2</v>
      </c>
      <c r="Y44" s="230">
        <v>88.463719999999995</v>
      </c>
      <c r="Z44" s="230">
        <v>4137044</v>
      </c>
      <c r="AA44" s="230">
        <v>1651496</v>
      </c>
      <c r="AB44" s="230">
        <v>5480641</v>
      </c>
      <c r="AC44" s="230">
        <v>380646.3</v>
      </c>
      <c r="AD44" s="230">
        <v>343731</v>
      </c>
      <c r="AE44" s="230">
        <v>30682.01</v>
      </c>
      <c r="AF44" s="230">
        <v>58560.58</v>
      </c>
      <c r="AG44" s="230">
        <v>-8152.652</v>
      </c>
      <c r="AH44" s="230">
        <v>0.27308719999999997</v>
      </c>
      <c r="AI44" s="230">
        <v>451002.6</v>
      </c>
      <c r="AJ44" s="230">
        <v>1100955</v>
      </c>
      <c r="AK44" s="230">
        <v>5.6431709999999997</v>
      </c>
      <c r="AL44" s="230">
        <v>19.119009999999999</v>
      </c>
      <c r="AM44" s="230">
        <v>1972261</v>
      </c>
      <c r="AQ44" s="230">
        <v>1257035</v>
      </c>
      <c r="AR44" s="230">
        <v>628275.6</v>
      </c>
      <c r="AS44" s="230">
        <v>459874.2</v>
      </c>
      <c r="AT44" s="230">
        <v>88.463719999999995</v>
      </c>
      <c r="AU44" s="230">
        <v>4137044</v>
      </c>
      <c r="AV44" s="230">
        <v>1651496</v>
      </c>
      <c r="AW44" s="230">
        <v>5480641</v>
      </c>
      <c r="AX44" s="230">
        <v>380646.3</v>
      </c>
      <c r="AY44" s="230">
        <v>343731</v>
      </c>
      <c r="AZ44" s="230">
        <v>30682.01</v>
      </c>
      <c r="BA44" s="230">
        <v>58560.6</v>
      </c>
      <c r="BB44" s="230">
        <v>-8152.6549999999997</v>
      </c>
      <c r="BC44" s="230">
        <v>0.27308719999999997</v>
      </c>
      <c r="BD44" s="230">
        <v>451002.5</v>
      </c>
      <c r="BE44" s="230">
        <v>1100955</v>
      </c>
      <c r="BF44" s="230">
        <v>5.6431709999999997</v>
      </c>
      <c r="BG44" s="230">
        <v>19.119009999999999</v>
      </c>
      <c r="BH44" s="230">
        <v>1972261</v>
      </c>
    </row>
    <row r="45" spans="1:60" s="230" customFormat="1">
      <c r="A45" s="230">
        <v>2014</v>
      </c>
      <c r="B45" s="230">
        <v>1293147</v>
      </c>
      <c r="C45" s="230">
        <v>602657.6</v>
      </c>
      <c r="D45" s="230">
        <v>428157.5</v>
      </c>
      <c r="E45" s="230">
        <v>91.149479999999997</v>
      </c>
      <c r="F45" s="230">
        <v>3892266</v>
      </c>
      <c r="G45" s="230">
        <v>1674393</v>
      </c>
      <c r="H45" s="230">
        <v>5204604</v>
      </c>
      <c r="I45" s="230">
        <v>388180.2</v>
      </c>
      <c r="J45" s="230">
        <v>360115.3</v>
      </c>
      <c r="K45" s="230">
        <v>31384.43</v>
      </c>
      <c r="L45" s="230">
        <v>50979.22</v>
      </c>
      <c r="M45" s="230">
        <v>-26418.27</v>
      </c>
      <c r="N45" s="230">
        <v>0.27634229999999999</v>
      </c>
      <c r="O45" s="230">
        <v>462705.5</v>
      </c>
      <c r="P45" s="230">
        <v>1087365</v>
      </c>
      <c r="Q45" s="230">
        <v>4.254448</v>
      </c>
      <c r="R45" s="230">
        <v>19.049250000000001</v>
      </c>
      <c r="S45" s="230">
        <v>2028110</v>
      </c>
      <c r="V45" s="230">
        <v>1293147</v>
      </c>
      <c r="W45" s="230">
        <v>602657.6</v>
      </c>
      <c r="X45" s="230">
        <v>428157.5</v>
      </c>
      <c r="Y45" s="230">
        <v>91.149479999999997</v>
      </c>
      <c r="Z45" s="230">
        <v>3892266</v>
      </c>
      <c r="AA45" s="230">
        <v>1674393</v>
      </c>
      <c r="AB45" s="230">
        <v>5204604</v>
      </c>
      <c r="AC45" s="230">
        <v>388180.2</v>
      </c>
      <c r="AD45" s="230">
        <v>360115.3</v>
      </c>
      <c r="AE45" s="230">
        <v>31384.43</v>
      </c>
      <c r="AF45" s="230">
        <v>50979.22</v>
      </c>
      <c r="AG45" s="230">
        <v>-26418.27</v>
      </c>
      <c r="AH45" s="230">
        <v>0.27634229999999999</v>
      </c>
      <c r="AI45" s="230">
        <v>462705.5</v>
      </c>
      <c r="AJ45" s="230">
        <v>1087365</v>
      </c>
      <c r="AK45" s="230">
        <v>4.254448</v>
      </c>
      <c r="AL45" s="230">
        <v>19.049250000000001</v>
      </c>
      <c r="AM45" s="230">
        <v>2028110</v>
      </c>
      <c r="AQ45" s="230">
        <v>1293147</v>
      </c>
      <c r="AR45" s="230">
        <v>602657.6</v>
      </c>
      <c r="AS45" s="230">
        <v>428157.5</v>
      </c>
      <c r="AT45" s="230">
        <v>91.149479999999997</v>
      </c>
      <c r="AU45" s="230">
        <v>3892266</v>
      </c>
      <c r="AV45" s="230">
        <v>1674393</v>
      </c>
      <c r="AW45" s="230">
        <v>5204604</v>
      </c>
      <c r="AX45" s="230">
        <v>388180.2</v>
      </c>
      <c r="AY45" s="230">
        <v>360115.3</v>
      </c>
      <c r="AZ45" s="230">
        <v>31384.43</v>
      </c>
      <c r="BA45" s="230">
        <v>50979.22</v>
      </c>
      <c r="BB45" s="230">
        <v>-26418.28</v>
      </c>
      <c r="BC45" s="230">
        <v>0.27634229999999999</v>
      </c>
      <c r="BD45" s="230">
        <v>462705.6</v>
      </c>
      <c r="BE45" s="230">
        <v>1087365</v>
      </c>
      <c r="BF45" s="230">
        <v>4.254448</v>
      </c>
      <c r="BG45" s="230">
        <v>19.049250000000001</v>
      </c>
      <c r="BH45" s="230">
        <v>2028110</v>
      </c>
    </row>
    <row r="46" spans="1:60" s="230" customFormat="1">
      <c r="A46" s="230">
        <v>2015</v>
      </c>
      <c r="B46" s="230">
        <v>1304355</v>
      </c>
      <c r="C46" s="230">
        <v>581341.1</v>
      </c>
      <c r="D46" s="230">
        <v>405325.1</v>
      </c>
      <c r="E46" s="230">
        <v>92.67886</v>
      </c>
      <c r="F46" s="230">
        <v>4002506</v>
      </c>
      <c r="G46" s="230">
        <v>1695737</v>
      </c>
      <c r="H46" s="230">
        <v>5321857</v>
      </c>
      <c r="I46" s="230">
        <v>388530.3</v>
      </c>
      <c r="J46" s="230">
        <v>356175.1</v>
      </c>
      <c r="K46" s="230">
        <v>31840.5</v>
      </c>
      <c r="L46" s="230">
        <v>58442.11</v>
      </c>
      <c r="M46" s="230">
        <v>-25049.040000000001</v>
      </c>
      <c r="N46" s="230">
        <v>0.27794750000000001</v>
      </c>
      <c r="O46" s="230">
        <v>471325.9</v>
      </c>
      <c r="P46" s="230">
        <v>1106406</v>
      </c>
      <c r="Q46" s="230">
        <v>3.7033049999999998</v>
      </c>
      <c r="R46" s="230">
        <v>18.93261</v>
      </c>
      <c r="S46" s="230">
        <v>2040600</v>
      </c>
      <c r="V46" s="230">
        <v>1304355</v>
      </c>
      <c r="W46" s="230">
        <v>581341.1</v>
      </c>
      <c r="X46" s="230">
        <v>405325.1</v>
      </c>
      <c r="Y46" s="230">
        <v>92.67886</v>
      </c>
      <c r="Z46" s="230">
        <v>4002506</v>
      </c>
      <c r="AA46" s="230">
        <v>1695737</v>
      </c>
      <c r="AB46" s="230">
        <v>5321857</v>
      </c>
      <c r="AC46" s="230">
        <v>388530.3</v>
      </c>
      <c r="AD46" s="230">
        <v>356175.1</v>
      </c>
      <c r="AE46" s="230">
        <v>31840.5</v>
      </c>
      <c r="AF46" s="230">
        <v>58442.11</v>
      </c>
      <c r="AG46" s="230">
        <v>-25049.040000000001</v>
      </c>
      <c r="AH46" s="230">
        <v>0.27794750000000001</v>
      </c>
      <c r="AI46" s="230">
        <v>471325.9</v>
      </c>
      <c r="AJ46" s="230">
        <v>1106406</v>
      </c>
      <c r="AK46" s="230">
        <v>3.7033049999999998</v>
      </c>
      <c r="AL46" s="230">
        <v>18.93261</v>
      </c>
      <c r="AM46" s="230">
        <v>2040600</v>
      </c>
      <c r="AQ46" s="230">
        <v>1304355</v>
      </c>
      <c r="AR46" s="230">
        <v>581341.1</v>
      </c>
      <c r="AS46" s="230">
        <v>405325.1</v>
      </c>
      <c r="AT46" s="230">
        <v>92.67886</v>
      </c>
      <c r="AU46" s="230">
        <v>4002506</v>
      </c>
      <c r="AV46" s="230">
        <v>1695737</v>
      </c>
      <c r="AW46" s="230">
        <v>5321857</v>
      </c>
      <c r="AX46" s="230">
        <v>388530.2</v>
      </c>
      <c r="AY46" s="230">
        <v>356175.1</v>
      </c>
      <c r="AZ46" s="230">
        <v>31840.5</v>
      </c>
      <c r="BA46" s="230">
        <v>58442.12</v>
      </c>
      <c r="BB46" s="230">
        <v>-25049.040000000001</v>
      </c>
      <c r="BC46" s="230">
        <v>0.27794750000000001</v>
      </c>
      <c r="BD46" s="230">
        <v>471325.9</v>
      </c>
      <c r="BE46" s="230">
        <v>1106406</v>
      </c>
      <c r="BF46" s="230">
        <v>3.7033049999999998</v>
      </c>
      <c r="BG46" s="230">
        <v>18.93261</v>
      </c>
      <c r="BH46" s="230">
        <v>2040600</v>
      </c>
    </row>
    <row r="47" spans="1:60" s="230" customFormat="1">
      <c r="A47" s="230">
        <v>2016</v>
      </c>
      <c r="B47" s="230">
        <v>1357159</v>
      </c>
      <c r="C47" s="230">
        <v>558387.4</v>
      </c>
      <c r="D47" s="230">
        <v>380569.8</v>
      </c>
      <c r="E47" s="230">
        <v>93.892840000000007</v>
      </c>
      <c r="F47" s="230">
        <v>4138611</v>
      </c>
      <c r="G47" s="230">
        <v>1740034</v>
      </c>
      <c r="H47" s="230">
        <v>5482867</v>
      </c>
      <c r="I47" s="230">
        <v>398459.7</v>
      </c>
      <c r="J47" s="230">
        <v>375549.2</v>
      </c>
      <c r="K47" s="230">
        <v>32300.91</v>
      </c>
      <c r="L47" s="230">
        <v>31109.61</v>
      </c>
      <c r="M47" s="230">
        <v>-20888.32</v>
      </c>
      <c r="N47" s="230">
        <v>0.28049279999999999</v>
      </c>
      <c r="O47" s="230">
        <v>488067</v>
      </c>
      <c r="P47" s="230">
        <v>1158028</v>
      </c>
      <c r="Q47" s="230">
        <v>3.2240340000000001</v>
      </c>
      <c r="R47" s="230">
        <v>19.192730000000001</v>
      </c>
      <c r="S47" s="230">
        <v>2108253</v>
      </c>
      <c r="V47" s="230">
        <v>1357159</v>
      </c>
      <c r="W47" s="230">
        <v>558387.4</v>
      </c>
      <c r="X47" s="230">
        <v>380569.8</v>
      </c>
      <c r="Y47" s="230">
        <v>93.892840000000007</v>
      </c>
      <c r="Z47" s="230">
        <v>4138611</v>
      </c>
      <c r="AA47" s="230">
        <v>1740034</v>
      </c>
      <c r="AB47" s="230">
        <v>5482867</v>
      </c>
      <c r="AC47" s="230">
        <v>398459.7</v>
      </c>
      <c r="AD47" s="230">
        <v>375549.2</v>
      </c>
      <c r="AE47" s="230">
        <v>32300.91</v>
      </c>
      <c r="AF47" s="230">
        <v>31109.61</v>
      </c>
      <c r="AG47" s="230">
        <v>-20888.32</v>
      </c>
      <c r="AH47" s="230">
        <v>0.28049279999999999</v>
      </c>
      <c r="AI47" s="230">
        <v>488067</v>
      </c>
      <c r="AJ47" s="230">
        <v>1158028</v>
      </c>
      <c r="AK47" s="230">
        <v>3.2240340000000001</v>
      </c>
      <c r="AL47" s="230">
        <v>19.192730000000001</v>
      </c>
      <c r="AM47" s="230">
        <v>2108253</v>
      </c>
      <c r="AQ47" s="230">
        <v>1357159</v>
      </c>
      <c r="AR47" s="230">
        <v>558387.4</v>
      </c>
      <c r="AS47" s="230">
        <v>380569.8</v>
      </c>
      <c r="AT47" s="230">
        <v>93.892840000000007</v>
      </c>
      <c r="AU47" s="230">
        <v>4138611</v>
      </c>
      <c r="AV47" s="230">
        <v>1740034</v>
      </c>
      <c r="AW47" s="230">
        <v>5482867</v>
      </c>
      <c r="AX47" s="230">
        <v>398459.8</v>
      </c>
      <c r="AY47" s="230">
        <v>375549.2</v>
      </c>
      <c r="AZ47" s="230">
        <v>32300.91</v>
      </c>
      <c r="BA47" s="230">
        <v>31109.61</v>
      </c>
      <c r="BB47" s="230">
        <v>-20888.32</v>
      </c>
      <c r="BC47" s="230">
        <v>0.28049279999999999</v>
      </c>
      <c r="BD47" s="230">
        <v>488067</v>
      </c>
      <c r="BE47" s="230">
        <v>1158028</v>
      </c>
      <c r="BF47" s="230">
        <v>3.2240340000000001</v>
      </c>
      <c r="BG47" s="230">
        <v>19.192730000000001</v>
      </c>
      <c r="BH47" s="230">
        <v>2108253</v>
      </c>
    </row>
    <row r="48" spans="1:60" s="230" customFormat="1">
      <c r="A48" s="230">
        <v>2017</v>
      </c>
      <c r="B48" s="230">
        <v>1387559</v>
      </c>
      <c r="C48" s="230">
        <v>542348.69999999995</v>
      </c>
      <c r="D48" s="230">
        <v>379277.4</v>
      </c>
      <c r="E48" s="230">
        <v>95.831180000000003</v>
      </c>
      <c r="F48" s="230">
        <v>4063711</v>
      </c>
      <c r="G48" s="230">
        <v>1745723</v>
      </c>
      <c r="H48" s="230">
        <v>5371477</v>
      </c>
      <c r="I48" s="230">
        <v>402057.7</v>
      </c>
      <c r="J48" s="230">
        <v>402282.4</v>
      </c>
      <c r="K48" s="230">
        <v>32599.84</v>
      </c>
      <c r="L48" s="230">
        <v>23622.67</v>
      </c>
      <c r="M48" s="230">
        <v>-28934.16</v>
      </c>
      <c r="N48" s="230">
        <v>0.28259289999999998</v>
      </c>
      <c r="O48" s="230">
        <v>493328.9</v>
      </c>
      <c r="P48" s="230">
        <v>1149381</v>
      </c>
      <c r="Q48" s="230">
        <v>2.7828170000000001</v>
      </c>
      <c r="R48" s="230">
        <v>19.390090000000001</v>
      </c>
      <c r="S48" s="230">
        <v>2147744</v>
      </c>
      <c r="V48" s="230">
        <v>1387559</v>
      </c>
      <c r="W48" s="230">
        <v>542348.69999999995</v>
      </c>
      <c r="X48" s="230">
        <v>379277.4</v>
      </c>
      <c r="Y48" s="230">
        <v>95.831180000000003</v>
      </c>
      <c r="Z48" s="230">
        <v>4063711</v>
      </c>
      <c r="AA48" s="230">
        <v>1745723</v>
      </c>
      <c r="AB48" s="230">
        <v>5371477</v>
      </c>
      <c r="AC48" s="230">
        <v>402057.7</v>
      </c>
      <c r="AD48" s="230">
        <v>402282.4</v>
      </c>
      <c r="AE48" s="230">
        <v>32599.84</v>
      </c>
      <c r="AF48" s="230">
        <v>23622.67</v>
      </c>
      <c r="AG48" s="230">
        <v>-28934.16</v>
      </c>
      <c r="AH48" s="230">
        <v>0.28259289999999998</v>
      </c>
      <c r="AI48" s="230">
        <v>493328.9</v>
      </c>
      <c r="AJ48" s="230">
        <v>1149381</v>
      </c>
      <c r="AK48" s="230">
        <v>2.7828170000000001</v>
      </c>
      <c r="AL48" s="230">
        <v>19.390090000000001</v>
      </c>
      <c r="AM48" s="230">
        <v>2147744</v>
      </c>
      <c r="AQ48" s="230">
        <v>1387559</v>
      </c>
      <c r="AR48" s="230">
        <v>542348.69999999995</v>
      </c>
      <c r="AS48" s="230">
        <v>379277.5</v>
      </c>
      <c r="AT48" s="230">
        <v>95.831180000000003</v>
      </c>
      <c r="AU48" s="230">
        <v>4063711</v>
      </c>
      <c r="AV48" s="230">
        <v>1745723</v>
      </c>
      <c r="AW48" s="230">
        <v>5371477</v>
      </c>
      <c r="AX48" s="230">
        <v>402057.7</v>
      </c>
      <c r="AY48" s="230">
        <v>402282.5</v>
      </c>
      <c r="AZ48" s="230">
        <v>32599.84</v>
      </c>
      <c r="BA48" s="230">
        <v>23622.639999999999</v>
      </c>
      <c r="BB48" s="230">
        <v>-28934.18</v>
      </c>
      <c r="BC48" s="230">
        <v>0.28259289999999998</v>
      </c>
      <c r="BD48" s="230">
        <v>493328.9</v>
      </c>
      <c r="BE48" s="230">
        <v>1149381</v>
      </c>
      <c r="BF48" s="230">
        <v>2.782816</v>
      </c>
      <c r="BG48" s="230">
        <v>19.390090000000001</v>
      </c>
      <c r="BH48" s="230">
        <v>2147744</v>
      </c>
    </row>
    <row r="49" spans="1:60" s="230" customFormat="1">
      <c r="A49" s="230">
        <v>2018</v>
      </c>
      <c r="B49" s="230">
        <v>1416502</v>
      </c>
      <c r="C49" s="230">
        <v>544588.6</v>
      </c>
      <c r="D49" s="230">
        <v>372413.3</v>
      </c>
      <c r="E49" s="230">
        <v>98.549109999999999</v>
      </c>
      <c r="F49" s="230">
        <v>4053727</v>
      </c>
      <c r="G49" s="230">
        <v>1742081</v>
      </c>
      <c r="H49" s="230">
        <v>5373964</v>
      </c>
      <c r="I49" s="230">
        <v>405880</v>
      </c>
      <c r="J49" s="230">
        <v>397039.9</v>
      </c>
      <c r="K49" s="230">
        <v>32926.54</v>
      </c>
      <c r="L49" s="230">
        <v>18603.07</v>
      </c>
      <c r="M49" s="230">
        <v>-37271.47</v>
      </c>
      <c r="N49" s="230">
        <v>0.28577619999999998</v>
      </c>
      <c r="O49" s="230">
        <v>497845.4</v>
      </c>
      <c r="P49" s="230">
        <v>1159884</v>
      </c>
      <c r="Q49" s="230">
        <v>2.6389309999999999</v>
      </c>
      <c r="R49" s="230">
        <v>19.531199999999998</v>
      </c>
      <c r="S49" s="230">
        <v>2182151</v>
      </c>
      <c r="V49" s="230">
        <v>1416502</v>
      </c>
      <c r="W49" s="230">
        <v>544588.6</v>
      </c>
      <c r="X49" s="230">
        <v>372413.3</v>
      </c>
      <c r="Y49" s="230">
        <v>98.549109999999999</v>
      </c>
      <c r="Z49" s="230">
        <v>4053727</v>
      </c>
      <c r="AA49" s="230">
        <v>1742081</v>
      </c>
      <c r="AB49" s="230">
        <v>5373964</v>
      </c>
      <c r="AC49" s="230">
        <v>405880</v>
      </c>
      <c r="AD49" s="230">
        <v>397039.9</v>
      </c>
      <c r="AE49" s="230">
        <v>32926.54</v>
      </c>
      <c r="AF49" s="230">
        <v>18603.07</v>
      </c>
      <c r="AG49" s="230">
        <v>-37271.47</v>
      </c>
      <c r="AH49" s="230">
        <v>0.28577619999999998</v>
      </c>
      <c r="AI49" s="230">
        <v>497845.4</v>
      </c>
      <c r="AJ49" s="230">
        <v>1159884</v>
      </c>
      <c r="AK49" s="230">
        <v>2.6389309999999999</v>
      </c>
      <c r="AL49" s="230">
        <v>19.531199999999998</v>
      </c>
      <c r="AM49" s="230">
        <v>2182151</v>
      </c>
      <c r="AQ49" s="230">
        <v>1416502</v>
      </c>
      <c r="AR49" s="230">
        <v>544588.69999999995</v>
      </c>
      <c r="AS49" s="230">
        <v>372413.3</v>
      </c>
      <c r="AT49" s="230">
        <v>98.549109999999999</v>
      </c>
      <c r="AU49" s="230">
        <v>4053727</v>
      </c>
      <c r="AV49" s="230">
        <v>1742081</v>
      </c>
      <c r="AW49" s="230">
        <v>5373964</v>
      </c>
      <c r="AX49" s="230">
        <v>405880</v>
      </c>
      <c r="AY49" s="230">
        <v>397039.9</v>
      </c>
      <c r="AZ49" s="230">
        <v>32926.54</v>
      </c>
      <c r="BA49" s="230">
        <v>18603.11</v>
      </c>
      <c r="BB49" s="230">
        <v>-37271.47</v>
      </c>
      <c r="BC49" s="230">
        <v>0.28577619999999998</v>
      </c>
      <c r="BD49" s="230">
        <v>497845.3</v>
      </c>
      <c r="BE49" s="230">
        <v>1159884</v>
      </c>
      <c r="BF49" s="230">
        <v>2.6389309999999999</v>
      </c>
      <c r="BG49" s="230">
        <v>19.531199999999998</v>
      </c>
      <c r="BH49" s="230">
        <v>2182151</v>
      </c>
    </row>
    <row r="50" spans="1:60" s="231" customFormat="1">
      <c r="A50" s="231">
        <v>2019</v>
      </c>
      <c r="B50" s="231">
        <v>1448263</v>
      </c>
      <c r="C50" s="231">
        <v>550388.30000000005</v>
      </c>
      <c r="D50" s="231">
        <v>368956.4</v>
      </c>
      <c r="E50" s="231">
        <v>101.13930000000001</v>
      </c>
      <c r="F50" s="231">
        <v>4037536</v>
      </c>
      <c r="G50" s="231">
        <v>1714536</v>
      </c>
      <c r="H50" s="231">
        <v>5387902</v>
      </c>
      <c r="I50" s="231">
        <v>423663.6</v>
      </c>
      <c r="J50" s="231">
        <v>398089</v>
      </c>
      <c r="K50" s="231">
        <v>33246.81</v>
      </c>
      <c r="L50" s="231">
        <v>13037.89</v>
      </c>
      <c r="M50" s="231">
        <v>-44599.47</v>
      </c>
      <c r="N50" s="231">
        <v>0.2886069</v>
      </c>
      <c r="O50" s="231">
        <v>494827</v>
      </c>
      <c r="P50" s="231">
        <v>1166422</v>
      </c>
      <c r="Q50" s="231">
        <v>2.5122900000000001</v>
      </c>
      <c r="R50" s="231">
        <v>19.73272</v>
      </c>
      <c r="S50" s="231">
        <v>2221623</v>
      </c>
      <c r="V50" s="231">
        <v>1448263</v>
      </c>
      <c r="W50" s="231">
        <v>550388.30000000005</v>
      </c>
      <c r="X50" s="231">
        <v>368956.4</v>
      </c>
      <c r="Y50" s="231">
        <v>101.13930000000001</v>
      </c>
      <c r="Z50" s="231">
        <v>4037536</v>
      </c>
      <c r="AA50" s="231">
        <v>1714536</v>
      </c>
      <c r="AB50" s="231">
        <v>5387902</v>
      </c>
      <c r="AC50" s="231">
        <v>423663.6</v>
      </c>
      <c r="AD50" s="231">
        <v>398089</v>
      </c>
      <c r="AE50" s="231">
        <v>33246.81</v>
      </c>
      <c r="AF50" s="231">
        <v>13037.89</v>
      </c>
      <c r="AG50" s="231">
        <v>-44599.47</v>
      </c>
      <c r="AH50" s="231">
        <v>0.2886069</v>
      </c>
      <c r="AI50" s="231">
        <v>494827</v>
      </c>
      <c r="AJ50" s="231">
        <v>1166422</v>
      </c>
      <c r="AK50" s="231">
        <v>2.5122900000000001</v>
      </c>
      <c r="AL50" s="231">
        <v>19.73272</v>
      </c>
      <c r="AM50" s="231">
        <v>2221623</v>
      </c>
      <c r="AQ50" s="231">
        <v>1449422</v>
      </c>
      <c r="AR50" s="231">
        <v>550543.80000000005</v>
      </c>
      <c r="AS50" s="231">
        <v>369070.9</v>
      </c>
      <c r="AT50" s="231">
        <v>101.1352</v>
      </c>
      <c r="AU50" s="231">
        <v>4037991</v>
      </c>
      <c r="AV50" s="231">
        <v>1714888</v>
      </c>
      <c r="AW50" s="231">
        <v>5388435</v>
      </c>
      <c r="AX50" s="231">
        <v>424074.6</v>
      </c>
      <c r="AY50" s="231">
        <v>398988.4</v>
      </c>
      <c r="AZ50" s="231">
        <v>33250.050000000003</v>
      </c>
      <c r="BA50" s="231">
        <v>12380.32</v>
      </c>
      <c r="BB50" s="231">
        <v>-44913.67</v>
      </c>
      <c r="BC50" s="231">
        <v>0.28915516000000002</v>
      </c>
      <c r="BD50" s="231">
        <v>495868.8</v>
      </c>
      <c r="BE50" s="231">
        <v>1167552</v>
      </c>
      <c r="BF50" s="231">
        <v>2.5027949999999999</v>
      </c>
      <c r="BG50" s="231">
        <v>19.74119</v>
      </c>
      <c r="BH50" s="231">
        <v>2223778</v>
      </c>
    </row>
    <row r="51" spans="1:60" s="232" customFormat="1">
      <c r="A51" s="232">
        <v>2020</v>
      </c>
      <c r="B51" s="232">
        <v>1481902</v>
      </c>
      <c r="C51" s="232">
        <v>557968.4</v>
      </c>
      <c r="D51" s="232">
        <v>369021.1</v>
      </c>
      <c r="E51" s="232">
        <v>103.36620000000001</v>
      </c>
      <c r="F51" s="232">
        <v>4068767</v>
      </c>
      <c r="G51" s="232">
        <v>1713892</v>
      </c>
      <c r="H51" s="232">
        <v>5434659</v>
      </c>
      <c r="I51" s="232">
        <v>436175.2</v>
      </c>
      <c r="J51" s="232">
        <v>406210.3</v>
      </c>
      <c r="K51" s="232">
        <v>33691.769999999997</v>
      </c>
      <c r="L51" s="232">
        <v>2030.7560000000001</v>
      </c>
      <c r="M51" s="232">
        <v>-50172.82</v>
      </c>
      <c r="N51" s="232">
        <v>0.2902013</v>
      </c>
      <c r="O51" s="232">
        <v>497373.7</v>
      </c>
      <c r="P51" s="232">
        <v>1181516</v>
      </c>
      <c r="Q51" s="232">
        <v>2.662731</v>
      </c>
      <c r="R51" s="232">
        <v>19.910049999999998</v>
      </c>
      <c r="S51" s="232">
        <v>2274115</v>
      </c>
      <c r="V51" s="232">
        <v>1481902</v>
      </c>
      <c r="W51" s="232">
        <v>557968.4</v>
      </c>
      <c r="X51" s="232">
        <v>369021.1</v>
      </c>
      <c r="Y51" s="232">
        <v>103.36620000000001</v>
      </c>
      <c r="Z51" s="232">
        <v>4068767</v>
      </c>
      <c r="AA51" s="232">
        <v>1713892</v>
      </c>
      <c r="AB51" s="232">
        <v>5434659</v>
      </c>
      <c r="AC51" s="232">
        <v>436175.2</v>
      </c>
      <c r="AD51" s="232">
        <v>406210.3</v>
      </c>
      <c r="AE51" s="232">
        <v>33691.769999999997</v>
      </c>
      <c r="AF51" s="232">
        <v>2030.7560000000001</v>
      </c>
      <c r="AG51" s="232">
        <v>-50172.82</v>
      </c>
      <c r="AH51" s="232">
        <v>0.2902013</v>
      </c>
      <c r="AI51" s="232">
        <v>497373.7</v>
      </c>
      <c r="AJ51" s="232">
        <v>1181516</v>
      </c>
      <c r="AK51" s="232">
        <v>2.662731</v>
      </c>
      <c r="AL51" s="232">
        <v>19.910049999999998</v>
      </c>
      <c r="AM51" s="232">
        <v>2274115</v>
      </c>
      <c r="AQ51" s="232">
        <v>1503904</v>
      </c>
      <c r="AR51" s="232">
        <v>560381.69999999995</v>
      </c>
      <c r="AS51" s="232">
        <v>370369.3</v>
      </c>
      <c r="AT51" s="232">
        <v>103.29179999999999</v>
      </c>
      <c r="AU51" s="232">
        <v>4058496</v>
      </c>
      <c r="AV51" s="232">
        <v>1720366</v>
      </c>
      <c r="AW51" s="232">
        <v>5444577</v>
      </c>
      <c r="AX51" s="232">
        <v>443830.6</v>
      </c>
      <c r="AY51" s="232">
        <v>423152.6</v>
      </c>
      <c r="AZ51" s="232">
        <v>33752.83</v>
      </c>
      <c r="BA51" s="232">
        <v>-10576.37</v>
      </c>
      <c r="BB51" s="232">
        <v>-56859.42</v>
      </c>
      <c r="BC51" s="232">
        <v>0.29935889999999998</v>
      </c>
      <c r="BD51" s="232">
        <v>515006.7</v>
      </c>
      <c r="BE51" s="232">
        <v>1200710</v>
      </c>
      <c r="BF51" s="232">
        <v>2.486345</v>
      </c>
      <c r="BG51" s="232">
        <v>20.061240000000002</v>
      </c>
      <c r="BH51" s="232">
        <v>2314028</v>
      </c>
    </row>
    <row r="52" spans="1:60" s="232" customFormat="1">
      <c r="A52" s="232">
        <v>2021</v>
      </c>
      <c r="B52" s="232">
        <v>1514665</v>
      </c>
      <c r="C52" s="232">
        <v>563218.6</v>
      </c>
      <c r="D52" s="232">
        <v>368791.5</v>
      </c>
      <c r="E52" s="232">
        <v>105.1602</v>
      </c>
      <c r="F52" s="232">
        <v>4104633</v>
      </c>
      <c r="G52" s="232">
        <v>1720516</v>
      </c>
      <c r="H52" s="232">
        <v>5485312</v>
      </c>
      <c r="I52" s="232">
        <v>445165.4</v>
      </c>
      <c r="J52" s="232">
        <v>414386.6</v>
      </c>
      <c r="K52" s="232">
        <v>33863.480000000003</v>
      </c>
      <c r="L52" s="232">
        <v>-5783.893</v>
      </c>
      <c r="M52" s="232">
        <v>-53228.89</v>
      </c>
      <c r="N52" s="232">
        <v>0.29162860000000002</v>
      </c>
      <c r="O52" s="232">
        <v>501751.7</v>
      </c>
      <c r="P52" s="232">
        <v>1197290</v>
      </c>
      <c r="Q52" s="232">
        <v>2.2747139999999999</v>
      </c>
      <c r="R52" s="232">
        <v>20.14433</v>
      </c>
      <c r="S52" s="232">
        <v>2320988</v>
      </c>
      <c r="V52" s="232">
        <v>1514665</v>
      </c>
      <c r="W52" s="232">
        <v>563218.6</v>
      </c>
      <c r="X52" s="232">
        <v>368791.5</v>
      </c>
      <c r="Y52" s="232">
        <v>105.1602</v>
      </c>
      <c r="Z52" s="232">
        <v>4104633</v>
      </c>
      <c r="AA52" s="232">
        <v>1720516</v>
      </c>
      <c r="AB52" s="232">
        <v>5485312</v>
      </c>
      <c r="AC52" s="232">
        <v>445165.4</v>
      </c>
      <c r="AD52" s="232">
        <v>414386.6</v>
      </c>
      <c r="AE52" s="232">
        <v>33863.480000000003</v>
      </c>
      <c r="AF52" s="232">
        <v>-5783.893</v>
      </c>
      <c r="AG52" s="232">
        <v>-53228.89</v>
      </c>
      <c r="AH52" s="232">
        <v>0.29162860000000002</v>
      </c>
      <c r="AI52" s="232">
        <v>501751.7</v>
      </c>
      <c r="AJ52" s="232">
        <v>1197290</v>
      </c>
      <c r="AK52" s="232">
        <v>2.2747139999999999</v>
      </c>
      <c r="AL52" s="232">
        <v>20.14433</v>
      </c>
      <c r="AM52" s="232">
        <v>2320988</v>
      </c>
      <c r="AQ52" s="232">
        <v>1551628</v>
      </c>
      <c r="AR52" s="232">
        <v>570179.6</v>
      </c>
      <c r="AS52" s="232">
        <v>371147.7</v>
      </c>
      <c r="AT52" s="232">
        <v>105.00369999999999</v>
      </c>
      <c r="AU52" s="232">
        <v>4093477</v>
      </c>
      <c r="AV52" s="232">
        <v>1731891</v>
      </c>
      <c r="AW52" s="232">
        <v>5505539</v>
      </c>
      <c r="AX52" s="232">
        <v>456677.9</v>
      </c>
      <c r="AY52" s="232">
        <v>440192</v>
      </c>
      <c r="AZ52" s="232">
        <v>33986.54</v>
      </c>
      <c r="BA52" s="232">
        <v>-23160.6</v>
      </c>
      <c r="BB52" s="232">
        <v>-67486.77</v>
      </c>
      <c r="BC52" s="232">
        <v>0.3040871</v>
      </c>
      <c r="BD52" s="232">
        <v>526645.9</v>
      </c>
      <c r="BE52" s="232">
        <v>1224799</v>
      </c>
      <c r="BF52" s="232">
        <v>1.919573</v>
      </c>
      <c r="BG52" s="232">
        <v>20.370750000000001</v>
      </c>
      <c r="BH52" s="232">
        <v>2381011</v>
      </c>
    </row>
    <row r="53" spans="1:60" s="232" customFormat="1">
      <c r="A53" s="232">
        <v>2022</v>
      </c>
      <c r="B53" s="232">
        <v>1547351</v>
      </c>
      <c r="C53" s="232">
        <v>568068.5</v>
      </c>
      <c r="D53" s="232">
        <v>368943.8</v>
      </c>
      <c r="E53" s="232">
        <v>106.7491</v>
      </c>
      <c r="F53" s="232">
        <v>4137926</v>
      </c>
      <c r="G53" s="232">
        <v>1728946</v>
      </c>
      <c r="H53" s="232">
        <v>5531868</v>
      </c>
      <c r="I53" s="232">
        <v>453806.6</v>
      </c>
      <c r="J53" s="232">
        <v>419640.4</v>
      </c>
      <c r="K53" s="232">
        <v>34198.99</v>
      </c>
      <c r="L53" s="232">
        <v>-11528.59</v>
      </c>
      <c r="M53" s="232">
        <v>-54757.35</v>
      </c>
      <c r="N53" s="232">
        <v>0.29263620000000001</v>
      </c>
      <c r="O53" s="232">
        <v>505952.1</v>
      </c>
      <c r="P53" s="232">
        <v>1211492</v>
      </c>
      <c r="Q53" s="232">
        <v>2.430771</v>
      </c>
      <c r="R53" s="232">
        <v>20.280519999999999</v>
      </c>
      <c r="S53" s="232">
        <v>2366041</v>
      </c>
      <c r="V53" s="232">
        <v>1547351</v>
      </c>
      <c r="W53" s="232">
        <v>568068.5</v>
      </c>
      <c r="X53" s="232">
        <v>368943.8</v>
      </c>
      <c r="Y53" s="232">
        <v>106.7491</v>
      </c>
      <c r="Z53" s="232">
        <v>4137926</v>
      </c>
      <c r="AA53" s="232">
        <v>1728946</v>
      </c>
      <c r="AB53" s="232">
        <v>5531868</v>
      </c>
      <c r="AC53" s="232">
        <v>453806.6</v>
      </c>
      <c r="AD53" s="232">
        <v>419640.4</v>
      </c>
      <c r="AE53" s="232">
        <v>34198.99</v>
      </c>
      <c r="AF53" s="232">
        <v>-11528.59</v>
      </c>
      <c r="AG53" s="232">
        <v>-54757.35</v>
      </c>
      <c r="AH53" s="232">
        <v>0.29263620000000001</v>
      </c>
      <c r="AI53" s="232">
        <v>505952.1</v>
      </c>
      <c r="AJ53" s="232">
        <v>1211492</v>
      </c>
      <c r="AK53" s="232">
        <v>2.430771</v>
      </c>
      <c r="AL53" s="232">
        <v>20.280519999999999</v>
      </c>
      <c r="AM53" s="232">
        <v>2366041</v>
      </c>
      <c r="AQ53" s="232">
        <v>1602759</v>
      </c>
      <c r="AR53" s="232">
        <v>580411.69999999995</v>
      </c>
      <c r="AS53" s="232">
        <v>372282.7</v>
      </c>
      <c r="AT53" s="232">
        <v>106.53570000000001</v>
      </c>
      <c r="AU53" s="232">
        <v>4122488</v>
      </c>
      <c r="AV53" s="232">
        <v>1745131</v>
      </c>
      <c r="AW53" s="232">
        <v>5564026</v>
      </c>
      <c r="AX53" s="232">
        <v>469610.9</v>
      </c>
      <c r="AY53" s="232">
        <v>453971.1</v>
      </c>
      <c r="AZ53" s="232">
        <v>34395</v>
      </c>
      <c r="BA53" s="232">
        <v>-32492.52</v>
      </c>
      <c r="BB53" s="232">
        <v>-77900.67</v>
      </c>
      <c r="BC53" s="232">
        <v>0.30859999999999999</v>
      </c>
      <c r="BD53" s="232">
        <v>538547.5</v>
      </c>
      <c r="BE53" s="232">
        <v>1248018</v>
      </c>
      <c r="BF53" s="232">
        <v>1.871548</v>
      </c>
      <c r="BG53" s="232">
        <v>20.5718</v>
      </c>
      <c r="BH53" s="232">
        <v>2448441</v>
      </c>
    </row>
    <row r="54" spans="1:60" s="232" customFormat="1">
      <c r="A54" s="232">
        <v>2023</v>
      </c>
      <c r="B54" s="232">
        <v>1583509</v>
      </c>
      <c r="C54" s="232">
        <v>570765.30000000005</v>
      </c>
      <c r="D54" s="232">
        <v>369200.7</v>
      </c>
      <c r="E54" s="232">
        <v>108.3442</v>
      </c>
      <c r="F54" s="232">
        <v>4173731</v>
      </c>
      <c r="G54" s="232">
        <v>1738579</v>
      </c>
      <c r="H54" s="232">
        <v>5581455</v>
      </c>
      <c r="I54" s="232">
        <v>463393</v>
      </c>
      <c r="J54" s="232">
        <v>426048.8</v>
      </c>
      <c r="K54" s="232">
        <v>34513.949999999997</v>
      </c>
      <c r="L54" s="232">
        <v>-15062.93</v>
      </c>
      <c r="M54" s="232">
        <v>-56928.91</v>
      </c>
      <c r="N54" s="232">
        <v>0.29433779999999998</v>
      </c>
      <c r="O54" s="232">
        <v>511729.6</v>
      </c>
      <c r="P54" s="232">
        <v>1226352</v>
      </c>
      <c r="Q54" s="232">
        <v>2.3708420000000001</v>
      </c>
      <c r="R54" s="232">
        <v>20.506620000000002</v>
      </c>
      <c r="S54" s="232">
        <v>2416022</v>
      </c>
      <c r="V54" s="232">
        <v>1583509</v>
      </c>
      <c r="W54" s="232">
        <v>570765.30000000005</v>
      </c>
      <c r="X54" s="232">
        <v>369200.7</v>
      </c>
      <c r="Y54" s="232">
        <v>108.3442</v>
      </c>
      <c r="Z54" s="232">
        <v>4173731</v>
      </c>
      <c r="AA54" s="232">
        <v>1738579</v>
      </c>
      <c r="AB54" s="232">
        <v>5581455</v>
      </c>
      <c r="AC54" s="232">
        <v>463393</v>
      </c>
      <c r="AD54" s="232">
        <v>426048.8</v>
      </c>
      <c r="AE54" s="232">
        <v>34513.949999999997</v>
      </c>
      <c r="AF54" s="232">
        <v>-15062.93</v>
      </c>
      <c r="AG54" s="232">
        <v>-56928.91</v>
      </c>
      <c r="AH54" s="232">
        <v>0.29433779999999998</v>
      </c>
      <c r="AI54" s="232">
        <v>511729.6</v>
      </c>
      <c r="AJ54" s="232">
        <v>1226352</v>
      </c>
      <c r="AK54" s="232">
        <v>2.3708420000000001</v>
      </c>
      <c r="AL54" s="232">
        <v>20.506620000000002</v>
      </c>
      <c r="AM54" s="232">
        <v>2416022</v>
      </c>
      <c r="AQ54" s="232">
        <v>1659274</v>
      </c>
      <c r="AR54" s="232">
        <v>588932.4</v>
      </c>
      <c r="AS54" s="232">
        <v>373442.5</v>
      </c>
      <c r="AT54" s="232">
        <v>108.1177</v>
      </c>
      <c r="AU54" s="232">
        <v>4149475</v>
      </c>
      <c r="AV54" s="232">
        <v>1759546</v>
      </c>
      <c r="AW54" s="232">
        <v>5628509</v>
      </c>
      <c r="AX54" s="232">
        <v>483605.7</v>
      </c>
      <c r="AY54" s="232">
        <v>468689.7</v>
      </c>
      <c r="AZ54" s="232">
        <v>34792.54</v>
      </c>
      <c r="BA54" s="232">
        <v>-38735.339999999997</v>
      </c>
      <c r="BB54" s="232">
        <v>-90162.93</v>
      </c>
      <c r="BC54" s="232">
        <v>0.31328220000000001</v>
      </c>
      <c r="BD54" s="232">
        <v>551234.4</v>
      </c>
      <c r="BE54" s="232">
        <v>1271569</v>
      </c>
      <c r="BF54" s="232">
        <v>1.5828089999999999</v>
      </c>
      <c r="BG54" s="232">
        <v>20.837389999999999</v>
      </c>
      <c r="BH54" s="232">
        <v>2521406</v>
      </c>
    </row>
    <row r="55" spans="1:60" s="232" customFormat="1">
      <c r="A55" s="232">
        <v>2024</v>
      </c>
      <c r="B55" s="232">
        <v>1619873</v>
      </c>
      <c r="C55" s="232">
        <v>571924.69999999995</v>
      </c>
      <c r="D55" s="232">
        <v>369405.4</v>
      </c>
      <c r="E55" s="232">
        <v>110.1673</v>
      </c>
      <c r="F55" s="232">
        <v>4209592</v>
      </c>
      <c r="G55" s="232">
        <v>1748463</v>
      </c>
      <c r="H55" s="232">
        <v>5631238</v>
      </c>
      <c r="I55" s="232">
        <v>472978.2</v>
      </c>
      <c r="J55" s="232">
        <v>431769.9</v>
      </c>
      <c r="K55" s="232">
        <v>34829.199999999997</v>
      </c>
      <c r="L55" s="232">
        <v>-19269.55</v>
      </c>
      <c r="M55" s="232">
        <v>-58623.82</v>
      </c>
      <c r="N55" s="232">
        <v>0.29614499999999999</v>
      </c>
      <c r="O55" s="232">
        <v>517798.6</v>
      </c>
      <c r="P55" s="232">
        <v>1242751</v>
      </c>
      <c r="Q55" s="232">
        <v>2.3178510000000001</v>
      </c>
      <c r="R55" s="232">
        <v>20.65082</v>
      </c>
      <c r="S55" s="232">
        <v>2465997</v>
      </c>
      <c r="V55" s="232">
        <v>1619873</v>
      </c>
      <c r="W55" s="232">
        <v>571924.69999999995</v>
      </c>
      <c r="X55" s="232">
        <v>369405.4</v>
      </c>
      <c r="Y55" s="232">
        <v>110.1673</v>
      </c>
      <c r="Z55" s="232">
        <v>4209592</v>
      </c>
      <c r="AA55" s="232">
        <v>1748463</v>
      </c>
      <c r="AB55" s="232">
        <v>5631238</v>
      </c>
      <c r="AC55" s="232">
        <v>472978.2</v>
      </c>
      <c r="AD55" s="232">
        <v>431769.9</v>
      </c>
      <c r="AE55" s="232">
        <v>34829.199999999997</v>
      </c>
      <c r="AF55" s="232">
        <v>-19269.55</v>
      </c>
      <c r="AG55" s="232">
        <v>-58623.82</v>
      </c>
      <c r="AH55" s="232">
        <v>0.29614499999999999</v>
      </c>
      <c r="AI55" s="232">
        <v>517798.6</v>
      </c>
      <c r="AJ55" s="232">
        <v>1242751</v>
      </c>
      <c r="AK55" s="232">
        <v>2.3178510000000001</v>
      </c>
      <c r="AL55" s="232">
        <v>20.65082</v>
      </c>
      <c r="AM55" s="232">
        <v>2465997</v>
      </c>
      <c r="AQ55" s="232">
        <v>1718616</v>
      </c>
      <c r="AR55" s="232">
        <v>596144.6</v>
      </c>
      <c r="AS55" s="232">
        <v>374420.8</v>
      </c>
      <c r="AT55" s="232">
        <v>109.967</v>
      </c>
      <c r="AU55" s="232">
        <v>4169377</v>
      </c>
      <c r="AV55" s="232">
        <v>1774439</v>
      </c>
      <c r="AW55" s="232">
        <v>5696307</v>
      </c>
      <c r="AX55" s="232">
        <v>497981.7</v>
      </c>
      <c r="AY55" s="232">
        <v>483009.8</v>
      </c>
      <c r="AZ55" s="232">
        <v>35200.050000000003</v>
      </c>
      <c r="BA55" s="232">
        <v>-45875.63</v>
      </c>
      <c r="BB55" s="232">
        <v>-103248.7</v>
      </c>
      <c r="BC55" s="232">
        <v>0.31801000000000001</v>
      </c>
      <c r="BD55" s="232">
        <v>564289.4</v>
      </c>
      <c r="BE55" s="232">
        <v>1297207</v>
      </c>
      <c r="BF55" s="232">
        <v>1.2777689999999999</v>
      </c>
      <c r="BG55" s="232">
        <v>21.005050000000001</v>
      </c>
      <c r="BH55" s="232">
        <v>2596359</v>
      </c>
    </row>
    <row r="56" spans="1:60" s="232" customFormat="1">
      <c r="A56" s="232">
        <v>2025</v>
      </c>
      <c r="B56" s="232">
        <v>1657555</v>
      </c>
      <c r="C56" s="232">
        <v>572199.6</v>
      </c>
      <c r="D56" s="232">
        <v>369785.7</v>
      </c>
      <c r="E56" s="232">
        <v>112.1186</v>
      </c>
      <c r="F56" s="232">
        <v>4247402</v>
      </c>
      <c r="G56" s="232">
        <v>1758596</v>
      </c>
      <c r="H56" s="232">
        <v>5683720</v>
      </c>
      <c r="I56" s="232">
        <v>482932.3</v>
      </c>
      <c r="J56" s="232">
        <v>437762.4</v>
      </c>
      <c r="K56" s="232">
        <v>35143.97</v>
      </c>
      <c r="L56" s="232">
        <v>-22831.5</v>
      </c>
      <c r="M56" s="232">
        <v>-60354.14</v>
      </c>
      <c r="N56" s="232">
        <v>0.29800409999999999</v>
      </c>
      <c r="O56" s="232">
        <v>524069</v>
      </c>
      <c r="P56" s="232">
        <v>1259724</v>
      </c>
      <c r="Q56" s="232">
        <v>2.2737910000000001</v>
      </c>
      <c r="R56" s="232">
        <v>20.83595</v>
      </c>
      <c r="S56" s="232">
        <v>2517895</v>
      </c>
      <c r="V56" s="232">
        <v>1659277</v>
      </c>
      <c r="W56" s="232">
        <v>572906.30000000005</v>
      </c>
      <c r="X56" s="232">
        <v>370197.8</v>
      </c>
      <c r="Y56" s="232">
        <v>112.0924</v>
      </c>
      <c r="Z56" s="232">
        <v>4249818</v>
      </c>
      <c r="AA56" s="232">
        <v>1759601</v>
      </c>
      <c r="AB56" s="232">
        <v>5686661</v>
      </c>
      <c r="AC56" s="232">
        <v>484232.4</v>
      </c>
      <c r="AD56" s="232">
        <v>443860.1</v>
      </c>
      <c r="AE56" s="232">
        <v>35152.26</v>
      </c>
      <c r="AF56" s="232">
        <v>-22466.94</v>
      </c>
      <c r="AG56" s="232">
        <v>-62695.56</v>
      </c>
      <c r="AH56" s="232">
        <v>0.29797319999999999</v>
      </c>
      <c r="AI56" s="232">
        <v>524313.9</v>
      </c>
      <c r="AJ56" s="232">
        <v>1260387</v>
      </c>
      <c r="AK56" s="232">
        <v>2.2507440000000001</v>
      </c>
      <c r="AL56" s="232">
        <v>20.877520000000001</v>
      </c>
      <c r="AM56" s="232">
        <v>2524674</v>
      </c>
      <c r="AQ56" s="232">
        <v>1783073</v>
      </c>
      <c r="AR56" s="232">
        <v>602682.1</v>
      </c>
      <c r="AS56" s="232">
        <v>375364</v>
      </c>
      <c r="AT56" s="232">
        <v>111.9682</v>
      </c>
      <c r="AU56" s="232">
        <v>4180630</v>
      </c>
      <c r="AV56" s="232">
        <v>1790146</v>
      </c>
      <c r="AW56" s="232">
        <v>5770049</v>
      </c>
      <c r="AX56" s="232">
        <v>513444.3</v>
      </c>
      <c r="AY56" s="232">
        <v>498721.7</v>
      </c>
      <c r="AZ56" s="232">
        <v>35617.94</v>
      </c>
      <c r="BA56" s="232">
        <v>-53596.06</v>
      </c>
      <c r="BB56" s="232">
        <v>-118261.4</v>
      </c>
      <c r="BC56" s="232">
        <v>0.32281969999999999</v>
      </c>
      <c r="BD56" s="232">
        <v>577894.5</v>
      </c>
      <c r="BE56" s="232">
        <v>1324274</v>
      </c>
      <c r="BF56" s="232">
        <v>0.95580080000000001</v>
      </c>
      <c r="BG56" s="232">
        <v>21.209350000000001</v>
      </c>
      <c r="BH56" s="232">
        <v>2676978</v>
      </c>
    </row>
    <row r="57" spans="1:60" s="232" customFormat="1">
      <c r="A57" s="232">
        <v>2026</v>
      </c>
      <c r="B57" s="232">
        <v>1695707</v>
      </c>
      <c r="C57" s="232">
        <v>571732.6</v>
      </c>
      <c r="D57" s="232">
        <v>370175.1</v>
      </c>
      <c r="E57" s="232">
        <v>114.047</v>
      </c>
      <c r="F57" s="232">
        <v>4286036</v>
      </c>
      <c r="G57" s="232">
        <v>1768668</v>
      </c>
      <c r="H57" s="232">
        <v>5737435</v>
      </c>
      <c r="I57" s="232">
        <v>492856.7</v>
      </c>
      <c r="J57" s="232">
        <v>442783.5</v>
      </c>
      <c r="K57" s="232">
        <v>35457.64</v>
      </c>
      <c r="L57" s="232">
        <v>-26626.080000000002</v>
      </c>
      <c r="M57" s="232">
        <v>-61708.38</v>
      </c>
      <c r="N57" s="232">
        <v>0.29989110000000002</v>
      </c>
      <c r="O57" s="232">
        <v>530407.80000000005</v>
      </c>
      <c r="P57" s="232">
        <v>1276929</v>
      </c>
      <c r="Q57" s="232">
        <v>2.240256</v>
      </c>
      <c r="R57" s="232">
        <v>21.022349999999999</v>
      </c>
      <c r="S57" s="232">
        <v>2569639</v>
      </c>
      <c r="V57" s="232">
        <v>1698104</v>
      </c>
      <c r="W57" s="232">
        <v>573124.6</v>
      </c>
      <c r="X57" s="232">
        <v>370702.5</v>
      </c>
      <c r="Y57" s="232">
        <v>113.9911</v>
      </c>
      <c r="Z57" s="232">
        <v>4289489</v>
      </c>
      <c r="AA57" s="232">
        <v>1770111</v>
      </c>
      <c r="AB57" s="232">
        <v>5741735</v>
      </c>
      <c r="AC57" s="232">
        <v>494352.4</v>
      </c>
      <c r="AD57" s="232">
        <v>450680.6</v>
      </c>
      <c r="AE57" s="232">
        <v>35471.25</v>
      </c>
      <c r="AF57" s="232">
        <v>-26164.36</v>
      </c>
      <c r="AG57" s="232">
        <v>-65700.160000000003</v>
      </c>
      <c r="AH57" s="232">
        <v>0.29981200000000002</v>
      </c>
      <c r="AI57" s="232">
        <v>530700.6</v>
      </c>
      <c r="AJ57" s="232">
        <v>1277774</v>
      </c>
      <c r="AK57" s="232">
        <v>2.202728</v>
      </c>
      <c r="AL57" s="232">
        <v>21.07874</v>
      </c>
      <c r="AM57" s="232">
        <v>2577437</v>
      </c>
      <c r="AQ57" s="232">
        <v>1848180</v>
      </c>
      <c r="AR57" s="232">
        <v>608130.4</v>
      </c>
      <c r="AS57" s="232">
        <v>375677.7</v>
      </c>
      <c r="AT57" s="232">
        <v>113.95269999999999</v>
      </c>
      <c r="AU57" s="232">
        <v>4176741</v>
      </c>
      <c r="AV57" s="232">
        <v>1805677</v>
      </c>
      <c r="AW57" s="232">
        <v>5847063</v>
      </c>
      <c r="AX57" s="232">
        <v>528479.4</v>
      </c>
      <c r="AY57" s="232">
        <v>511715.8</v>
      </c>
      <c r="AZ57" s="232">
        <v>36037.68</v>
      </c>
      <c r="BA57" s="232">
        <v>-60210.03</v>
      </c>
      <c r="BB57" s="232">
        <v>-133008.1</v>
      </c>
      <c r="BC57" s="232">
        <v>0.32772030000000002</v>
      </c>
      <c r="BD57" s="232">
        <v>591757.1</v>
      </c>
      <c r="BE57" s="232">
        <v>1352108</v>
      </c>
      <c r="BF57" s="232">
        <v>0.64103189999999999</v>
      </c>
      <c r="BG57" s="232">
        <v>21.397680000000001</v>
      </c>
      <c r="BH57" s="232">
        <v>2755367</v>
      </c>
    </row>
    <row r="58" spans="1:60" s="232" customFormat="1">
      <c r="A58" s="232">
        <v>2027</v>
      </c>
      <c r="B58" s="232">
        <v>1726926</v>
      </c>
      <c r="C58" s="232">
        <v>568237.9</v>
      </c>
      <c r="D58" s="232">
        <v>368393.5</v>
      </c>
      <c r="E58" s="232">
        <v>116.05410000000001</v>
      </c>
      <c r="F58" s="232">
        <v>4304712</v>
      </c>
      <c r="G58" s="232">
        <v>1772429</v>
      </c>
      <c r="H58" s="232">
        <v>5764752</v>
      </c>
      <c r="I58" s="232">
        <v>500330.8</v>
      </c>
      <c r="J58" s="232">
        <v>441720.5</v>
      </c>
      <c r="K58" s="232">
        <v>35751.9</v>
      </c>
      <c r="L58" s="232">
        <v>-26469.73</v>
      </c>
      <c r="M58" s="232">
        <v>-60370.239999999998</v>
      </c>
      <c r="N58" s="232">
        <v>0.30185309999999999</v>
      </c>
      <c r="O58" s="232">
        <v>535013.1</v>
      </c>
      <c r="P58" s="232">
        <v>1288221</v>
      </c>
      <c r="Q58" s="232">
        <v>2.267064</v>
      </c>
      <c r="R58" s="232">
        <v>21.165839999999999</v>
      </c>
      <c r="S58" s="232">
        <v>2608607</v>
      </c>
      <c r="V58" s="232">
        <v>1729867</v>
      </c>
      <c r="W58" s="232">
        <v>569973</v>
      </c>
      <c r="X58" s="232">
        <v>368911.2</v>
      </c>
      <c r="Y58" s="232">
        <v>115.98309999999999</v>
      </c>
      <c r="Z58" s="232">
        <v>4308298</v>
      </c>
      <c r="AA58" s="232">
        <v>1773908</v>
      </c>
      <c r="AB58" s="232">
        <v>5769306</v>
      </c>
      <c r="AC58" s="232">
        <v>501717.3</v>
      </c>
      <c r="AD58" s="232">
        <v>449345.1</v>
      </c>
      <c r="AE58" s="232">
        <v>35767.699999999997</v>
      </c>
      <c r="AF58" s="232">
        <v>-25595.66</v>
      </c>
      <c r="AG58" s="232">
        <v>-65093.52</v>
      </c>
      <c r="AH58" s="232">
        <v>0.30176009999999998</v>
      </c>
      <c r="AI58" s="232">
        <v>535294.5</v>
      </c>
      <c r="AJ58" s="232">
        <v>1289064</v>
      </c>
      <c r="AK58" s="232">
        <v>2.223875</v>
      </c>
      <c r="AL58" s="232">
        <v>21.223970000000001</v>
      </c>
      <c r="AM58" s="232">
        <v>2615836</v>
      </c>
      <c r="AQ58" s="232">
        <v>1908034</v>
      </c>
      <c r="AR58" s="232">
        <v>610157.1</v>
      </c>
      <c r="AS58" s="232">
        <v>373285.2</v>
      </c>
      <c r="AT58" s="232">
        <v>115.9907</v>
      </c>
      <c r="AU58" s="232">
        <v>4134103</v>
      </c>
      <c r="AV58" s="232">
        <v>1815899</v>
      </c>
      <c r="AW58" s="232">
        <v>5900762</v>
      </c>
      <c r="AX58" s="232">
        <v>541898.80000000005</v>
      </c>
      <c r="AY58" s="232">
        <v>522002.9</v>
      </c>
      <c r="AZ58" s="232">
        <v>36444.76</v>
      </c>
      <c r="BA58" s="232">
        <v>-61826.69</v>
      </c>
      <c r="BB58" s="232">
        <v>-146603.20000000001</v>
      </c>
      <c r="BC58" s="232">
        <v>0.3326905</v>
      </c>
      <c r="BD58" s="232">
        <v>604132.19999999995</v>
      </c>
      <c r="BE58" s="232">
        <v>1374805</v>
      </c>
      <c r="BF58" s="232">
        <v>0.37303199999999997</v>
      </c>
      <c r="BG58" s="232">
        <v>21.566479999999999</v>
      </c>
      <c r="BH58" s="232">
        <v>2825333</v>
      </c>
    </row>
    <row r="59" spans="1:60" s="232" customFormat="1">
      <c r="A59" s="232">
        <v>2028</v>
      </c>
      <c r="B59" s="232">
        <v>1759057</v>
      </c>
      <c r="C59" s="232">
        <v>563098.9</v>
      </c>
      <c r="D59" s="232">
        <v>366216.5</v>
      </c>
      <c r="E59" s="232">
        <v>118.04130000000001</v>
      </c>
      <c r="F59" s="232">
        <v>4317052</v>
      </c>
      <c r="G59" s="232">
        <v>1774302</v>
      </c>
      <c r="H59" s="232">
        <v>5785756</v>
      </c>
      <c r="I59" s="232">
        <v>508379.8</v>
      </c>
      <c r="J59" s="232">
        <v>441376.8</v>
      </c>
      <c r="K59" s="232">
        <v>36038.019999999997</v>
      </c>
      <c r="L59" s="232">
        <v>-28878.080000000002</v>
      </c>
      <c r="M59" s="232">
        <v>-58241.31</v>
      </c>
      <c r="N59" s="232">
        <v>0.30391269999999998</v>
      </c>
      <c r="O59" s="232">
        <v>539232.9</v>
      </c>
      <c r="P59" s="232">
        <v>1299962</v>
      </c>
      <c r="Q59" s="232">
        <v>2.3222010000000002</v>
      </c>
      <c r="R59" s="232">
        <v>21.31955</v>
      </c>
      <c r="S59" s="232">
        <v>2650573</v>
      </c>
      <c r="V59" s="232">
        <v>1762549</v>
      </c>
      <c r="W59" s="232">
        <v>564950.9</v>
      </c>
      <c r="X59" s="232">
        <v>366726</v>
      </c>
      <c r="Y59" s="232">
        <v>117.97069999999999</v>
      </c>
      <c r="Z59" s="232">
        <v>4320725</v>
      </c>
      <c r="AA59" s="232">
        <v>1775716</v>
      </c>
      <c r="AB59" s="232">
        <v>5790527</v>
      </c>
      <c r="AC59" s="232">
        <v>509686.3</v>
      </c>
      <c r="AD59" s="232">
        <v>448370.7</v>
      </c>
      <c r="AE59" s="232">
        <v>36054.35</v>
      </c>
      <c r="AF59" s="232">
        <v>-27683.65</v>
      </c>
      <c r="AG59" s="232">
        <v>-63221.43</v>
      </c>
      <c r="AH59" s="232">
        <v>0.3038286</v>
      </c>
      <c r="AI59" s="232">
        <v>539513.5</v>
      </c>
      <c r="AJ59" s="232">
        <v>1300845</v>
      </c>
      <c r="AK59" s="232">
        <v>2.2779229999999999</v>
      </c>
      <c r="AL59" s="232">
        <v>21.374680000000001</v>
      </c>
      <c r="AM59" s="232">
        <v>2657384</v>
      </c>
      <c r="AQ59" s="232">
        <v>1969852</v>
      </c>
      <c r="AR59" s="232">
        <v>609719.1</v>
      </c>
      <c r="AS59" s="232">
        <v>369488.6</v>
      </c>
      <c r="AT59" s="232">
        <v>117.9847</v>
      </c>
      <c r="AU59" s="232">
        <v>4061305</v>
      </c>
      <c r="AV59" s="232">
        <v>1825390</v>
      </c>
      <c r="AW59" s="232">
        <v>5949705</v>
      </c>
      <c r="AX59" s="232">
        <v>555404.4</v>
      </c>
      <c r="AY59" s="232">
        <v>529539.9</v>
      </c>
      <c r="AZ59" s="232">
        <v>36843.07</v>
      </c>
      <c r="BA59" s="232">
        <v>-67196.38</v>
      </c>
      <c r="BB59" s="232">
        <v>-159049.1</v>
      </c>
      <c r="BC59" s="232">
        <v>0.33775749999999999</v>
      </c>
      <c r="BD59" s="232">
        <v>616539.19999999995</v>
      </c>
      <c r="BE59" s="232">
        <v>1398510</v>
      </c>
      <c r="BF59" s="232">
        <v>0.1401771</v>
      </c>
      <c r="BG59" s="232">
        <v>21.72804</v>
      </c>
      <c r="BH59" s="232">
        <v>2895748</v>
      </c>
    </row>
    <row r="60" spans="1:60" s="232" customFormat="1">
      <c r="A60" s="232">
        <v>2029</v>
      </c>
      <c r="B60" s="232">
        <v>1791493</v>
      </c>
      <c r="C60" s="232">
        <v>557578</v>
      </c>
      <c r="D60" s="232">
        <v>363960.2</v>
      </c>
      <c r="E60" s="232">
        <v>119.9986</v>
      </c>
      <c r="F60" s="232">
        <v>4329159</v>
      </c>
      <c r="G60" s="232">
        <v>1777993</v>
      </c>
      <c r="H60" s="232">
        <v>5802466</v>
      </c>
      <c r="I60" s="232">
        <v>517092.2</v>
      </c>
      <c r="J60" s="232">
        <v>445195.6</v>
      </c>
      <c r="K60" s="232">
        <v>36320.69</v>
      </c>
      <c r="L60" s="232">
        <v>-32997.43</v>
      </c>
      <c r="M60" s="232">
        <v>-57784.08</v>
      </c>
      <c r="N60" s="232">
        <v>0.30598540000000002</v>
      </c>
      <c r="O60" s="232">
        <v>544040</v>
      </c>
      <c r="P60" s="232">
        <v>1309770</v>
      </c>
      <c r="Q60" s="232">
        <v>2.392363</v>
      </c>
      <c r="R60" s="232">
        <v>21.49653</v>
      </c>
      <c r="S60" s="232">
        <v>2695997</v>
      </c>
      <c r="V60" s="232">
        <v>1794279</v>
      </c>
      <c r="W60" s="232">
        <v>559003.30000000005</v>
      </c>
      <c r="X60" s="232">
        <v>364217.5</v>
      </c>
      <c r="Y60" s="232">
        <v>119.9533</v>
      </c>
      <c r="Z60" s="232">
        <v>4331474</v>
      </c>
      <c r="AA60" s="232">
        <v>1778687</v>
      </c>
      <c r="AB60" s="232">
        <v>5805704</v>
      </c>
      <c r="AC60" s="232">
        <v>517456.9</v>
      </c>
      <c r="AD60" s="232">
        <v>447280.5</v>
      </c>
      <c r="AE60" s="232">
        <v>36330.76</v>
      </c>
      <c r="AF60" s="232">
        <v>-31930.09</v>
      </c>
      <c r="AG60" s="232">
        <v>-61118.18</v>
      </c>
      <c r="AH60" s="232">
        <v>0.3059365</v>
      </c>
      <c r="AI60" s="232">
        <v>544165.5</v>
      </c>
      <c r="AJ60" s="232">
        <v>1310303</v>
      </c>
      <c r="AK60" s="232">
        <v>2.3653179999999998</v>
      </c>
      <c r="AL60" s="232">
        <v>21.520679999999999</v>
      </c>
      <c r="AM60" s="232">
        <v>2697898</v>
      </c>
      <c r="AQ60" s="232">
        <v>2029782</v>
      </c>
      <c r="AR60" s="232">
        <v>607084.5</v>
      </c>
      <c r="AS60" s="232">
        <v>364073.4</v>
      </c>
      <c r="AT60" s="232">
        <v>119.9846</v>
      </c>
      <c r="AU60" s="232">
        <v>3959405</v>
      </c>
      <c r="AV60" s="232">
        <v>1834701</v>
      </c>
      <c r="AW60" s="232">
        <v>5990997</v>
      </c>
      <c r="AX60" s="232">
        <v>567968.9</v>
      </c>
      <c r="AY60" s="232">
        <v>533473.5</v>
      </c>
      <c r="AZ60" s="232">
        <v>37226.050000000003</v>
      </c>
      <c r="BA60" s="232">
        <v>-73558.3</v>
      </c>
      <c r="BB60" s="232">
        <v>-169968.6</v>
      </c>
      <c r="BC60" s="232">
        <v>0.34290700000000002</v>
      </c>
      <c r="BD60" s="232">
        <v>629132</v>
      </c>
      <c r="BE60" s="232">
        <v>1419611</v>
      </c>
      <c r="BF60" s="232">
        <v>-4.0682700000000002E-2</v>
      </c>
      <c r="BG60" s="232">
        <v>21.869450000000001</v>
      </c>
      <c r="BH60" s="232">
        <v>2961256</v>
      </c>
    </row>
    <row r="61" spans="1:60" s="232" customFormat="1">
      <c r="A61" s="232">
        <v>2030</v>
      </c>
      <c r="B61" s="232">
        <v>1822731</v>
      </c>
      <c r="C61" s="232">
        <v>551396.9</v>
      </c>
      <c r="D61" s="232">
        <v>361237.5</v>
      </c>
      <c r="E61" s="232">
        <v>121.9556</v>
      </c>
      <c r="F61" s="232">
        <v>4335919</v>
      </c>
      <c r="G61" s="232">
        <v>1780135</v>
      </c>
      <c r="H61" s="232">
        <v>5814754</v>
      </c>
      <c r="I61" s="232">
        <v>525093.69999999995</v>
      </c>
      <c r="J61" s="232">
        <v>446287</v>
      </c>
      <c r="K61" s="232">
        <v>36593.69</v>
      </c>
      <c r="L61" s="232">
        <v>-38750.03</v>
      </c>
      <c r="M61" s="232">
        <v>-56396.5</v>
      </c>
      <c r="N61" s="232">
        <v>0.30806749999999999</v>
      </c>
      <c r="O61" s="232">
        <v>548401.69999999995</v>
      </c>
      <c r="P61" s="232">
        <v>1319800</v>
      </c>
      <c r="Q61" s="232">
        <v>2.4938060000000002</v>
      </c>
      <c r="R61" s="232">
        <v>21.661049999999999</v>
      </c>
      <c r="S61" s="232">
        <v>2737715</v>
      </c>
      <c r="V61" s="232">
        <v>1825509</v>
      </c>
      <c r="W61" s="232">
        <v>552380.4</v>
      </c>
      <c r="X61" s="232">
        <v>361442.5</v>
      </c>
      <c r="Y61" s="232">
        <v>121.9374</v>
      </c>
      <c r="Z61" s="232">
        <v>4337861</v>
      </c>
      <c r="AA61" s="232">
        <v>1780503</v>
      </c>
      <c r="AB61" s="232">
        <v>5817589</v>
      </c>
      <c r="AC61" s="232">
        <v>525313</v>
      </c>
      <c r="AD61" s="232">
        <v>446554.1</v>
      </c>
      <c r="AE61" s="232">
        <v>36598.29</v>
      </c>
      <c r="AF61" s="232">
        <v>-37771.919999999998</v>
      </c>
      <c r="AG61" s="232">
        <v>-58517.84</v>
      </c>
      <c r="AH61" s="232">
        <v>0.30806339999999999</v>
      </c>
      <c r="AI61" s="232">
        <v>548507.69999999995</v>
      </c>
      <c r="AJ61" s="232">
        <v>1320330</v>
      </c>
      <c r="AK61" s="232">
        <v>2.4815659999999999</v>
      </c>
      <c r="AL61" s="232">
        <v>21.67436</v>
      </c>
      <c r="AM61" s="232">
        <v>2738858</v>
      </c>
      <c r="AQ61" s="232">
        <v>2092955</v>
      </c>
      <c r="AR61" s="232">
        <v>603224.69999999995</v>
      </c>
      <c r="AS61" s="232">
        <v>357710.4</v>
      </c>
      <c r="AT61" s="232">
        <v>121.9751</v>
      </c>
      <c r="AU61" s="232">
        <v>3832463</v>
      </c>
      <c r="AV61" s="232">
        <v>1845546</v>
      </c>
      <c r="AW61" s="232">
        <v>6031681</v>
      </c>
      <c r="AX61" s="232">
        <v>581636.1</v>
      </c>
      <c r="AY61" s="232">
        <v>539077.30000000005</v>
      </c>
      <c r="AZ61" s="232">
        <v>37602.57</v>
      </c>
      <c r="BA61" s="232">
        <v>-84074.78</v>
      </c>
      <c r="BB61" s="232">
        <v>-181154.7</v>
      </c>
      <c r="BC61" s="232">
        <v>0.34815489999999999</v>
      </c>
      <c r="BD61" s="232">
        <v>642536</v>
      </c>
      <c r="BE61" s="232">
        <v>1442713</v>
      </c>
      <c r="BF61" s="232">
        <v>-0.1944061</v>
      </c>
      <c r="BG61" s="232">
        <v>22.031639999999999</v>
      </c>
      <c r="BH61" s="232">
        <v>3032513</v>
      </c>
    </row>
    <row r="62" spans="1:60" s="232" customFormat="1">
      <c r="A62" s="232">
        <v>2031</v>
      </c>
      <c r="B62" s="232">
        <v>1854643</v>
      </c>
      <c r="C62" s="232">
        <v>545064.1</v>
      </c>
      <c r="D62" s="232">
        <v>358675.8</v>
      </c>
      <c r="E62" s="232">
        <v>123.916</v>
      </c>
      <c r="F62" s="232">
        <v>4344813</v>
      </c>
      <c r="G62" s="232">
        <v>1783319</v>
      </c>
      <c r="H62" s="232">
        <v>5828847</v>
      </c>
      <c r="I62" s="232">
        <v>533222.80000000005</v>
      </c>
      <c r="J62" s="232">
        <v>446691.1</v>
      </c>
      <c r="K62" s="232">
        <v>36859.75</v>
      </c>
      <c r="L62" s="232">
        <v>-46194.13</v>
      </c>
      <c r="M62" s="232">
        <v>-54458.68</v>
      </c>
      <c r="N62" s="232">
        <v>0.31016939999999998</v>
      </c>
      <c r="O62" s="232">
        <v>553131.1</v>
      </c>
      <c r="P62" s="232">
        <v>1329958</v>
      </c>
      <c r="Q62" s="232">
        <v>2.6185589999999999</v>
      </c>
      <c r="R62" s="232">
        <v>21.8261</v>
      </c>
      <c r="S62" s="232">
        <v>2780098</v>
      </c>
      <c r="V62" s="232">
        <v>1857404</v>
      </c>
      <c r="W62" s="232">
        <v>545800.9</v>
      </c>
      <c r="X62" s="232">
        <v>358902.7</v>
      </c>
      <c r="Y62" s="232">
        <v>123.90819999999999</v>
      </c>
      <c r="Z62" s="232">
        <v>4346940</v>
      </c>
      <c r="AA62" s="232">
        <v>1783627</v>
      </c>
      <c r="AB62" s="232">
        <v>5831947</v>
      </c>
      <c r="AC62" s="232">
        <v>533498.9</v>
      </c>
      <c r="AD62" s="232">
        <v>446609.1</v>
      </c>
      <c r="AE62" s="232">
        <v>36859.81</v>
      </c>
      <c r="AF62" s="232">
        <v>-45615.519999999997</v>
      </c>
      <c r="AG62" s="232">
        <v>-55974.81</v>
      </c>
      <c r="AH62" s="232">
        <v>0.31018410000000002</v>
      </c>
      <c r="AI62" s="232">
        <v>553252.6</v>
      </c>
      <c r="AJ62" s="232">
        <v>1330597</v>
      </c>
      <c r="AK62" s="232">
        <v>2.61842</v>
      </c>
      <c r="AL62" s="232">
        <v>21.838619999999999</v>
      </c>
      <c r="AM62" s="232">
        <v>2781538</v>
      </c>
      <c r="AQ62" s="232">
        <v>2177319</v>
      </c>
      <c r="AR62" s="232">
        <v>601228.1</v>
      </c>
      <c r="AS62" s="232">
        <v>352175.9</v>
      </c>
      <c r="AT62" s="232">
        <v>123.8904</v>
      </c>
      <c r="AU62" s="232">
        <v>3698068</v>
      </c>
      <c r="AV62" s="232">
        <v>1863572</v>
      </c>
      <c r="AW62" s="232">
        <v>6083299</v>
      </c>
      <c r="AX62" s="232">
        <v>602296.4</v>
      </c>
      <c r="AY62" s="232">
        <v>559022.1</v>
      </c>
      <c r="AZ62" s="232">
        <v>38014.21</v>
      </c>
      <c r="BA62" s="232">
        <v>-108580.7</v>
      </c>
      <c r="BB62" s="232">
        <v>-198405.5</v>
      </c>
      <c r="BC62" s="232">
        <v>0.36060419999999999</v>
      </c>
      <c r="BD62" s="232">
        <v>672011.9</v>
      </c>
      <c r="BE62" s="232">
        <v>1482950</v>
      </c>
      <c r="BF62" s="232">
        <v>-0.43144690000000002</v>
      </c>
      <c r="BG62" s="232">
        <v>22.315370000000001</v>
      </c>
      <c r="BH62" s="232">
        <v>3140232</v>
      </c>
    </row>
    <row r="63" spans="1:60" s="232" customFormat="1">
      <c r="A63" s="232">
        <v>2032</v>
      </c>
      <c r="B63" s="232">
        <v>1887860</v>
      </c>
      <c r="C63" s="232">
        <v>539004.5</v>
      </c>
      <c r="D63" s="232">
        <v>356511.5</v>
      </c>
      <c r="E63" s="232">
        <v>125.8309</v>
      </c>
      <c r="F63" s="232">
        <v>4357209</v>
      </c>
      <c r="G63" s="232">
        <v>1787538</v>
      </c>
      <c r="H63" s="232">
        <v>5848470</v>
      </c>
      <c r="I63" s="232">
        <v>541907</v>
      </c>
      <c r="J63" s="232">
        <v>448205.3</v>
      </c>
      <c r="K63" s="232">
        <v>37122.94</v>
      </c>
      <c r="L63" s="232">
        <v>-55094.96</v>
      </c>
      <c r="M63" s="232">
        <v>-52596.63</v>
      </c>
      <c r="N63" s="232">
        <v>0.31226219999999999</v>
      </c>
      <c r="O63" s="232">
        <v>558180.4</v>
      </c>
      <c r="P63" s="232">
        <v>1341227</v>
      </c>
      <c r="Q63" s="232">
        <v>2.7553990000000002</v>
      </c>
      <c r="R63" s="232">
        <v>22.001760000000001</v>
      </c>
      <c r="S63" s="232">
        <v>2825375</v>
      </c>
      <c r="V63" s="232">
        <v>1890520</v>
      </c>
      <c r="W63" s="232">
        <v>539621.1</v>
      </c>
      <c r="X63" s="232">
        <v>356754</v>
      </c>
      <c r="Y63" s="232">
        <v>125.8164</v>
      </c>
      <c r="Z63" s="232">
        <v>4359498</v>
      </c>
      <c r="AA63" s="232">
        <v>1787851</v>
      </c>
      <c r="AB63" s="232">
        <v>5851769</v>
      </c>
      <c r="AC63" s="232">
        <v>542221.6</v>
      </c>
      <c r="AD63" s="232">
        <v>448097</v>
      </c>
      <c r="AE63" s="232">
        <v>37118.57</v>
      </c>
      <c r="AF63" s="232">
        <v>-54886.35</v>
      </c>
      <c r="AG63" s="232">
        <v>-53823.44</v>
      </c>
      <c r="AH63" s="232">
        <v>0.31227729999999998</v>
      </c>
      <c r="AI63" s="232">
        <v>558305.30000000005</v>
      </c>
      <c r="AJ63" s="232">
        <v>1341931</v>
      </c>
      <c r="AK63" s="232">
        <v>2.7668550000000001</v>
      </c>
      <c r="AL63" s="232">
        <v>22.01754</v>
      </c>
      <c r="AM63" s="232">
        <v>2827016</v>
      </c>
      <c r="AQ63" s="232">
        <v>2275006</v>
      </c>
      <c r="AR63" s="232">
        <v>603062.80000000005</v>
      </c>
      <c r="AS63" s="232">
        <v>347527</v>
      </c>
      <c r="AT63" s="232">
        <v>125.6465</v>
      </c>
      <c r="AU63" s="232">
        <v>3568660</v>
      </c>
      <c r="AV63" s="232">
        <v>1888909</v>
      </c>
      <c r="AW63" s="232">
        <v>6150764</v>
      </c>
      <c r="AX63" s="232">
        <v>626043.9</v>
      </c>
      <c r="AY63" s="232">
        <v>585443.6</v>
      </c>
      <c r="AZ63" s="232">
        <v>38458.32</v>
      </c>
      <c r="BA63" s="232">
        <v>-138011.79999999999</v>
      </c>
      <c r="BB63" s="232">
        <v>-222448</v>
      </c>
      <c r="BC63" s="232">
        <v>0.37363289999999999</v>
      </c>
      <c r="BD63" s="232">
        <v>705758.5</v>
      </c>
      <c r="BE63" s="232">
        <v>1529153</v>
      </c>
      <c r="BF63" s="232">
        <v>-0.7426663</v>
      </c>
      <c r="BG63" s="232">
        <v>22.658809999999999</v>
      </c>
      <c r="BH63" s="232">
        <v>3264045</v>
      </c>
    </row>
    <row r="64" spans="1:60" s="232" customFormat="1">
      <c r="A64" s="232">
        <v>2033</v>
      </c>
      <c r="B64" s="232">
        <v>1915174</v>
      </c>
      <c r="C64" s="232">
        <v>531353.69999999995</v>
      </c>
      <c r="D64" s="232">
        <v>352821.5</v>
      </c>
      <c r="E64" s="232">
        <v>127.86060000000001</v>
      </c>
      <c r="F64" s="232">
        <v>4355620</v>
      </c>
      <c r="G64" s="232">
        <v>1788653</v>
      </c>
      <c r="H64" s="232">
        <v>5846471</v>
      </c>
      <c r="I64" s="232">
        <v>548666.80000000005</v>
      </c>
      <c r="J64" s="232">
        <v>445634.1</v>
      </c>
      <c r="K64" s="232">
        <v>37368.49</v>
      </c>
      <c r="L64" s="232">
        <v>-60513.91</v>
      </c>
      <c r="M64" s="232">
        <v>-48855.17</v>
      </c>
      <c r="N64" s="232">
        <v>0.31436819999999999</v>
      </c>
      <c r="O64" s="232">
        <v>562295.80000000005</v>
      </c>
      <c r="P64" s="232">
        <v>1347710</v>
      </c>
      <c r="Q64" s="232">
        <v>2.9424079999999999</v>
      </c>
      <c r="R64" s="232">
        <v>22.147680000000001</v>
      </c>
      <c r="S64" s="232">
        <v>2860619</v>
      </c>
      <c r="V64" s="232">
        <v>1917684</v>
      </c>
      <c r="W64" s="232">
        <v>531898.4</v>
      </c>
      <c r="X64" s="232">
        <v>353060.5</v>
      </c>
      <c r="Y64" s="232">
        <v>127.8329</v>
      </c>
      <c r="Z64" s="232">
        <v>4357909</v>
      </c>
      <c r="AA64" s="232">
        <v>1788968</v>
      </c>
      <c r="AB64" s="232">
        <v>5849741</v>
      </c>
      <c r="AC64" s="232">
        <v>548985.30000000005</v>
      </c>
      <c r="AD64" s="232">
        <v>445535.1</v>
      </c>
      <c r="AE64" s="232">
        <v>37359.67</v>
      </c>
      <c r="AF64" s="232">
        <v>-60531.29</v>
      </c>
      <c r="AG64" s="232">
        <v>-49924.480000000003</v>
      </c>
      <c r="AH64" s="232">
        <v>0.31437660000000001</v>
      </c>
      <c r="AI64" s="232">
        <v>562409.80000000005</v>
      </c>
      <c r="AJ64" s="232">
        <v>1348417</v>
      </c>
      <c r="AK64" s="232">
        <v>2.9653040000000002</v>
      </c>
      <c r="AL64" s="232">
        <v>22.167200000000001</v>
      </c>
      <c r="AM64" s="232">
        <v>2862280</v>
      </c>
      <c r="AQ64" s="232">
        <v>2369399</v>
      </c>
      <c r="AR64" s="232">
        <v>605568.5</v>
      </c>
      <c r="AS64" s="232">
        <v>341381.6</v>
      </c>
      <c r="AT64" s="232">
        <v>127.52370000000001</v>
      </c>
      <c r="AU64" s="232">
        <v>3435388</v>
      </c>
      <c r="AV64" s="232">
        <v>1906921</v>
      </c>
      <c r="AW64" s="232">
        <v>6194470</v>
      </c>
      <c r="AX64" s="232">
        <v>647090.1</v>
      </c>
      <c r="AY64" s="232">
        <v>603893.80000000005</v>
      </c>
      <c r="AZ64" s="232">
        <v>38901.14</v>
      </c>
      <c r="BA64" s="232">
        <v>-158544.4</v>
      </c>
      <c r="BB64" s="232">
        <v>-246607.2</v>
      </c>
      <c r="BC64" s="232">
        <v>0.38757380000000002</v>
      </c>
      <c r="BD64" s="232">
        <v>739072.5</v>
      </c>
      <c r="BE64" s="232">
        <v>1571068</v>
      </c>
      <c r="BF64" s="232">
        <v>-1.038367</v>
      </c>
      <c r="BG64" s="232">
        <v>22.963460000000001</v>
      </c>
      <c r="BH64" s="232">
        <v>3373776</v>
      </c>
    </row>
    <row r="65" spans="1:60" s="232" customFormat="1">
      <c r="A65" s="232">
        <v>2034</v>
      </c>
      <c r="B65" s="232">
        <v>1942540</v>
      </c>
      <c r="C65" s="232">
        <v>522920.2</v>
      </c>
      <c r="D65" s="232">
        <v>348833</v>
      </c>
      <c r="E65" s="232">
        <v>129.98060000000001</v>
      </c>
      <c r="F65" s="232">
        <v>4349910</v>
      </c>
      <c r="G65" s="232">
        <v>1789298</v>
      </c>
      <c r="H65" s="232">
        <v>5838607</v>
      </c>
      <c r="I65" s="232">
        <v>555599.5</v>
      </c>
      <c r="J65" s="232">
        <v>443428.4</v>
      </c>
      <c r="K65" s="232">
        <v>37603.22</v>
      </c>
      <c r="L65" s="232">
        <v>-67192.960000000006</v>
      </c>
      <c r="M65" s="232">
        <v>-44803.02</v>
      </c>
      <c r="N65" s="232">
        <v>0.31652380000000002</v>
      </c>
      <c r="O65" s="232">
        <v>566355.4</v>
      </c>
      <c r="P65" s="232">
        <v>1353127</v>
      </c>
      <c r="Q65" s="232">
        <v>3.1607379999999998</v>
      </c>
      <c r="R65" s="232">
        <v>22.295549999999999</v>
      </c>
      <c r="S65" s="232">
        <v>2896765</v>
      </c>
      <c r="V65" s="232">
        <v>1944894</v>
      </c>
      <c r="W65" s="232">
        <v>523408.7</v>
      </c>
      <c r="X65" s="232">
        <v>349057.1</v>
      </c>
      <c r="Y65" s="232">
        <v>129.9427</v>
      </c>
      <c r="Z65" s="232">
        <v>4352086</v>
      </c>
      <c r="AA65" s="232">
        <v>1789602</v>
      </c>
      <c r="AB65" s="232">
        <v>5841694</v>
      </c>
      <c r="AC65" s="232">
        <v>555905.69999999995</v>
      </c>
      <c r="AD65" s="232">
        <v>443333.7</v>
      </c>
      <c r="AE65" s="232">
        <v>37590.06</v>
      </c>
      <c r="AF65" s="232">
        <v>-67317.539999999994</v>
      </c>
      <c r="AG65" s="232">
        <v>-45771.9</v>
      </c>
      <c r="AH65" s="232">
        <v>0.31652390000000002</v>
      </c>
      <c r="AI65" s="232">
        <v>566451.9</v>
      </c>
      <c r="AJ65" s="232">
        <v>1353801</v>
      </c>
      <c r="AK65" s="232">
        <v>3.1946370000000002</v>
      </c>
      <c r="AL65" s="232">
        <v>22.318090000000002</v>
      </c>
      <c r="AM65" s="232">
        <v>2898361</v>
      </c>
      <c r="AQ65" s="232">
        <v>2472131</v>
      </c>
      <c r="AR65" s="232">
        <v>609746.69999999995</v>
      </c>
      <c r="AS65" s="232">
        <v>335880.6</v>
      </c>
      <c r="AT65" s="232">
        <v>129.5421</v>
      </c>
      <c r="AU65" s="232">
        <v>3319850</v>
      </c>
      <c r="AV65" s="232">
        <v>1923039</v>
      </c>
      <c r="AW65" s="232">
        <v>6235091</v>
      </c>
      <c r="AX65" s="232">
        <v>669695</v>
      </c>
      <c r="AY65" s="232">
        <v>623459</v>
      </c>
      <c r="AZ65" s="232">
        <v>39352.49</v>
      </c>
      <c r="BA65" s="232">
        <v>-179448.2</v>
      </c>
      <c r="BB65" s="232">
        <v>-273653.3</v>
      </c>
      <c r="BC65" s="232">
        <v>0.40229599999999999</v>
      </c>
      <c r="BD65" s="232">
        <v>773631.1</v>
      </c>
      <c r="BE65" s="232">
        <v>1613990</v>
      </c>
      <c r="BF65" s="232">
        <v>-1.3441369999999999</v>
      </c>
      <c r="BG65" s="232">
        <v>23.27384</v>
      </c>
      <c r="BH65" s="232">
        <v>3491632</v>
      </c>
    </row>
    <row r="66" spans="1:60" s="232" customFormat="1">
      <c r="A66" s="232">
        <v>2035</v>
      </c>
      <c r="B66" s="232">
        <v>1972552</v>
      </c>
      <c r="C66" s="232">
        <v>514997.7</v>
      </c>
      <c r="D66" s="232">
        <v>345477.9</v>
      </c>
      <c r="E66" s="232">
        <v>132.05760000000001</v>
      </c>
      <c r="F66" s="232">
        <v>4349629</v>
      </c>
      <c r="G66" s="232">
        <v>1791907</v>
      </c>
      <c r="H66" s="232">
        <v>5838795</v>
      </c>
      <c r="I66" s="232">
        <v>563572.69999999995</v>
      </c>
      <c r="J66" s="232">
        <v>443806</v>
      </c>
      <c r="K66" s="232">
        <v>37836.160000000003</v>
      </c>
      <c r="L66" s="232">
        <v>-76838.63</v>
      </c>
      <c r="M66" s="232">
        <v>-41595.46</v>
      </c>
      <c r="N66" s="232">
        <v>0.31867440000000002</v>
      </c>
      <c r="O66" s="232">
        <v>571034.80000000005</v>
      </c>
      <c r="P66" s="232">
        <v>1360517</v>
      </c>
      <c r="Q66" s="232">
        <v>3.38659</v>
      </c>
      <c r="R66" s="232">
        <v>22.458600000000001</v>
      </c>
      <c r="S66" s="232">
        <v>2938335</v>
      </c>
      <c r="V66" s="232">
        <v>1974762</v>
      </c>
      <c r="W66" s="232">
        <v>515437.5</v>
      </c>
      <c r="X66" s="232">
        <v>345683.20000000001</v>
      </c>
      <c r="Y66" s="232">
        <v>132.01759999999999</v>
      </c>
      <c r="Z66" s="232">
        <v>4351646</v>
      </c>
      <c r="AA66" s="232">
        <v>1792194</v>
      </c>
      <c r="AB66" s="232">
        <v>5841644</v>
      </c>
      <c r="AC66" s="232">
        <v>563861.6</v>
      </c>
      <c r="AD66" s="232">
        <v>443709.5</v>
      </c>
      <c r="AE66" s="232">
        <v>37818.82</v>
      </c>
      <c r="AF66" s="232">
        <v>-76988.55</v>
      </c>
      <c r="AG66" s="232">
        <v>-42491.43</v>
      </c>
      <c r="AH66" s="232">
        <v>0.31866650000000002</v>
      </c>
      <c r="AI66" s="232">
        <v>571112.19999999995</v>
      </c>
      <c r="AJ66" s="232">
        <v>1361146</v>
      </c>
      <c r="AK66" s="232">
        <v>3.4308559999999999</v>
      </c>
      <c r="AL66" s="232">
        <v>22.483280000000001</v>
      </c>
      <c r="AM66" s="232">
        <v>2939841</v>
      </c>
      <c r="AQ66" s="232">
        <v>2592410</v>
      </c>
      <c r="AR66" s="232">
        <v>617986.30000000005</v>
      </c>
      <c r="AS66" s="232">
        <v>332706.90000000002</v>
      </c>
      <c r="AT66" s="232">
        <v>131.52690000000001</v>
      </c>
      <c r="AU66" s="232">
        <v>3237580</v>
      </c>
      <c r="AV66" s="232">
        <v>1945037</v>
      </c>
      <c r="AW66" s="232">
        <v>6294396</v>
      </c>
      <c r="AX66" s="232">
        <v>696770.3</v>
      </c>
      <c r="AY66" s="232">
        <v>651659.1</v>
      </c>
      <c r="AZ66" s="232">
        <v>39832.44</v>
      </c>
      <c r="BA66" s="232">
        <v>-207673.4</v>
      </c>
      <c r="BB66" s="232">
        <v>-308042.8</v>
      </c>
      <c r="BC66" s="232">
        <v>0.41796220000000001</v>
      </c>
      <c r="BD66" s="232">
        <v>812952.1</v>
      </c>
      <c r="BE66" s="232">
        <v>1664454</v>
      </c>
      <c r="BF66" s="232">
        <v>-1.7108449999999999</v>
      </c>
      <c r="BG66" s="232">
        <v>23.62576</v>
      </c>
      <c r="BH66" s="232">
        <v>3632796</v>
      </c>
    </row>
    <row r="67" spans="1:60" s="232" customFormat="1">
      <c r="A67" s="232">
        <v>2036</v>
      </c>
      <c r="B67" s="232">
        <v>2007636</v>
      </c>
      <c r="C67" s="232">
        <v>508671.5</v>
      </c>
      <c r="D67" s="232">
        <v>343483.8</v>
      </c>
      <c r="E67" s="232">
        <v>133.95429999999999</v>
      </c>
      <c r="F67" s="232">
        <v>4363647</v>
      </c>
      <c r="G67" s="232">
        <v>1799190</v>
      </c>
      <c r="H67" s="232">
        <v>5857931</v>
      </c>
      <c r="I67" s="232">
        <v>573176.5</v>
      </c>
      <c r="J67" s="232">
        <v>447455.3</v>
      </c>
      <c r="K67" s="232">
        <v>38076.269999999997</v>
      </c>
      <c r="L67" s="232">
        <v>-89990.06</v>
      </c>
      <c r="M67" s="232">
        <v>-39860.870000000003</v>
      </c>
      <c r="N67" s="232">
        <v>0.32076169999999998</v>
      </c>
      <c r="O67" s="232">
        <v>577111.1</v>
      </c>
      <c r="P67" s="232">
        <v>1372247</v>
      </c>
      <c r="Q67" s="232">
        <v>3.5970849999999999</v>
      </c>
      <c r="R67" s="232">
        <v>22.647829999999999</v>
      </c>
      <c r="S67" s="232">
        <v>2988407</v>
      </c>
      <c r="V67" s="232">
        <v>2009721</v>
      </c>
      <c r="W67" s="232">
        <v>509069.1</v>
      </c>
      <c r="X67" s="232">
        <v>343671.1</v>
      </c>
      <c r="Y67" s="232">
        <v>133.9188</v>
      </c>
      <c r="Z67" s="232">
        <v>4365504</v>
      </c>
      <c r="AA67" s="232">
        <v>1799457</v>
      </c>
      <c r="AB67" s="232">
        <v>5860547</v>
      </c>
      <c r="AC67" s="232">
        <v>573447.30000000005</v>
      </c>
      <c r="AD67" s="232">
        <v>447348.2</v>
      </c>
      <c r="AE67" s="232">
        <v>38054.949999999997</v>
      </c>
      <c r="AF67" s="232">
        <v>-90111.14</v>
      </c>
      <c r="AG67" s="232">
        <v>-40698.1</v>
      </c>
      <c r="AH67" s="232">
        <v>0.32074659999999999</v>
      </c>
      <c r="AI67" s="232">
        <v>577169.69999999995</v>
      </c>
      <c r="AJ67" s="232">
        <v>1372832</v>
      </c>
      <c r="AK67" s="232">
        <v>3.6510509999999998</v>
      </c>
      <c r="AL67" s="232">
        <v>22.673929999999999</v>
      </c>
      <c r="AM67" s="232">
        <v>2989819</v>
      </c>
      <c r="AQ67" s="232">
        <v>2732574</v>
      </c>
      <c r="AR67" s="232">
        <v>631879.4</v>
      </c>
      <c r="AS67" s="232">
        <v>332578.2</v>
      </c>
      <c r="AT67" s="232">
        <v>133.3108</v>
      </c>
      <c r="AU67" s="232">
        <v>3196101</v>
      </c>
      <c r="AV67" s="232">
        <v>1975252</v>
      </c>
      <c r="AW67" s="232">
        <v>6384954</v>
      </c>
      <c r="AX67" s="232">
        <v>728515.4</v>
      </c>
      <c r="AY67" s="232">
        <v>688301.9</v>
      </c>
      <c r="AZ67" s="232">
        <v>40350.35</v>
      </c>
      <c r="BA67" s="232">
        <v>-242558.8</v>
      </c>
      <c r="BB67" s="232">
        <v>-351083.9</v>
      </c>
      <c r="BC67" s="232">
        <v>0.43450440000000001</v>
      </c>
      <c r="BD67" s="232">
        <v>858255.9</v>
      </c>
      <c r="BE67" s="232">
        <v>1725407</v>
      </c>
      <c r="BF67" s="232">
        <v>-2.1605319999999999</v>
      </c>
      <c r="BG67" s="232">
        <v>24.028269999999999</v>
      </c>
      <c r="BH67" s="232">
        <v>3798308</v>
      </c>
    </row>
    <row r="68" spans="1:60" s="232" customFormat="1">
      <c r="A68" s="232">
        <v>2037</v>
      </c>
      <c r="B68" s="232">
        <v>2042056</v>
      </c>
      <c r="C68" s="232">
        <v>502836</v>
      </c>
      <c r="D68" s="232">
        <v>341557.7</v>
      </c>
      <c r="E68" s="232">
        <v>135.76060000000001</v>
      </c>
      <c r="F68" s="232">
        <v>4379809</v>
      </c>
      <c r="G68" s="232">
        <v>1807574</v>
      </c>
      <c r="H68" s="232">
        <v>5878180</v>
      </c>
      <c r="I68" s="232">
        <v>582538</v>
      </c>
      <c r="J68" s="232">
        <v>450478.6</v>
      </c>
      <c r="K68" s="232">
        <v>38316.379999999997</v>
      </c>
      <c r="L68" s="232">
        <v>-101070.5</v>
      </c>
      <c r="M68" s="232">
        <v>-37856.57</v>
      </c>
      <c r="N68" s="232">
        <v>0.32277850000000002</v>
      </c>
      <c r="O68" s="232">
        <v>583445.9</v>
      </c>
      <c r="P68" s="232">
        <v>1384432</v>
      </c>
      <c r="Q68" s="232">
        <v>3.8105859999999998</v>
      </c>
      <c r="R68" s="232">
        <v>22.83699</v>
      </c>
      <c r="S68" s="232">
        <v>3037216</v>
      </c>
      <c r="V68" s="232">
        <v>2044034</v>
      </c>
      <c r="W68" s="232">
        <v>503198.3</v>
      </c>
      <c r="X68" s="232">
        <v>341729.8</v>
      </c>
      <c r="Y68" s="232">
        <v>135.72989999999999</v>
      </c>
      <c r="Z68" s="232">
        <v>4381528</v>
      </c>
      <c r="AA68" s="232">
        <v>1807824</v>
      </c>
      <c r="AB68" s="232">
        <v>5880602</v>
      </c>
      <c r="AC68" s="232">
        <v>582793.9</v>
      </c>
      <c r="AD68" s="232">
        <v>450370.9</v>
      </c>
      <c r="AE68" s="232">
        <v>38291.300000000003</v>
      </c>
      <c r="AF68" s="232">
        <v>-101121.2</v>
      </c>
      <c r="AG68" s="232">
        <v>-38648.93</v>
      </c>
      <c r="AH68" s="232">
        <v>0.32275680000000001</v>
      </c>
      <c r="AI68" s="232">
        <v>583487.30000000005</v>
      </c>
      <c r="AJ68" s="232">
        <v>1384977</v>
      </c>
      <c r="AK68" s="232">
        <v>3.8735469999999999</v>
      </c>
      <c r="AL68" s="232">
        <v>22.864080000000001</v>
      </c>
      <c r="AM68" s="232">
        <v>3038550</v>
      </c>
      <c r="AQ68" s="232">
        <v>2879029</v>
      </c>
      <c r="AR68" s="232">
        <v>648906.80000000005</v>
      </c>
      <c r="AS68" s="232">
        <v>333552</v>
      </c>
      <c r="AT68" s="232">
        <v>135.03790000000001</v>
      </c>
      <c r="AU68" s="232">
        <v>3180560</v>
      </c>
      <c r="AV68" s="232">
        <v>2002677</v>
      </c>
      <c r="AW68" s="232">
        <v>6479538</v>
      </c>
      <c r="AX68" s="232">
        <v>760344.1</v>
      </c>
      <c r="AY68" s="232">
        <v>722461.8</v>
      </c>
      <c r="AZ68" s="232">
        <v>40885.18</v>
      </c>
      <c r="BA68" s="232">
        <v>-272176.59999999998</v>
      </c>
      <c r="BB68" s="232">
        <v>-397580</v>
      </c>
      <c r="BC68" s="232">
        <v>0.45211669999999998</v>
      </c>
      <c r="BD68" s="232">
        <v>905443.8</v>
      </c>
      <c r="BE68" s="232">
        <v>1789129</v>
      </c>
      <c r="BF68" s="232">
        <v>-2.6381290000000002</v>
      </c>
      <c r="BG68" s="232">
        <v>24.424130000000002</v>
      </c>
      <c r="BH68" s="232">
        <v>3964255</v>
      </c>
    </row>
    <row r="69" spans="1:60" s="232" customFormat="1">
      <c r="A69" s="232">
        <v>2038</v>
      </c>
      <c r="B69" s="232">
        <v>2078298</v>
      </c>
      <c r="C69" s="232">
        <v>497495.5</v>
      </c>
      <c r="D69" s="232">
        <v>340022.2</v>
      </c>
      <c r="E69" s="232">
        <v>137.51509999999999</v>
      </c>
      <c r="F69" s="232">
        <v>4399959</v>
      </c>
      <c r="G69" s="232">
        <v>1816591</v>
      </c>
      <c r="H69" s="232">
        <v>5904720</v>
      </c>
      <c r="I69" s="232">
        <v>592368.30000000005</v>
      </c>
      <c r="J69" s="232">
        <v>453860.8</v>
      </c>
      <c r="K69" s="232">
        <v>38558.660000000003</v>
      </c>
      <c r="L69" s="232">
        <v>-111882</v>
      </c>
      <c r="M69" s="232">
        <v>-36057.760000000002</v>
      </c>
      <c r="N69" s="232">
        <v>0.32475850000000001</v>
      </c>
      <c r="O69" s="232">
        <v>589953.30000000005</v>
      </c>
      <c r="P69" s="232">
        <v>1397414</v>
      </c>
      <c r="Q69" s="232">
        <v>4.0216789999999998</v>
      </c>
      <c r="R69" s="232">
        <v>23.0337</v>
      </c>
      <c r="S69" s="232">
        <v>3088469</v>
      </c>
      <c r="V69" s="232">
        <v>2080188</v>
      </c>
      <c r="W69" s="232">
        <v>497829.2</v>
      </c>
      <c r="X69" s="232">
        <v>340182.4</v>
      </c>
      <c r="Y69" s="232">
        <v>137.4854</v>
      </c>
      <c r="Z69" s="232">
        <v>4401571</v>
      </c>
      <c r="AA69" s="232">
        <v>1816826</v>
      </c>
      <c r="AB69" s="232">
        <v>5906992</v>
      </c>
      <c r="AC69" s="232">
        <v>592613.19999999995</v>
      </c>
      <c r="AD69" s="232">
        <v>453760.6</v>
      </c>
      <c r="AE69" s="232">
        <v>38530.019999999997</v>
      </c>
      <c r="AF69" s="232">
        <v>-111837.5</v>
      </c>
      <c r="AG69" s="232">
        <v>-36816.089999999997</v>
      </c>
      <c r="AH69" s="232">
        <v>0.32473059999999998</v>
      </c>
      <c r="AI69" s="232">
        <v>589979.1</v>
      </c>
      <c r="AJ69" s="232">
        <v>1397929</v>
      </c>
      <c r="AK69" s="232">
        <v>4.0929549999999999</v>
      </c>
      <c r="AL69" s="232">
        <v>23.061499999999999</v>
      </c>
      <c r="AM69" s="232">
        <v>3089745</v>
      </c>
      <c r="AQ69" s="232">
        <v>3045972</v>
      </c>
      <c r="AR69" s="232">
        <v>669380.6</v>
      </c>
      <c r="AS69" s="232">
        <v>336498.9</v>
      </c>
      <c r="AT69" s="232">
        <v>136.68889999999999</v>
      </c>
      <c r="AU69" s="232">
        <v>3191502</v>
      </c>
      <c r="AV69" s="232">
        <v>2034117</v>
      </c>
      <c r="AW69" s="232">
        <v>6592103</v>
      </c>
      <c r="AX69" s="232">
        <v>796680.4</v>
      </c>
      <c r="AY69" s="232">
        <v>762851.9</v>
      </c>
      <c r="AZ69" s="232">
        <v>41450.080000000002</v>
      </c>
      <c r="BA69" s="232">
        <v>-306417.7</v>
      </c>
      <c r="BB69" s="232">
        <v>-451800.3</v>
      </c>
      <c r="BC69" s="232">
        <v>0.47088029999999997</v>
      </c>
      <c r="BD69" s="232">
        <v>957825.7</v>
      </c>
      <c r="BE69" s="232">
        <v>1860502</v>
      </c>
      <c r="BF69" s="232">
        <v>-3.175519</v>
      </c>
      <c r="BG69" s="232">
        <v>24.867889999999999</v>
      </c>
      <c r="BH69" s="232">
        <v>4153704</v>
      </c>
    </row>
    <row r="70" spans="1:60" s="232" customFormat="1">
      <c r="A70" s="232">
        <v>2039</v>
      </c>
      <c r="B70" s="232">
        <v>2115696</v>
      </c>
      <c r="C70" s="232">
        <v>492541</v>
      </c>
      <c r="D70" s="232">
        <v>338786.4</v>
      </c>
      <c r="E70" s="232">
        <v>139.26490000000001</v>
      </c>
      <c r="F70" s="232">
        <v>4423515</v>
      </c>
      <c r="G70" s="232">
        <v>1825959</v>
      </c>
      <c r="H70" s="232">
        <v>5936235</v>
      </c>
      <c r="I70" s="232">
        <v>602536.5</v>
      </c>
      <c r="J70" s="232">
        <v>457378.8</v>
      </c>
      <c r="K70" s="232">
        <v>38803.58</v>
      </c>
      <c r="L70" s="232">
        <v>-121954.5</v>
      </c>
      <c r="M70" s="232">
        <v>-34128.080000000002</v>
      </c>
      <c r="N70" s="232">
        <v>0.32670539999999998</v>
      </c>
      <c r="O70" s="232">
        <v>596550.69999999995</v>
      </c>
      <c r="P70" s="232">
        <v>1411679</v>
      </c>
      <c r="Q70" s="232">
        <v>4.2292329999999998</v>
      </c>
      <c r="R70" s="232">
        <v>23.234120000000001</v>
      </c>
      <c r="S70" s="232">
        <v>3141483</v>
      </c>
      <c r="V70" s="232">
        <v>2117514</v>
      </c>
      <c r="W70" s="232">
        <v>492852.1</v>
      </c>
      <c r="X70" s="232">
        <v>338937.7</v>
      </c>
      <c r="Y70" s="232">
        <v>139.23220000000001</v>
      </c>
      <c r="Z70" s="232">
        <v>4425048</v>
      </c>
      <c r="AA70" s="232">
        <v>1826183</v>
      </c>
      <c r="AB70" s="232">
        <v>5938400</v>
      </c>
      <c r="AC70" s="232">
        <v>602773.4</v>
      </c>
      <c r="AD70" s="232">
        <v>457291.8</v>
      </c>
      <c r="AE70" s="232">
        <v>38771.589999999997</v>
      </c>
      <c r="AF70" s="232">
        <v>-121798.39999999999</v>
      </c>
      <c r="AG70" s="232">
        <v>-34860.730000000003</v>
      </c>
      <c r="AH70" s="232">
        <v>0.32667160000000001</v>
      </c>
      <c r="AI70" s="232">
        <v>596562.1</v>
      </c>
      <c r="AJ70" s="232">
        <v>1412171</v>
      </c>
      <c r="AK70" s="232">
        <v>4.3081870000000002</v>
      </c>
      <c r="AL70" s="232">
        <v>23.262440000000002</v>
      </c>
      <c r="AM70" s="232">
        <v>3142719</v>
      </c>
      <c r="AQ70" s="232">
        <v>3232324</v>
      </c>
      <c r="AR70" s="232">
        <v>693312.3</v>
      </c>
      <c r="AS70" s="232">
        <v>341128.9</v>
      </c>
      <c r="AT70" s="232">
        <v>138.29259999999999</v>
      </c>
      <c r="AU70" s="232">
        <v>3225056</v>
      </c>
      <c r="AV70" s="232">
        <v>2068963</v>
      </c>
      <c r="AW70" s="232">
        <v>6721735</v>
      </c>
      <c r="AX70" s="232">
        <v>836859.8</v>
      </c>
      <c r="AY70" s="232">
        <v>808365.7</v>
      </c>
      <c r="AZ70" s="232">
        <v>42046.26</v>
      </c>
      <c r="BA70" s="232">
        <v>-343754.3</v>
      </c>
      <c r="BB70" s="232">
        <v>-514360.2</v>
      </c>
      <c r="BC70" s="232">
        <v>0.49091449999999998</v>
      </c>
      <c r="BD70" s="232">
        <v>1015684</v>
      </c>
      <c r="BE70" s="232">
        <v>1940075</v>
      </c>
      <c r="BF70" s="232">
        <v>-3.7740109999999998</v>
      </c>
      <c r="BG70" s="232">
        <v>25.348739999999999</v>
      </c>
      <c r="BH70" s="232">
        <v>4363190</v>
      </c>
    </row>
    <row r="71" spans="1:60" s="232" customFormat="1">
      <c r="A71" s="232">
        <v>2040</v>
      </c>
      <c r="B71" s="232">
        <v>2151711</v>
      </c>
      <c r="C71" s="232">
        <v>487305.9</v>
      </c>
      <c r="D71" s="232">
        <v>337164.7</v>
      </c>
      <c r="E71" s="232">
        <v>141.0986</v>
      </c>
      <c r="F71" s="232">
        <v>4444176</v>
      </c>
      <c r="G71" s="232">
        <v>1834870</v>
      </c>
      <c r="H71" s="232">
        <v>5961763</v>
      </c>
      <c r="I71" s="232">
        <v>612128.69999999995</v>
      </c>
      <c r="J71" s="232">
        <v>459566.9</v>
      </c>
      <c r="K71" s="232">
        <v>39045.67</v>
      </c>
      <c r="L71" s="232">
        <v>-129926.7</v>
      </c>
      <c r="M71" s="232">
        <v>-31912.06</v>
      </c>
      <c r="N71" s="232">
        <v>0.3286403</v>
      </c>
      <c r="O71" s="232">
        <v>603012.4</v>
      </c>
      <c r="P71" s="232">
        <v>1423630</v>
      </c>
      <c r="Q71" s="232">
        <v>4.4467249999999998</v>
      </c>
      <c r="R71" s="232">
        <v>23.423269999999999</v>
      </c>
      <c r="S71" s="232">
        <v>3191495</v>
      </c>
      <c r="V71" s="232">
        <v>2153469</v>
      </c>
      <c r="W71" s="232">
        <v>487599.6</v>
      </c>
      <c r="X71" s="232">
        <v>337309.9</v>
      </c>
      <c r="Y71" s="232">
        <v>141.0616</v>
      </c>
      <c r="Z71" s="232">
        <v>4445660</v>
      </c>
      <c r="AA71" s="232">
        <v>1835086</v>
      </c>
      <c r="AB71" s="232">
        <v>5963861</v>
      </c>
      <c r="AC71" s="232">
        <v>612361</v>
      </c>
      <c r="AD71" s="232">
        <v>459502.9</v>
      </c>
      <c r="AE71" s="232">
        <v>39010.53</v>
      </c>
      <c r="AF71" s="232">
        <v>-129647.6</v>
      </c>
      <c r="AG71" s="232">
        <v>-32627.14</v>
      </c>
      <c r="AH71" s="232">
        <v>0.32860080000000003</v>
      </c>
      <c r="AI71" s="232">
        <v>603010.80000000005</v>
      </c>
      <c r="AJ71" s="232">
        <v>1424106</v>
      </c>
      <c r="AK71" s="232">
        <v>4.5327359999999999</v>
      </c>
      <c r="AL71" s="232">
        <v>23.452010000000001</v>
      </c>
      <c r="AM71" s="232">
        <v>3192706</v>
      </c>
      <c r="AQ71" s="232">
        <v>3424465</v>
      </c>
      <c r="AR71" s="232">
        <v>718288.3</v>
      </c>
      <c r="AS71" s="232">
        <v>345846.7</v>
      </c>
      <c r="AT71" s="232">
        <v>140.0463</v>
      </c>
      <c r="AU71" s="232">
        <v>3270104</v>
      </c>
      <c r="AV71" s="232">
        <v>2096471</v>
      </c>
      <c r="AW71" s="232">
        <v>6845316</v>
      </c>
      <c r="AX71" s="232">
        <v>876337.6</v>
      </c>
      <c r="AY71" s="232">
        <v>848512.4</v>
      </c>
      <c r="AZ71" s="232">
        <v>42650.54</v>
      </c>
      <c r="BA71" s="232">
        <v>-374180.3</v>
      </c>
      <c r="BB71" s="232">
        <v>-580297.30000000005</v>
      </c>
      <c r="BC71" s="232">
        <v>0.51250240000000002</v>
      </c>
      <c r="BD71" s="232">
        <v>1074447</v>
      </c>
      <c r="BE71" s="232">
        <v>2019271</v>
      </c>
      <c r="BF71" s="232">
        <v>-4.3751660000000001</v>
      </c>
      <c r="BG71" s="232">
        <v>25.811900000000001</v>
      </c>
      <c r="BH71" s="232">
        <v>4569018</v>
      </c>
    </row>
    <row r="72" spans="1:60" s="232" customFormat="1">
      <c r="A72" s="232">
        <v>2041</v>
      </c>
      <c r="B72" s="232">
        <v>2189961</v>
      </c>
      <c r="C72" s="232">
        <v>482247.3</v>
      </c>
      <c r="D72" s="232">
        <v>335838.2</v>
      </c>
      <c r="E72" s="232">
        <v>142.95760000000001</v>
      </c>
      <c r="F72" s="232">
        <v>4467281</v>
      </c>
      <c r="G72" s="232">
        <v>1844082</v>
      </c>
      <c r="H72" s="232">
        <v>5992000</v>
      </c>
      <c r="I72" s="232">
        <v>622397.4</v>
      </c>
      <c r="J72" s="232">
        <v>462625.6</v>
      </c>
      <c r="K72" s="232">
        <v>39290.199999999997</v>
      </c>
      <c r="L72" s="232">
        <v>-138833.9</v>
      </c>
      <c r="M72" s="232">
        <v>-29950.28</v>
      </c>
      <c r="N72" s="232">
        <v>0.33057730000000002</v>
      </c>
      <c r="O72" s="232">
        <v>609611.6</v>
      </c>
      <c r="P72" s="232">
        <v>1437120</v>
      </c>
      <c r="Q72" s="232">
        <v>4.6611469999999997</v>
      </c>
      <c r="R72" s="232">
        <v>23.618749999999999</v>
      </c>
      <c r="S72" s="232">
        <v>3245033</v>
      </c>
      <c r="V72" s="232">
        <v>2191670</v>
      </c>
      <c r="W72" s="232">
        <v>482527.5</v>
      </c>
      <c r="X72" s="232">
        <v>335979.1</v>
      </c>
      <c r="Y72" s="232">
        <v>142.9177</v>
      </c>
      <c r="Z72" s="232">
        <v>4468735</v>
      </c>
      <c r="AA72" s="232">
        <v>1844292</v>
      </c>
      <c r="AB72" s="232">
        <v>5994060</v>
      </c>
      <c r="AC72" s="232">
        <v>622626.5</v>
      </c>
      <c r="AD72" s="232">
        <v>462583.3</v>
      </c>
      <c r="AE72" s="232">
        <v>39252.080000000002</v>
      </c>
      <c r="AF72" s="232">
        <v>-138428.6</v>
      </c>
      <c r="AG72" s="232">
        <v>-30651.88</v>
      </c>
      <c r="AH72" s="232">
        <v>0.3305322</v>
      </c>
      <c r="AI72" s="232">
        <v>609597.80000000005</v>
      </c>
      <c r="AJ72" s="232">
        <v>1437585</v>
      </c>
      <c r="AK72" s="232">
        <v>4.7536649999999998</v>
      </c>
      <c r="AL72" s="232">
        <v>23.64781</v>
      </c>
      <c r="AM72" s="232">
        <v>3246228</v>
      </c>
      <c r="AQ72" s="232">
        <v>3609901</v>
      </c>
      <c r="AR72" s="232">
        <v>743260.8</v>
      </c>
      <c r="AS72" s="232">
        <v>350795.8</v>
      </c>
      <c r="AT72" s="232">
        <v>141.88900000000001</v>
      </c>
      <c r="AU72" s="232">
        <v>3327735</v>
      </c>
      <c r="AV72" s="232">
        <v>2123123</v>
      </c>
      <c r="AW72" s="232">
        <v>6977427</v>
      </c>
      <c r="AX72" s="232">
        <v>910716</v>
      </c>
      <c r="AY72" s="232">
        <v>874902.3</v>
      </c>
      <c r="AZ72" s="232">
        <v>43230.9</v>
      </c>
      <c r="BA72" s="232">
        <v>-393876.9</v>
      </c>
      <c r="BB72" s="232">
        <v>-647260.6</v>
      </c>
      <c r="BC72" s="232">
        <v>0.52446999999999999</v>
      </c>
      <c r="BD72" s="232">
        <v>1113514</v>
      </c>
      <c r="BE72" s="232">
        <v>2080604</v>
      </c>
      <c r="BF72" s="232">
        <v>-4.9010569999999998</v>
      </c>
      <c r="BG72" s="232">
        <v>26.183789999999998</v>
      </c>
      <c r="BH72" s="232">
        <v>4748259</v>
      </c>
    </row>
    <row r="73" spans="1:60" s="232" customFormat="1">
      <c r="A73" s="232">
        <v>2042</v>
      </c>
      <c r="B73" s="232">
        <v>2228758</v>
      </c>
      <c r="C73" s="232">
        <v>477312.2</v>
      </c>
      <c r="D73" s="232">
        <v>334580.3</v>
      </c>
      <c r="E73" s="232">
        <v>144.7921</v>
      </c>
      <c r="F73" s="232">
        <v>4491374</v>
      </c>
      <c r="G73" s="232">
        <v>1853416</v>
      </c>
      <c r="H73" s="232">
        <v>6023400</v>
      </c>
      <c r="I73" s="232">
        <v>632861.6</v>
      </c>
      <c r="J73" s="232">
        <v>466072.7</v>
      </c>
      <c r="K73" s="232">
        <v>39536.480000000003</v>
      </c>
      <c r="L73" s="232">
        <v>-147398</v>
      </c>
      <c r="M73" s="232">
        <v>-28101.02</v>
      </c>
      <c r="N73" s="232">
        <v>0.33249990000000001</v>
      </c>
      <c r="O73" s="232">
        <v>616260.6</v>
      </c>
      <c r="P73" s="232">
        <v>1450994</v>
      </c>
      <c r="Q73" s="232">
        <v>4.8742559999999999</v>
      </c>
      <c r="R73" s="232">
        <v>23.815519999999999</v>
      </c>
      <c r="S73" s="232">
        <v>3299591</v>
      </c>
      <c r="V73" s="232">
        <v>2230428</v>
      </c>
      <c r="W73" s="232">
        <v>477581.9</v>
      </c>
      <c r="X73" s="232">
        <v>334718.7</v>
      </c>
      <c r="Y73" s="232">
        <v>144.7516</v>
      </c>
      <c r="Z73" s="232">
        <v>4492814</v>
      </c>
      <c r="AA73" s="232">
        <v>1853621</v>
      </c>
      <c r="AB73" s="232">
        <v>6025447</v>
      </c>
      <c r="AC73" s="232">
        <v>633089.1</v>
      </c>
      <c r="AD73" s="232">
        <v>466052.7</v>
      </c>
      <c r="AE73" s="232">
        <v>39495.53</v>
      </c>
      <c r="AF73" s="232">
        <v>-146864.5</v>
      </c>
      <c r="AG73" s="232">
        <v>-28792.81</v>
      </c>
      <c r="AH73" s="232">
        <v>0.33244950000000001</v>
      </c>
      <c r="AI73" s="232">
        <v>616235.4</v>
      </c>
      <c r="AJ73" s="232">
        <v>1451452</v>
      </c>
      <c r="AK73" s="232">
        <v>4.972772</v>
      </c>
      <c r="AL73" s="232">
        <v>23.844819999999999</v>
      </c>
      <c r="AM73" s="232">
        <v>3300777</v>
      </c>
      <c r="AQ73" s="232">
        <v>3801511</v>
      </c>
      <c r="AR73" s="232">
        <v>766973.5</v>
      </c>
      <c r="AS73" s="232">
        <v>356134.7</v>
      </c>
      <c r="AT73" s="232">
        <v>143.75489999999999</v>
      </c>
      <c r="AU73" s="232">
        <v>3393670</v>
      </c>
      <c r="AV73" s="232">
        <v>2148417</v>
      </c>
      <c r="AW73" s="232">
        <v>7112791</v>
      </c>
      <c r="AX73" s="232">
        <v>946061.3</v>
      </c>
      <c r="AY73" s="232">
        <v>900957.7</v>
      </c>
      <c r="AZ73" s="232">
        <v>43797.13</v>
      </c>
      <c r="BA73" s="232">
        <v>-414575.2</v>
      </c>
      <c r="BB73" s="232">
        <v>-715989.6</v>
      </c>
      <c r="BC73" s="232">
        <v>0.53685780000000005</v>
      </c>
      <c r="BD73" s="232">
        <v>1153395</v>
      </c>
      <c r="BE73" s="232">
        <v>2143758</v>
      </c>
      <c r="BF73" s="232">
        <v>-5.3769729999999996</v>
      </c>
      <c r="BG73" s="232">
        <v>26.54074</v>
      </c>
      <c r="BH73" s="232">
        <v>4932541</v>
      </c>
    </row>
    <row r="74" spans="1:60" s="232" customFormat="1">
      <c r="A74" s="232">
        <v>2043</v>
      </c>
      <c r="B74" s="232">
        <v>2265634</v>
      </c>
      <c r="C74" s="232">
        <v>471888.7</v>
      </c>
      <c r="D74" s="232">
        <v>332754.90000000002</v>
      </c>
      <c r="E74" s="232">
        <v>146.6506</v>
      </c>
      <c r="F74" s="232">
        <v>4510386</v>
      </c>
      <c r="G74" s="232">
        <v>1862094</v>
      </c>
      <c r="H74" s="232">
        <v>6045663</v>
      </c>
      <c r="I74" s="232">
        <v>642532</v>
      </c>
      <c r="J74" s="232">
        <v>467815.4</v>
      </c>
      <c r="K74" s="232">
        <v>39778.18</v>
      </c>
      <c r="L74" s="232">
        <v>-154396.6</v>
      </c>
      <c r="M74" s="232">
        <v>-25971.26</v>
      </c>
      <c r="N74" s="232">
        <v>0.33442880000000003</v>
      </c>
      <c r="O74" s="232">
        <v>622737.69999999995</v>
      </c>
      <c r="P74" s="232">
        <v>1461977</v>
      </c>
      <c r="Q74" s="232">
        <v>5.1011519999999999</v>
      </c>
      <c r="R74" s="232">
        <v>23.9968</v>
      </c>
      <c r="S74" s="232">
        <v>3350011</v>
      </c>
      <c r="V74" s="232">
        <v>2267272</v>
      </c>
      <c r="W74" s="232">
        <v>472150.3</v>
      </c>
      <c r="X74" s="232">
        <v>332891.90000000002</v>
      </c>
      <c r="Y74" s="232">
        <v>146.6113</v>
      </c>
      <c r="Z74" s="232">
        <v>4511828</v>
      </c>
      <c r="AA74" s="232">
        <v>1862296</v>
      </c>
      <c r="AB74" s="232">
        <v>6047715</v>
      </c>
      <c r="AC74" s="232">
        <v>642759.30000000005</v>
      </c>
      <c r="AD74" s="232">
        <v>467823</v>
      </c>
      <c r="AE74" s="232">
        <v>39734.589999999997</v>
      </c>
      <c r="AF74" s="232">
        <v>-153734.6</v>
      </c>
      <c r="AG74" s="232">
        <v>-26658.35</v>
      </c>
      <c r="AH74" s="232">
        <v>0.33437329999999998</v>
      </c>
      <c r="AI74" s="232">
        <v>622702</v>
      </c>
      <c r="AJ74" s="232">
        <v>1462430</v>
      </c>
      <c r="AK74" s="232">
        <v>5.205165</v>
      </c>
      <c r="AL74" s="232">
        <v>24.026309999999999</v>
      </c>
      <c r="AM74" s="232">
        <v>3351196</v>
      </c>
      <c r="AQ74" s="232">
        <v>3980930</v>
      </c>
      <c r="AR74" s="232">
        <v>786862</v>
      </c>
      <c r="AS74" s="232">
        <v>360337.1</v>
      </c>
      <c r="AT74" s="232">
        <v>145.76439999999999</v>
      </c>
      <c r="AU74" s="232">
        <v>3458205</v>
      </c>
      <c r="AV74" s="232">
        <v>2162776</v>
      </c>
      <c r="AW74" s="232">
        <v>7228733</v>
      </c>
      <c r="AX74" s="232">
        <v>976987.5</v>
      </c>
      <c r="AY74" s="232">
        <v>915588.4</v>
      </c>
      <c r="AZ74" s="232">
        <v>44325.7</v>
      </c>
      <c r="BA74" s="232">
        <v>-427769.4</v>
      </c>
      <c r="BB74" s="232">
        <v>-779722.9</v>
      </c>
      <c r="BC74" s="232">
        <v>0.54969610000000002</v>
      </c>
      <c r="BD74" s="232">
        <v>1188869</v>
      </c>
      <c r="BE74" s="232">
        <v>2199610</v>
      </c>
      <c r="BF74" s="232">
        <v>-5.7478629999999997</v>
      </c>
      <c r="BG74" s="232">
        <v>26.830690000000001</v>
      </c>
      <c r="BH74" s="232">
        <v>5093783</v>
      </c>
    </row>
    <row r="75" spans="1:60" s="232" customFormat="1">
      <c r="A75" s="232">
        <v>2044</v>
      </c>
      <c r="B75" s="232">
        <v>2306300</v>
      </c>
      <c r="C75" s="232">
        <v>466843.4</v>
      </c>
      <c r="D75" s="232">
        <v>331480.2</v>
      </c>
      <c r="E75" s="232">
        <v>148.45330000000001</v>
      </c>
      <c r="F75" s="232">
        <v>4533964</v>
      </c>
      <c r="G75" s="232">
        <v>1871417</v>
      </c>
      <c r="H75" s="232">
        <v>6076892</v>
      </c>
      <c r="I75" s="232">
        <v>653420.9</v>
      </c>
      <c r="J75" s="232">
        <v>471530.9</v>
      </c>
      <c r="K75" s="232">
        <v>40024.47</v>
      </c>
      <c r="L75" s="232">
        <v>-163989.6</v>
      </c>
      <c r="M75" s="232">
        <v>-24469.13</v>
      </c>
      <c r="N75" s="232">
        <v>0.33636559999999999</v>
      </c>
      <c r="O75" s="232">
        <v>629480.1</v>
      </c>
      <c r="P75" s="232">
        <v>1475948</v>
      </c>
      <c r="Q75" s="232">
        <v>5.3198449999999999</v>
      </c>
      <c r="R75" s="232">
        <v>24.192080000000001</v>
      </c>
      <c r="S75" s="232">
        <v>3406783</v>
      </c>
      <c r="V75" s="232">
        <v>2307912</v>
      </c>
      <c r="W75" s="232">
        <v>467098.3</v>
      </c>
      <c r="X75" s="232">
        <v>331616.5</v>
      </c>
      <c r="Y75" s="232">
        <v>148.4152</v>
      </c>
      <c r="Z75" s="232">
        <v>4535415</v>
      </c>
      <c r="AA75" s="232">
        <v>1871616</v>
      </c>
      <c r="AB75" s="232">
        <v>6078962</v>
      </c>
      <c r="AC75" s="232">
        <v>653648.1</v>
      </c>
      <c r="AD75" s="232">
        <v>471559.6</v>
      </c>
      <c r="AE75" s="232">
        <v>39978.35</v>
      </c>
      <c r="AF75" s="232">
        <v>-163203.70000000001</v>
      </c>
      <c r="AG75" s="232">
        <v>-25152.52</v>
      </c>
      <c r="AH75" s="232">
        <v>0.33630520000000003</v>
      </c>
      <c r="AI75" s="232">
        <v>629434.30000000005</v>
      </c>
      <c r="AJ75" s="232">
        <v>1476400</v>
      </c>
      <c r="AK75" s="232">
        <v>5.4289379999999996</v>
      </c>
      <c r="AL75" s="232">
        <v>24.22174</v>
      </c>
      <c r="AM75" s="232">
        <v>3407967</v>
      </c>
      <c r="AQ75" s="232">
        <v>4188222</v>
      </c>
      <c r="AR75" s="232">
        <v>806701.3</v>
      </c>
      <c r="AS75" s="232">
        <v>366046.6</v>
      </c>
      <c r="AT75" s="232">
        <v>147.66370000000001</v>
      </c>
      <c r="AU75" s="232">
        <v>3532006</v>
      </c>
      <c r="AV75" s="232">
        <v>2187016</v>
      </c>
      <c r="AW75" s="232">
        <v>7366117</v>
      </c>
      <c r="AX75" s="232">
        <v>1015884</v>
      </c>
      <c r="AY75" s="232">
        <v>945148.5</v>
      </c>
      <c r="AZ75" s="232">
        <v>44858.02</v>
      </c>
      <c r="BA75" s="232">
        <v>-462112.3</v>
      </c>
      <c r="BB75" s="232">
        <v>-852673.2</v>
      </c>
      <c r="BC75" s="232">
        <v>0.56301840000000003</v>
      </c>
      <c r="BD75" s="232">
        <v>1231330</v>
      </c>
      <c r="BE75" s="232">
        <v>2266534</v>
      </c>
      <c r="BF75" s="232">
        <v>-6.1141909999999999</v>
      </c>
      <c r="BG75" s="232">
        <v>27.2135</v>
      </c>
      <c r="BH75" s="232">
        <v>5296582</v>
      </c>
    </row>
    <row r="76" spans="1:60" s="232" customFormat="1">
      <c r="A76" s="232">
        <v>2045</v>
      </c>
      <c r="B76" s="232">
        <v>2349362</v>
      </c>
      <c r="C76" s="232">
        <v>462451.7</v>
      </c>
      <c r="D76" s="232">
        <v>330778</v>
      </c>
      <c r="E76" s="232">
        <v>150.16239999999999</v>
      </c>
      <c r="F76" s="232">
        <v>4563728</v>
      </c>
      <c r="G76" s="232">
        <v>1881420</v>
      </c>
      <c r="H76" s="232">
        <v>6118183</v>
      </c>
      <c r="I76" s="232">
        <v>665098.9</v>
      </c>
      <c r="J76" s="232">
        <v>476391.8</v>
      </c>
      <c r="K76" s="232">
        <v>40277.03</v>
      </c>
      <c r="L76" s="232">
        <v>-174615.1</v>
      </c>
      <c r="M76" s="232">
        <v>-23184.15</v>
      </c>
      <c r="N76" s="232">
        <v>0.33827010000000002</v>
      </c>
      <c r="O76" s="232">
        <v>636428.19999999995</v>
      </c>
      <c r="P76" s="232">
        <v>1492631</v>
      </c>
      <c r="Q76" s="232">
        <v>5.5265700000000004</v>
      </c>
      <c r="R76" s="232">
        <v>24.398150000000001</v>
      </c>
      <c r="S76" s="232">
        <v>3467669</v>
      </c>
      <c r="V76" s="232">
        <v>2350955</v>
      </c>
      <c r="W76" s="232">
        <v>462701</v>
      </c>
      <c r="X76" s="232">
        <v>330914.3</v>
      </c>
      <c r="Y76" s="232">
        <v>150.12430000000001</v>
      </c>
      <c r="Z76" s="232">
        <v>4565196</v>
      </c>
      <c r="AA76" s="232">
        <v>1881618</v>
      </c>
      <c r="AB76" s="232">
        <v>6120282</v>
      </c>
      <c r="AC76" s="232">
        <v>665326.30000000005</v>
      </c>
      <c r="AD76" s="232">
        <v>476437.3</v>
      </c>
      <c r="AE76" s="232">
        <v>40228.519999999997</v>
      </c>
      <c r="AF76" s="232">
        <v>-173707.9</v>
      </c>
      <c r="AG76" s="232">
        <v>-23863.84</v>
      </c>
      <c r="AH76" s="232">
        <v>0.33820519999999998</v>
      </c>
      <c r="AI76" s="232">
        <v>636372.80000000005</v>
      </c>
      <c r="AJ76" s="232">
        <v>1493085</v>
      </c>
      <c r="AK76" s="232">
        <v>5.6403639999999999</v>
      </c>
      <c r="AL76" s="232">
        <v>24.42793</v>
      </c>
      <c r="AM76" s="232">
        <v>3468855</v>
      </c>
      <c r="AQ76" s="232">
        <v>4419188</v>
      </c>
      <c r="AR76" s="232">
        <v>828643.5</v>
      </c>
      <c r="AS76" s="232">
        <v>373162.3</v>
      </c>
      <c r="AT76" s="232">
        <v>149.30549999999999</v>
      </c>
      <c r="AU76" s="232">
        <v>3616444</v>
      </c>
      <c r="AV76" s="232">
        <v>2221730</v>
      </c>
      <c r="AW76" s="232">
        <v>7527353</v>
      </c>
      <c r="AX76" s="232">
        <v>1060299</v>
      </c>
      <c r="AY76" s="232">
        <v>985425.7</v>
      </c>
      <c r="AZ76" s="232">
        <v>45402.04</v>
      </c>
      <c r="BA76" s="232">
        <v>-511077.9</v>
      </c>
      <c r="BB76" s="232">
        <v>-936762.6</v>
      </c>
      <c r="BC76" s="232">
        <v>0.57686159999999997</v>
      </c>
      <c r="BD76" s="232">
        <v>1281631</v>
      </c>
      <c r="BE76" s="232">
        <v>2344874</v>
      </c>
      <c r="BF76" s="232">
        <v>-6.4945979999999999</v>
      </c>
      <c r="BG76" s="232">
        <v>27.670999999999999</v>
      </c>
      <c r="BH76" s="232">
        <v>5528151</v>
      </c>
    </row>
    <row r="77" spans="1:60" s="232" customFormat="1">
      <c r="A77" s="232">
        <v>2046</v>
      </c>
      <c r="B77" s="232">
        <v>2391146</v>
      </c>
      <c r="C77" s="232">
        <v>457996.3</v>
      </c>
      <c r="D77" s="232">
        <v>329836.90000000002</v>
      </c>
      <c r="E77" s="232">
        <v>151.87479999999999</v>
      </c>
      <c r="F77" s="232">
        <v>4592202</v>
      </c>
      <c r="G77" s="232">
        <v>1891144</v>
      </c>
      <c r="H77" s="232">
        <v>6155875</v>
      </c>
      <c r="I77" s="232">
        <v>676282.7</v>
      </c>
      <c r="J77" s="232">
        <v>479733.7</v>
      </c>
      <c r="K77" s="232">
        <v>40529.21</v>
      </c>
      <c r="L77" s="232">
        <v>-183296.5</v>
      </c>
      <c r="M77" s="232">
        <v>-21183.89</v>
      </c>
      <c r="N77" s="232">
        <v>0.34015240000000002</v>
      </c>
      <c r="O77" s="232">
        <v>643277.19999999995</v>
      </c>
      <c r="P77" s="232">
        <v>1508259</v>
      </c>
      <c r="Q77" s="232">
        <v>5.7371280000000002</v>
      </c>
      <c r="R77" s="232">
        <v>24.59901</v>
      </c>
      <c r="S77" s="232">
        <v>3525979</v>
      </c>
      <c r="V77" s="232">
        <v>2392723</v>
      </c>
      <c r="W77" s="232">
        <v>458240.8</v>
      </c>
      <c r="X77" s="232">
        <v>329973.8</v>
      </c>
      <c r="Y77" s="232">
        <v>151.83590000000001</v>
      </c>
      <c r="Z77" s="232">
        <v>4593694</v>
      </c>
      <c r="AA77" s="232">
        <v>1891340</v>
      </c>
      <c r="AB77" s="232">
        <v>6158012</v>
      </c>
      <c r="AC77" s="232">
        <v>676511.2</v>
      </c>
      <c r="AD77" s="232">
        <v>479797.7</v>
      </c>
      <c r="AE77" s="232">
        <v>40478.43</v>
      </c>
      <c r="AF77" s="232">
        <v>-182269.4</v>
      </c>
      <c r="AG77" s="232">
        <v>-21861.84</v>
      </c>
      <c r="AH77" s="232">
        <v>0.34008310000000003</v>
      </c>
      <c r="AI77" s="232">
        <v>643212.80000000005</v>
      </c>
      <c r="AJ77" s="232">
        <v>1508715</v>
      </c>
      <c r="AK77" s="232">
        <v>5.8552429999999998</v>
      </c>
      <c r="AL77" s="232">
        <v>24.628910000000001</v>
      </c>
      <c r="AM77" s="232">
        <v>3527170</v>
      </c>
      <c r="AQ77" s="232">
        <v>4645952</v>
      </c>
      <c r="AR77" s="232">
        <v>849843.19999999995</v>
      </c>
      <c r="AS77" s="232">
        <v>379593.7</v>
      </c>
      <c r="AT77" s="232">
        <v>150.91540000000001</v>
      </c>
      <c r="AU77" s="232">
        <v>3700975</v>
      </c>
      <c r="AV77" s="232">
        <v>2251037</v>
      </c>
      <c r="AW77" s="232">
        <v>7679774</v>
      </c>
      <c r="AX77" s="232">
        <v>1101430</v>
      </c>
      <c r="AY77" s="232">
        <v>1015898</v>
      </c>
      <c r="AZ77" s="232">
        <v>45925.46</v>
      </c>
      <c r="BA77" s="232">
        <v>-550752.5</v>
      </c>
      <c r="BB77" s="232">
        <v>-1020683</v>
      </c>
      <c r="BC77" s="232">
        <v>0.59126630000000002</v>
      </c>
      <c r="BD77" s="232">
        <v>1330962</v>
      </c>
      <c r="BE77" s="232">
        <v>2420687</v>
      </c>
      <c r="BF77" s="232">
        <v>-6.8134639999999997</v>
      </c>
      <c r="BG77" s="232">
        <v>28.111719999999998</v>
      </c>
      <c r="BH77" s="232">
        <v>5742596</v>
      </c>
    </row>
    <row r="78" spans="1:60" s="232" customFormat="1">
      <c r="A78" s="232">
        <v>2047</v>
      </c>
      <c r="B78" s="232">
        <v>2432273</v>
      </c>
      <c r="C78" s="232">
        <v>453202.3</v>
      </c>
      <c r="D78" s="232">
        <v>328545.8</v>
      </c>
      <c r="E78" s="232">
        <v>153.6559</v>
      </c>
      <c r="F78" s="232">
        <v>4617344</v>
      </c>
      <c r="G78" s="232">
        <v>1900426</v>
      </c>
      <c r="H78" s="232">
        <v>6187713</v>
      </c>
      <c r="I78" s="232">
        <v>687105.4</v>
      </c>
      <c r="J78" s="232">
        <v>482073.59999999998</v>
      </c>
      <c r="K78" s="232">
        <v>40778.83</v>
      </c>
      <c r="L78" s="232">
        <v>-191125.9</v>
      </c>
      <c r="M78" s="232">
        <v>-19046.099999999999</v>
      </c>
      <c r="N78" s="232">
        <v>0.34204499999999999</v>
      </c>
      <c r="O78" s="232">
        <v>650031.4</v>
      </c>
      <c r="P78" s="232">
        <v>1521741</v>
      </c>
      <c r="Q78" s="232">
        <v>5.9564430000000002</v>
      </c>
      <c r="R78" s="232">
        <v>24.793209999999998</v>
      </c>
      <c r="S78" s="232">
        <v>3582406</v>
      </c>
      <c r="V78" s="232">
        <v>2433838</v>
      </c>
      <c r="W78" s="232">
        <v>453442.9</v>
      </c>
      <c r="X78" s="232">
        <v>328683.7</v>
      </c>
      <c r="Y78" s="232">
        <v>153.61580000000001</v>
      </c>
      <c r="Z78" s="232">
        <v>4618864</v>
      </c>
      <c r="AA78" s="232">
        <v>1900621</v>
      </c>
      <c r="AB78" s="232">
        <v>6189894</v>
      </c>
      <c r="AC78" s="232">
        <v>687336.5</v>
      </c>
      <c r="AD78" s="232">
        <v>482162.1</v>
      </c>
      <c r="AE78" s="232">
        <v>40725.9</v>
      </c>
      <c r="AF78" s="232">
        <v>-189981.5</v>
      </c>
      <c r="AG78" s="232">
        <v>-19726.28</v>
      </c>
      <c r="AH78" s="232">
        <v>0.34197169999999999</v>
      </c>
      <c r="AI78" s="232">
        <v>649958.69999999995</v>
      </c>
      <c r="AJ78" s="232">
        <v>1522200</v>
      </c>
      <c r="AK78" s="232">
        <v>6.078506</v>
      </c>
      <c r="AL78" s="232">
        <v>24.823229999999999</v>
      </c>
      <c r="AM78" s="232">
        <v>3583611</v>
      </c>
      <c r="AQ78" s="232">
        <v>4871482</v>
      </c>
      <c r="AR78" s="232">
        <v>868715.1</v>
      </c>
      <c r="AS78" s="232">
        <v>385204.5</v>
      </c>
      <c r="AT78" s="232">
        <v>152.66640000000001</v>
      </c>
      <c r="AU78" s="232">
        <v>3782586</v>
      </c>
      <c r="AV78" s="232">
        <v>2273120</v>
      </c>
      <c r="AW78" s="232">
        <v>7818506</v>
      </c>
      <c r="AX78" s="232">
        <v>1140914</v>
      </c>
      <c r="AY78" s="232">
        <v>1039235</v>
      </c>
      <c r="AZ78" s="232">
        <v>46420.75</v>
      </c>
      <c r="BA78" s="232">
        <v>-584151.1</v>
      </c>
      <c r="BB78" s="232">
        <v>-1103175</v>
      </c>
      <c r="BC78" s="232">
        <v>0.60627770000000003</v>
      </c>
      <c r="BD78" s="232">
        <v>1378142</v>
      </c>
      <c r="BE78" s="232">
        <v>2492287</v>
      </c>
      <c r="BF78" s="232">
        <v>-7.0548840000000004</v>
      </c>
      <c r="BG78" s="232">
        <v>28.541550000000001</v>
      </c>
      <c r="BH78" s="232">
        <v>5948456</v>
      </c>
    </row>
    <row r="79" spans="1:60" s="232" customFormat="1">
      <c r="A79" s="232">
        <v>2048</v>
      </c>
      <c r="B79" s="232">
        <v>2476186</v>
      </c>
      <c r="C79" s="232">
        <v>448624.7</v>
      </c>
      <c r="D79" s="232">
        <v>327581.59999999998</v>
      </c>
      <c r="E79" s="232">
        <v>155.44220000000001</v>
      </c>
      <c r="F79" s="232">
        <v>4645321</v>
      </c>
      <c r="G79" s="232">
        <v>1910143</v>
      </c>
      <c r="H79" s="232">
        <v>6225035</v>
      </c>
      <c r="I79" s="232">
        <v>698862.8</v>
      </c>
      <c r="J79" s="232">
        <v>486113.5</v>
      </c>
      <c r="K79" s="232">
        <v>41032.19</v>
      </c>
      <c r="L79" s="232">
        <v>-200758.9</v>
      </c>
      <c r="M79" s="232">
        <v>-17456.82</v>
      </c>
      <c r="N79" s="232">
        <v>0.343943</v>
      </c>
      <c r="O79" s="232">
        <v>656980.4</v>
      </c>
      <c r="P79" s="232">
        <v>1537340</v>
      </c>
      <c r="Q79" s="232">
        <v>6.1698849999999998</v>
      </c>
      <c r="R79" s="232">
        <v>24.99879</v>
      </c>
      <c r="S79" s="232">
        <v>3643706</v>
      </c>
      <c r="V79" s="232">
        <v>2477744</v>
      </c>
      <c r="W79" s="232">
        <v>448861.8</v>
      </c>
      <c r="X79" s="232">
        <v>327720.59999999998</v>
      </c>
      <c r="Y79" s="232">
        <v>155.4015</v>
      </c>
      <c r="Z79" s="232">
        <v>4646872</v>
      </c>
      <c r="AA79" s="232">
        <v>1910338</v>
      </c>
      <c r="AB79" s="232">
        <v>6227262</v>
      </c>
      <c r="AC79" s="232">
        <v>699095.9</v>
      </c>
      <c r="AD79" s="232">
        <v>486220.4</v>
      </c>
      <c r="AE79" s="232">
        <v>40977.22</v>
      </c>
      <c r="AF79" s="232">
        <v>-199501.4</v>
      </c>
      <c r="AG79" s="232">
        <v>-18139.34</v>
      </c>
      <c r="AH79" s="232">
        <v>0.3438658</v>
      </c>
      <c r="AI79" s="232">
        <v>656899.9</v>
      </c>
      <c r="AJ79" s="232">
        <v>1537804</v>
      </c>
      <c r="AK79" s="232">
        <v>6.2955880000000004</v>
      </c>
      <c r="AL79" s="232">
        <v>25.02891</v>
      </c>
      <c r="AM79" s="232">
        <v>3644921</v>
      </c>
      <c r="AQ79" s="232">
        <v>5124524</v>
      </c>
      <c r="AR79" s="232">
        <v>888213.7</v>
      </c>
      <c r="AS79" s="232">
        <v>391813.2</v>
      </c>
      <c r="AT79" s="232">
        <v>154.4179</v>
      </c>
      <c r="AU79" s="232">
        <v>3869897</v>
      </c>
      <c r="AV79" s="232">
        <v>2301604</v>
      </c>
      <c r="AW79" s="232">
        <v>7972016</v>
      </c>
      <c r="AX79" s="232">
        <v>1187430</v>
      </c>
      <c r="AY79" s="232">
        <v>1075307</v>
      </c>
      <c r="AZ79" s="232">
        <v>46918.03</v>
      </c>
      <c r="BA79" s="232">
        <v>-632653.30000000005</v>
      </c>
      <c r="BB79" s="232">
        <v>-1196282</v>
      </c>
      <c r="BC79" s="232">
        <v>0.62194559999999999</v>
      </c>
      <c r="BD79" s="232">
        <v>1431472</v>
      </c>
      <c r="BE79" s="232">
        <v>2572928</v>
      </c>
      <c r="BF79" s="232">
        <v>-7.2895070000000004</v>
      </c>
      <c r="BG79" s="232">
        <v>29.046029999999998</v>
      </c>
      <c r="BH79" s="232">
        <v>6190979</v>
      </c>
    </row>
    <row r="80" spans="1:60" s="232" customFormat="1">
      <c r="A80" s="232">
        <v>2049</v>
      </c>
      <c r="B80" s="232">
        <v>2519746</v>
      </c>
      <c r="C80" s="232">
        <v>444042.9</v>
      </c>
      <c r="D80" s="232">
        <v>326511.59999999998</v>
      </c>
      <c r="E80" s="232">
        <v>157.2355</v>
      </c>
      <c r="F80" s="232">
        <v>4672784</v>
      </c>
      <c r="G80" s="232">
        <v>1919744</v>
      </c>
      <c r="H80" s="232">
        <v>6261031</v>
      </c>
      <c r="I80" s="232">
        <v>710401.2</v>
      </c>
      <c r="J80" s="232">
        <v>489506.3</v>
      </c>
      <c r="K80" s="232">
        <v>41285.57</v>
      </c>
      <c r="L80" s="232">
        <v>-209974.3</v>
      </c>
      <c r="M80" s="232">
        <v>-15789.03</v>
      </c>
      <c r="N80" s="232">
        <v>0.34583249999999999</v>
      </c>
      <c r="O80" s="232">
        <v>663909.9</v>
      </c>
      <c r="P80" s="232">
        <v>1552263</v>
      </c>
      <c r="Q80" s="232">
        <v>6.3860599999999996</v>
      </c>
      <c r="R80" s="232">
        <v>25.198889999999999</v>
      </c>
      <c r="S80" s="232">
        <v>3703865</v>
      </c>
      <c r="V80" s="232">
        <v>2521301</v>
      </c>
      <c r="W80" s="232">
        <v>444276.9</v>
      </c>
      <c r="X80" s="232">
        <v>326651.90000000002</v>
      </c>
      <c r="Y80" s="232">
        <v>157.19479999999999</v>
      </c>
      <c r="Z80" s="232">
        <v>4674366</v>
      </c>
      <c r="AA80" s="232">
        <v>1919939</v>
      </c>
      <c r="AB80" s="232">
        <v>6263307</v>
      </c>
      <c r="AC80" s="232">
        <v>710637.2</v>
      </c>
      <c r="AD80" s="232">
        <v>489632.7</v>
      </c>
      <c r="AE80" s="232">
        <v>41228.67</v>
      </c>
      <c r="AF80" s="232">
        <v>-208605.7</v>
      </c>
      <c r="AG80" s="232">
        <v>-16475.57</v>
      </c>
      <c r="AH80" s="232">
        <v>0.3457517</v>
      </c>
      <c r="AI80" s="232">
        <v>663822</v>
      </c>
      <c r="AJ80" s="232">
        <v>1552733</v>
      </c>
      <c r="AK80" s="232">
        <v>6.5150980000000001</v>
      </c>
      <c r="AL80" s="232">
        <v>25.229120000000002</v>
      </c>
      <c r="AM80" s="232">
        <v>3705095</v>
      </c>
      <c r="AQ80" s="232">
        <v>5383923</v>
      </c>
      <c r="AR80" s="232">
        <v>907844.8</v>
      </c>
      <c r="AS80" s="232">
        <v>398275.6</v>
      </c>
      <c r="AT80" s="232">
        <v>156.18770000000001</v>
      </c>
      <c r="AU80" s="232">
        <v>3958604</v>
      </c>
      <c r="AV80" s="232">
        <v>2328793</v>
      </c>
      <c r="AW80" s="232">
        <v>8124979</v>
      </c>
      <c r="AX80" s="232">
        <v>1233920</v>
      </c>
      <c r="AY80" s="232">
        <v>1109846</v>
      </c>
      <c r="AZ80" s="232">
        <v>47403.39</v>
      </c>
      <c r="BA80" s="232">
        <v>-680167.2</v>
      </c>
      <c r="BB80" s="232">
        <v>-1294322</v>
      </c>
      <c r="BC80" s="232">
        <v>0.6383257</v>
      </c>
      <c r="BD80" s="232">
        <v>1486528</v>
      </c>
      <c r="BE80" s="232">
        <v>2655005</v>
      </c>
      <c r="BF80" s="232">
        <v>-7.485919</v>
      </c>
      <c r="BG80" s="232">
        <v>29.5547</v>
      </c>
      <c r="BH80" s="232">
        <v>6433367</v>
      </c>
    </row>
    <row r="81" spans="1:60" s="232" customFormat="1">
      <c r="A81" s="232">
        <v>2050</v>
      </c>
      <c r="B81" s="232">
        <v>2564326</v>
      </c>
      <c r="C81" s="232">
        <v>439483.8</v>
      </c>
      <c r="D81" s="232">
        <v>325475.90000000002</v>
      </c>
      <c r="E81" s="232">
        <v>159.01840000000001</v>
      </c>
      <c r="F81" s="232">
        <v>4700650</v>
      </c>
      <c r="G81" s="232">
        <v>1929387</v>
      </c>
      <c r="H81" s="232">
        <v>6297832</v>
      </c>
      <c r="I81" s="232">
        <v>722185.3</v>
      </c>
      <c r="J81" s="232">
        <v>492868.9</v>
      </c>
      <c r="K81" s="232">
        <v>41539.82</v>
      </c>
      <c r="L81" s="232">
        <v>-219627.1</v>
      </c>
      <c r="M81" s="232">
        <v>-14076.17</v>
      </c>
      <c r="N81" s="232">
        <v>0.34772449999999999</v>
      </c>
      <c r="O81" s="232">
        <v>670895.19999999995</v>
      </c>
      <c r="P81" s="232">
        <v>1567652</v>
      </c>
      <c r="Q81" s="232">
        <v>6.6029999999999998</v>
      </c>
      <c r="R81" s="232">
        <v>25.400780000000001</v>
      </c>
      <c r="S81" s="232">
        <v>3765304</v>
      </c>
      <c r="V81" s="232">
        <v>2565880</v>
      </c>
      <c r="W81" s="232">
        <v>439715</v>
      </c>
      <c r="X81" s="232">
        <v>325617.40000000002</v>
      </c>
      <c r="Y81" s="232">
        <v>158.97810000000001</v>
      </c>
      <c r="Z81" s="232">
        <v>4702266</v>
      </c>
      <c r="AA81" s="232">
        <v>1929582</v>
      </c>
      <c r="AB81" s="232">
        <v>6300159</v>
      </c>
      <c r="AC81" s="232">
        <v>722424.4</v>
      </c>
      <c r="AD81" s="232">
        <v>493014.2</v>
      </c>
      <c r="AE81" s="232">
        <v>41481.07</v>
      </c>
      <c r="AF81" s="232">
        <v>-218150.2</v>
      </c>
      <c r="AG81" s="232">
        <v>-14768.32</v>
      </c>
      <c r="AH81" s="232">
        <v>0.34764030000000001</v>
      </c>
      <c r="AI81" s="232">
        <v>670800.4</v>
      </c>
      <c r="AJ81" s="232">
        <v>1568127</v>
      </c>
      <c r="AK81" s="232">
        <v>6.7350919999999999</v>
      </c>
      <c r="AL81" s="232">
        <v>25.43111</v>
      </c>
      <c r="AM81" s="232">
        <v>3766551</v>
      </c>
      <c r="AQ81" s="232">
        <v>5661307</v>
      </c>
      <c r="AR81" s="232">
        <v>927934.3</v>
      </c>
      <c r="AS81" s="232">
        <v>404985.1</v>
      </c>
      <c r="AT81" s="232">
        <v>157.92779999999999</v>
      </c>
      <c r="AU81" s="232">
        <v>4049003</v>
      </c>
      <c r="AV81" s="232">
        <v>2357488</v>
      </c>
      <c r="AW81" s="232">
        <v>8282921</v>
      </c>
      <c r="AX81" s="232">
        <v>1283679</v>
      </c>
      <c r="AY81" s="232">
        <v>1148004</v>
      </c>
      <c r="AZ81" s="232">
        <v>47883.02</v>
      </c>
      <c r="BA81" s="232">
        <v>-732414.7</v>
      </c>
      <c r="BB81" s="232">
        <v>-1400188</v>
      </c>
      <c r="BC81" s="232">
        <v>0.65548019999999996</v>
      </c>
      <c r="BD81" s="232">
        <v>1545287</v>
      </c>
      <c r="BE81" s="232">
        <v>2741772</v>
      </c>
      <c r="BF81" s="232">
        <v>-7.6588820000000002</v>
      </c>
      <c r="BG81" s="232">
        <v>30.10229</v>
      </c>
      <c r="BH81" s="232">
        <v>6692802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66cb88-db77-4d42-9dc4-fb37066edc24">
      <Terms xmlns="http://schemas.microsoft.com/office/infopath/2007/PartnerControls"/>
    </lcf76f155ced4ddcb4097134ff3c332f>
    <TaxCatchAll xmlns="7cf861dc-a431-4ef3-8baf-d03d54e74a0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AEB3905992E54BBAD901A47ED1CA8C" ma:contentTypeVersion="18" ma:contentTypeDescription="Create a new document." ma:contentTypeScope="" ma:versionID="c27a30aee1137e6151d5bab4a5b7ff2f">
  <xsd:schema xmlns:xsd="http://www.w3.org/2001/XMLSchema" xmlns:xs="http://www.w3.org/2001/XMLSchema" xmlns:p="http://schemas.microsoft.com/office/2006/metadata/properties" xmlns:ns2="1c66cb88-db77-4d42-9dc4-fb37066edc24" xmlns:ns3="7cf861dc-a431-4ef3-8baf-d03d54e74a07" targetNamespace="http://schemas.microsoft.com/office/2006/metadata/properties" ma:root="true" ma:fieldsID="70d6c9143a30849b305e4b685df69a84" ns2:_="" ns3:_="">
    <xsd:import namespace="1c66cb88-db77-4d42-9dc4-fb37066edc24"/>
    <xsd:import namespace="7cf861dc-a431-4ef3-8baf-d03d54e74a0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66cb88-db77-4d42-9dc4-fb37066edc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3a19cb6-1b10-4512-a12b-f76e45842a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f861dc-a431-4ef3-8baf-d03d54e74a0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91ac723-6a7a-431d-b784-496353a11c74}" ma:internalName="TaxCatchAll" ma:showField="CatchAllData" ma:web="7cf861dc-a431-4ef3-8baf-d03d54e74a0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3B535C-60E3-4DF5-A3A2-B26EEB242B65}"/>
</file>

<file path=customXml/itemProps2.xml><?xml version="1.0" encoding="utf-8"?>
<ds:datastoreItem xmlns:ds="http://schemas.openxmlformats.org/officeDocument/2006/customXml" ds:itemID="{A9F6E32A-82C8-4686-A188-12425E522B8A}"/>
</file>

<file path=customXml/itemProps3.xml><?xml version="1.0" encoding="utf-8"?>
<ds:datastoreItem xmlns:ds="http://schemas.openxmlformats.org/officeDocument/2006/customXml" ds:itemID="{EF67054F-2302-4DA7-9C7A-A95845DDA3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Paul Brockway</cp:lastModifiedBy>
  <cp:revision/>
  <dcterms:created xsi:type="dcterms:W3CDTF">2022-03-21T11:32:39Z</dcterms:created>
  <dcterms:modified xsi:type="dcterms:W3CDTF">2024-05-31T13:36:38Z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0x01010068AEB3905992E54BBAD901A47ED1CA8C</vt:lpwstr>
  </property>
  <property fmtid="{D5CDD505-2E9C-101B-9397-08002B2CF9AE}" pid="3" name="MediaServiceImageTags">
    <vt:lpwstr/>
  </property>
</Properties>
</file>