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TC\Data Centres\SusTEM\Conference paper\"/>
    </mc:Choice>
  </mc:AlternateContent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18" i="1" l="1"/>
  <c r="E122" i="1"/>
  <c r="E101" i="1"/>
  <c r="E105" i="1"/>
  <c r="E109" i="1"/>
  <c r="E88" i="1"/>
  <c r="E92" i="1"/>
  <c r="E96" i="1"/>
  <c r="E75" i="1"/>
  <c r="E79" i="1"/>
  <c r="E83" i="1"/>
  <c r="E62" i="1"/>
  <c r="E66" i="1"/>
  <c r="E45" i="1"/>
  <c r="E49" i="1"/>
  <c r="E53" i="1"/>
  <c r="E32" i="1"/>
  <c r="E36" i="1"/>
  <c r="E40" i="1"/>
  <c r="E19" i="1"/>
  <c r="E23" i="1"/>
  <c r="E27" i="1"/>
  <c r="E6" i="1"/>
  <c r="E10" i="1"/>
  <c r="D115" i="1"/>
  <c r="E115" i="1" s="1"/>
  <c r="D116" i="1"/>
  <c r="E116" i="1" s="1"/>
  <c r="D117" i="1"/>
  <c r="E117" i="1" s="1"/>
  <c r="D118" i="1"/>
  <c r="D119" i="1"/>
  <c r="E119" i="1" s="1"/>
  <c r="D120" i="1"/>
  <c r="E120" i="1" s="1"/>
  <c r="D121" i="1"/>
  <c r="E121" i="1" s="1"/>
  <c r="D122" i="1"/>
  <c r="D123" i="1"/>
  <c r="E123" i="1" s="1"/>
  <c r="D124" i="1"/>
  <c r="E124" i="1" s="1"/>
  <c r="D125" i="1"/>
  <c r="E125" i="1" s="1"/>
  <c r="D101" i="1"/>
  <c r="D102" i="1"/>
  <c r="E102" i="1" s="1"/>
  <c r="D103" i="1"/>
  <c r="E103" i="1" s="1"/>
  <c r="D104" i="1"/>
  <c r="E104" i="1" s="1"/>
  <c r="D105" i="1"/>
  <c r="D106" i="1"/>
  <c r="E106" i="1" s="1"/>
  <c r="D107" i="1"/>
  <c r="E107" i="1" s="1"/>
  <c r="D108" i="1"/>
  <c r="E108" i="1" s="1"/>
  <c r="D109" i="1"/>
  <c r="D110" i="1"/>
  <c r="E110" i="1" s="1"/>
  <c r="D111" i="1"/>
  <c r="E111" i="1" s="1"/>
  <c r="D87" i="1"/>
  <c r="E87" i="1" s="1"/>
  <c r="D88" i="1"/>
  <c r="D89" i="1"/>
  <c r="E89" i="1" s="1"/>
  <c r="D90" i="1"/>
  <c r="E90" i="1" s="1"/>
  <c r="D91" i="1"/>
  <c r="E91" i="1" s="1"/>
  <c r="D92" i="1"/>
  <c r="D93" i="1"/>
  <c r="E93" i="1" s="1"/>
  <c r="D94" i="1"/>
  <c r="E94" i="1" s="1"/>
  <c r="D95" i="1"/>
  <c r="E95" i="1" s="1"/>
  <c r="D96" i="1"/>
  <c r="D97" i="1"/>
  <c r="E97" i="1" s="1"/>
  <c r="D73" i="1"/>
  <c r="E73" i="1" s="1"/>
  <c r="D74" i="1"/>
  <c r="E74" i="1" s="1"/>
  <c r="D75" i="1"/>
  <c r="D76" i="1"/>
  <c r="E76" i="1" s="1"/>
  <c r="D77" i="1"/>
  <c r="E77" i="1" s="1"/>
  <c r="D78" i="1"/>
  <c r="E78" i="1" s="1"/>
  <c r="D79" i="1"/>
  <c r="D80" i="1"/>
  <c r="E80" i="1" s="1"/>
  <c r="D81" i="1"/>
  <c r="E81" i="1" s="1"/>
  <c r="D82" i="1"/>
  <c r="E82" i="1" s="1"/>
  <c r="D83" i="1"/>
  <c r="D59" i="1"/>
  <c r="E59" i="1" s="1"/>
  <c r="D60" i="1"/>
  <c r="E60" i="1" s="1"/>
  <c r="D61" i="1"/>
  <c r="E61" i="1" s="1"/>
  <c r="D62" i="1"/>
  <c r="D63" i="1"/>
  <c r="E63" i="1" s="1"/>
  <c r="D64" i="1"/>
  <c r="E64" i="1" s="1"/>
  <c r="D65" i="1"/>
  <c r="E65" i="1" s="1"/>
  <c r="D66" i="1"/>
  <c r="D67" i="1"/>
  <c r="E67" i="1" s="1"/>
  <c r="D68" i="1"/>
  <c r="E68" i="1" s="1"/>
  <c r="D69" i="1"/>
  <c r="E69" i="1" s="1"/>
  <c r="D45" i="1"/>
  <c r="D46" i="1"/>
  <c r="E46" i="1" s="1"/>
  <c r="D47" i="1"/>
  <c r="E47" i="1" s="1"/>
  <c r="D48" i="1"/>
  <c r="E48" i="1" s="1"/>
  <c r="D49" i="1"/>
  <c r="D50" i="1"/>
  <c r="E50" i="1" s="1"/>
  <c r="D51" i="1"/>
  <c r="E51" i="1" s="1"/>
  <c r="D52" i="1"/>
  <c r="E52" i="1" s="1"/>
  <c r="D53" i="1"/>
  <c r="D54" i="1"/>
  <c r="E54" i="1" s="1"/>
  <c r="D55" i="1"/>
  <c r="E55" i="1" s="1"/>
  <c r="D31" i="1"/>
  <c r="E31" i="1" s="1"/>
  <c r="D32" i="1"/>
  <c r="D33" i="1"/>
  <c r="E33" i="1" s="1"/>
  <c r="D34" i="1"/>
  <c r="E34" i="1" s="1"/>
  <c r="D35" i="1"/>
  <c r="E35" i="1" s="1"/>
  <c r="D36" i="1"/>
  <c r="D37" i="1"/>
  <c r="E37" i="1" s="1"/>
  <c r="D38" i="1"/>
  <c r="E38" i="1" s="1"/>
  <c r="D39" i="1"/>
  <c r="E39" i="1" s="1"/>
  <c r="D40" i="1"/>
  <c r="D41" i="1"/>
  <c r="E41" i="1" s="1"/>
  <c r="D17" i="1"/>
  <c r="E17" i="1" s="1"/>
  <c r="D18" i="1"/>
  <c r="E18" i="1" s="1"/>
  <c r="D19" i="1"/>
  <c r="D20" i="1"/>
  <c r="E20" i="1" s="1"/>
  <c r="D21" i="1"/>
  <c r="E21" i="1" s="1"/>
  <c r="D22" i="1"/>
  <c r="E22" i="1" s="1"/>
  <c r="D23" i="1"/>
  <c r="D24" i="1"/>
  <c r="E24" i="1" s="1"/>
  <c r="D25" i="1"/>
  <c r="E25" i="1" s="1"/>
  <c r="D26" i="1"/>
  <c r="E26" i="1" s="1"/>
  <c r="D27" i="1"/>
  <c r="D114" i="1"/>
  <c r="E114" i="1" s="1"/>
  <c r="D100" i="1"/>
  <c r="E100" i="1" s="1"/>
  <c r="D86" i="1"/>
  <c r="E86" i="1" s="1"/>
  <c r="D72" i="1"/>
  <c r="E72" i="1" s="1"/>
  <c r="D58" i="1"/>
  <c r="E58" i="1" s="1"/>
  <c r="D44" i="1"/>
  <c r="E44" i="1" s="1"/>
  <c r="D30" i="1"/>
  <c r="E30" i="1" s="1"/>
  <c r="D16" i="1"/>
  <c r="E16" i="1" s="1"/>
  <c r="D3" i="1"/>
  <c r="E3" i="1" s="1"/>
  <c r="D4" i="1"/>
  <c r="E4" i="1" s="1"/>
  <c r="D5" i="1"/>
  <c r="E5" i="1" s="1"/>
  <c r="D6" i="1"/>
  <c r="D7" i="1"/>
  <c r="E7" i="1" s="1"/>
  <c r="D8" i="1"/>
  <c r="E8" i="1" s="1"/>
  <c r="D9" i="1"/>
  <c r="E9" i="1" s="1"/>
  <c r="D10" i="1"/>
  <c r="D11" i="1"/>
  <c r="E11" i="1" s="1"/>
  <c r="D12" i="1"/>
  <c r="E12" i="1" s="1"/>
  <c r="D13" i="1"/>
  <c r="E13" i="1" s="1"/>
  <c r="D2" i="1"/>
  <c r="E2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28" i="1"/>
  <c r="D128" i="1" s="1"/>
</calcChain>
</file>

<file path=xl/sharedStrings.xml><?xml version="1.0" encoding="utf-8"?>
<sst xmlns="http://schemas.openxmlformats.org/spreadsheetml/2006/main" count="72" uniqueCount="39">
  <si>
    <t>Dell SC1425</t>
  </si>
  <si>
    <t>m^3/s</t>
  </si>
  <si>
    <t>IBM xSeries 360</t>
  </si>
  <si>
    <t>Dell 2850</t>
  </si>
  <si>
    <t>Dell 1850</t>
  </si>
  <si>
    <t>Dell 750</t>
  </si>
  <si>
    <t>Rackable 2U</t>
  </si>
  <si>
    <t>IBM eSeries 306</t>
  </si>
  <si>
    <t>IBM eSeries 346</t>
  </si>
  <si>
    <t>HP DL580</t>
  </si>
  <si>
    <t>SunFire V20z</t>
  </si>
  <si>
    <t>References</t>
  </si>
  <si>
    <t>Kennedy D. Ramification of Server Airflow Leakage in Data Centers with Aisle Containment 2012. http://tateinc.com/pdf/ramification_leakage_aisle_containment.pdf (accessed August 14, 2014).</t>
  </si>
  <si>
    <t>Brady GA. An Interdisciplinary Investigation into Energy Use and Efficiency within the Data Centre.  Ph. D. Thesis.  University of Leeds.  2014 (unpublished).</t>
  </si>
  <si>
    <r>
      <t>Pressure (Pa)</t>
    </r>
    <r>
      <rPr>
        <vertAlign val="superscript"/>
        <sz val="10"/>
        <color theme="1"/>
        <rFont val="Arial"/>
        <family val="2"/>
      </rPr>
      <t>1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</si>
  <si>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</si>
  <si>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</si>
  <si>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5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</si>
  <si>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6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</si>
  <si>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7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</si>
  <si>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8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</si>
  <si>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9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</si>
  <si>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</si>
  <si>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11</t>
    </r>
  </si>
  <si>
    <r>
      <t>Power consumption</t>
    </r>
    <r>
      <rPr>
        <vertAlign val="superscript"/>
        <sz val="11"/>
        <color theme="1"/>
        <rFont val="Calibri"/>
        <family val="2"/>
        <scheme val="minor"/>
      </rPr>
      <t>12</t>
    </r>
  </si>
  <si>
    <t>Dell. Dell PowerEdge SC 1425 Server 2005. http://www.dell.com/downloads/global/products/pedge/en/sc1425_specs.pdf (accessed April 01, 2016).</t>
  </si>
  <si>
    <t>IBM. IBM eserver xSeries 360 Servers 2003. http://www-01.ibm.com/common/ssi/rep_ca/5/897/ENUS103-195/ENUS103-195.PDF (accessed April 01, 2016).</t>
  </si>
  <si>
    <t>Dell. Dell PowerEdge 2850 Server 2005. https://www.dell.com/downloads/global/products/pedge/en/2850_specs.pdf (accessed April 01, 2016).</t>
  </si>
  <si>
    <t>Dell. Dell PowerEdge 1850 Server 2005. http://www.dell.com/downloads/global/products/pedge/en/1850_specs.pdf (accessed April 01, 2016).</t>
  </si>
  <si>
    <t>Dell. Dell PowerEdge 750 2005. http://www.dell.com/downloads/global/products/pedge/en/750_specs.pdf (accessed April 01, 2016).</t>
  </si>
  <si>
    <t>SGI. SGI Rackable 2009. https://www.sgi.com/products/servers/rackable/2u_intel.html (accessed April 01, 2016).</t>
  </si>
  <si>
    <t>IBM. IBM eserver xSeries 306m server features ease of use and manageability at a competitive price 2005. http://www-01.ibm.com/common/ssi/cgi-bin/ssialias?infotype=an&amp;subtype=ca&amp;htmlfid=897/ENUS105-415&amp;language=enus (accessed April 01, 2016).</t>
  </si>
  <si>
    <t>IBM. IBM eserver xSeries 346 Servers 2004. http://www-01.ibm.com/common/ssi/cgi-bin/ssialias?infotype=an&amp;subtype=ca&amp;appname=redbooks&amp;htmlfid=897/ENUS104-284 (accessed April 01, 2016).</t>
  </si>
  <si>
    <t>Packard H. Proliant DL580 - Technical Specifications 2016. http://h20564.www2.hpe.com/hpsc/doc/public/display?docId=emr_na-c00351993 (accessed April 01, 2016).</t>
  </si>
  <si>
    <t xml:space="preserve">Oracle. Sun Fire V20z Server 2011. http://www.andovercg.com/datasheets/sun-sunfire-V20Z.pdf (accessed April 01, 2016). </t>
  </si>
  <si>
    <r>
      <t>Pressure (Pa)</t>
    </r>
    <r>
      <rPr>
        <vertAlign val="superscript"/>
        <sz val="10"/>
        <color theme="1"/>
        <rFont val="Arial"/>
        <family val="2"/>
      </rPr>
      <t>2</t>
    </r>
  </si>
  <si>
    <r>
      <t>Flow rate (CFM)</t>
    </r>
    <r>
      <rPr>
        <vertAlign val="superscript"/>
        <sz val="10"/>
        <color theme="1"/>
        <rFont val="Arial"/>
        <family val="2"/>
      </rPr>
      <t>1</t>
    </r>
  </si>
  <si>
    <r>
      <t>Flow rate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</t>
    </r>
    <r>
      <rPr>
        <vertAlign val="superscript"/>
        <sz val="10"/>
        <color theme="1"/>
        <rFont val="Arial"/>
        <family val="2"/>
      </rPr>
      <t>2</t>
    </r>
  </si>
  <si>
    <r>
      <t>Flow rate per nameplate power consumption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.s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>.kW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</si>
</sst>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4" fillId="0" borderId="0" xfId="1"/>
    <xf numFmtId="0" fontId="4" fillId="0" borderId="0" xfId="1" applyFill="1"/>
    <xf numFmtId="0" fontId="6" fillId="0" borderId="0" xfId="0" applyFont="1"/>
    <xf numFmtId="0" fontId="3" fillId="0" borderId="0" xfId="1" applyFont="1"/>
    <xf numFmtId="0" fontId="5" fillId="0" borderId="0" xfId="0" applyFont="1"/>
    <xf numFmtId="0" fontId="5" fillId="0" borderId="0" xfId="1" applyFont="1" applyFill="1"/>
    <xf numFmtId="0" fontId="2" fillId="0" borderId="0" xfId="1" applyFont="1"/>
    <xf numFmtId="0" fontId="1" fillId="0" borderId="0" xfId="1" applyFo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workbookViewId="0">
      <selection activeCell="D131" sqref="D131"/>
    </sheetView>
  </sheetViews>
  <sheetFormatPr defaultRowHeight="15" x14ac:dyDescent="0.25"/>
  <cols>
    <col min="1" max="1" width="21.42578125" customWidth="1"/>
    <col min="2" max="2" width="14.5703125" customWidth="1"/>
    <col min="3" max="3" width="15.140625" bestFit="1" customWidth="1"/>
    <col min="4" max="4" width="15.140625" customWidth="1"/>
    <col min="5" max="5" width="48.7109375" bestFit="1" customWidth="1"/>
  </cols>
  <sheetData>
    <row r="1" spans="1:6" x14ac:dyDescent="0.25">
      <c r="A1" t="s">
        <v>0</v>
      </c>
      <c r="B1" s="4" t="s">
        <v>14</v>
      </c>
      <c r="C1" s="7" t="s">
        <v>36</v>
      </c>
      <c r="D1" s="4" t="s">
        <v>1</v>
      </c>
      <c r="E1" s="8" t="s">
        <v>38</v>
      </c>
      <c r="F1" s="4"/>
    </row>
    <row r="2" spans="1:6" x14ac:dyDescent="0.25">
      <c r="B2" s="1">
        <v>0</v>
      </c>
      <c r="C2" s="1">
        <v>0</v>
      </c>
      <c r="D2" s="1">
        <f>0.0004719*C2</f>
        <v>0</v>
      </c>
      <c r="E2" s="1">
        <f>D2/A$4</f>
        <v>0</v>
      </c>
      <c r="F2" s="1"/>
    </row>
    <row r="3" spans="1:6" ht="17.25" x14ac:dyDescent="0.25">
      <c r="A3" t="s">
        <v>15</v>
      </c>
      <c r="B3" s="1">
        <v>5</v>
      </c>
      <c r="C3" s="1">
        <v>15</v>
      </c>
      <c r="D3" s="1">
        <f t="shared" ref="D3:D13" si="0">0.0004719*C3</f>
        <v>7.0784999999999997E-3</v>
      </c>
      <c r="E3" s="1">
        <f t="shared" ref="E3:E13" si="1">D3/A$4</f>
        <v>1.5729999999999997E-2</v>
      </c>
      <c r="F3" s="1"/>
    </row>
    <row r="4" spans="1:6" x14ac:dyDescent="0.25">
      <c r="A4">
        <v>0.45</v>
      </c>
      <c r="B4" s="1">
        <v>10</v>
      </c>
      <c r="C4" s="1">
        <v>20</v>
      </c>
      <c r="D4" s="1">
        <f t="shared" si="0"/>
        <v>9.4380000000000002E-3</v>
      </c>
      <c r="E4" s="1">
        <f t="shared" si="1"/>
        <v>2.0973333333333333E-2</v>
      </c>
      <c r="F4" s="1"/>
    </row>
    <row r="5" spans="1:6" x14ac:dyDescent="0.25">
      <c r="B5" s="1">
        <v>12.5</v>
      </c>
      <c r="C5" s="1">
        <v>23</v>
      </c>
      <c r="D5" s="1">
        <f t="shared" si="0"/>
        <v>1.0853699999999999E-2</v>
      </c>
      <c r="E5" s="1">
        <f t="shared" si="1"/>
        <v>2.4119333333333329E-2</v>
      </c>
      <c r="F5" s="1"/>
    </row>
    <row r="6" spans="1:6" x14ac:dyDescent="0.25">
      <c r="B6" s="1">
        <v>15</v>
      </c>
      <c r="C6" s="1">
        <v>26</v>
      </c>
      <c r="D6" s="1">
        <f t="shared" si="0"/>
        <v>1.22694E-2</v>
      </c>
      <c r="E6" s="1">
        <f t="shared" si="1"/>
        <v>2.7265333333333332E-2</v>
      </c>
      <c r="F6" s="1"/>
    </row>
    <row r="7" spans="1:6" x14ac:dyDescent="0.25">
      <c r="B7" s="1">
        <v>20</v>
      </c>
      <c r="C7" s="1">
        <v>29</v>
      </c>
      <c r="D7" s="1">
        <f t="shared" si="0"/>
        <v>1.3685099999999999E-2</v>
      </c>
      <c r="E7" s="1">
        <f t="shared" si="1"/>
        <v>3.0411333333333328E-2</v>
      </c>
      <c r="F7" s="1"/>
    </row>
    <row r="8" spans="1:6" x14ac:dyDescent="0.25">
      <c r="B8" s="1">
        <v>25</v>
      </c>
      <c r="C8" s="1">
        <v>33</v>
      </c>
      <c r="D8" s="1">
        <f t="shared" si="0"/>
        <v>1.55727E-2</v>
      </c>
      <c r="E8" s="1">
        <f t="shared" si="1"/>
        <v>3.4605999999999998E-2</v>
      </c>
      <c r="F8" s="1"/>
    </row>
    <row r="9" spans="1:6" x14ac:dyDescent="0.25">
      <c r="B9" s="1">
        <v>30</v>
      </c>
      <c r="C9" s="1">
        <v>37</v>
      </c>
      <c r="D9" s="1">
        <f t="shared" si="0"/>
        <v>1.7460299999999998E-2</v>
      </c>
      <c r="E9" s="1">
        <f t="shared" si="1"/>
        <v>3.8800666666666664E-2</v>
      </c>
      <c r="F9" s="1"/>
    </row>
    <row r="10" spans="1:6" x14ac:dyDescent="0.25">
      <c r="B10" s="1">
        <v>35</v>
      </c>
      <c r="C10" s="1">
        <v>40</v>
      </c>
      <c r="D10" s="1">
        <f t="shared" si="0"/>
        <v>1.8876E-2</v>
      </c>
      <c r="E10" s="1">
        <f t="shared" si="1"/>
        <v>4.1946666666666667E-2</v>
      </c>
      <c r="F10" s="1"/>
    </row>
    <row r="11" spans="1:6" x14ac:dyDescent="0.25">
      <c r="B11" s="1">
        <v>40</v>
      </c>
      <c r="C11" s="1">
        <v>43</v>
      </c>
      <c r="D11" s="1">
        <f t="shared" si="0"/>
        <v>2.0291699999999999E-2</v>
      </c>
      <c r="E11" s="1">
        <f t="shared" si="1"/>
        <v>4.5092666666666663E-2</v>
      </c>
      <c r="F11" s="1"/>
    </row>
    <row r="12" spans="1:6" x14ac:dyDescent="0.25">
      <c r="B12" s="1">
        <v>45</v>
      </c>
      <c r="C12" s="1">
        <v>46</v>
      </c>
      <c r="D12" s="1">
        <f t="shared" si="0"/>
        <v>2.1707399999999998E-2</v>
      </c>
      <c r="E12" s="1">
        <f t="shared" si="1"/>
        <v>4.8238666666666659E-2</v>
      </c>
      <c r="F12" s="1"/>
    </row>
    <row r="13" spans="1:6" x14ac:dyDescent="0.25">
      <c r="B13" s="1">
        <v>50</v>
      </c>
      <c r="C13" s="1">
        <v>48</v>
      </c>
      <c r="D13" s="1">
        <f t="shared" si="0"/>
        <v>2.26512E-2</v>
      </c>
      <c r="E13" s="1">
        <f t="shared" si="1"/>
        <v>5.0335999999999999E-2</v>
      </c>
      <c r="F13" s="1"/>
    </row>
    <row r="15" spans="1:6" x14ac:dyDescent="0.25">
      <c r="A15" t="s">
        <v>2</v>
      </c>
      <c r="B15" s="4" t="s">
        <v>14</v>
      </c>
      <c r="C15" s="7" t="s">
        <v>36</v>
      </c>
      <c r="D15" s="1" t="s">
        <v>1</v>
      </c>
      <c r="E15" s="8" t="s">
        <v>38</v>
      </c>
      <c r="F15" s="1"/>
    </row>
    <row r="16" spans="1:6" x14ac:dyDescent="0.25">
      <c r="B16" s="1">
        <v>0</v>
      </c>
      <c r="C16" s="1">
        <v>0</v>
      </c>
      <c r="D16" s="1">
        <f>0.0004719*C16</f>
        <v>0</v>
      </c>
      <c r="E16" s="1">
        <f>D16/A$4</f>
        <v>0</v>
      </c>
      <c r="F16" s="1"/>
    </row>
    <row r="17" spans="1:6" ht="17.25" x14ac:dyDescent="0.25">
      <c r="A17" t="s">
        <v>16</v>
      </c>
      <c r="B17" s="1">
        <v>5</v>
      </c>
      <c r="C17" s="1">
        <v>29</v>
      </c>
      <c r="D17" s="1">
        <f t="shared" ref="D17:D27" si="2">0.0004719*C17</f>
        <v>1.3685099999999999E-2</v>
      </c>
      <c r="E17" s="1">
        <f t="shared" ref="E17:E27" si="3">D17/A$4</f>
        <v>3.0411333333333328E-2</v>
      </c>
      <c r="F17" s="1"/>
    </row>
    <row r="18" spans="1:6" x14ac:dyDescent="0.25">
      <c r="A18">
        <v>0.37</v>
      </c>
      <c r="B18" s="1">
        <v>10</v>
      </c>
      <c r="C18" s="1">
        <v>44</v>
      </c>
      <c r="D18" s="1">
        <f t="shared" si="2"/>
        <v>2.07636E-2</v>
      </c>
      <c r="E18" s="1">
        <f t="shared" si="3"/>
        <v>4.6141333333333333E-2</v>
      </c>
      <c r="F18" s="1"/>
    </row>
    <row r="19" spans="1:6" x14ac:dyDescent="0.25">
      <c r="B19" s="1">
        <v>12.5</v>
      </c>
      <c r="C19" s="1">
        <v>47</v>
      </c>
      <c r="D19" s="1">
        <f t="shared" si="2"/>
        <v>2.2179299999999999E-2</v>
      </c>
      <c r="E19" s="1">
        <f t="shared" si="3"/>
        <v>4.9287333333333329E-2</v>
      </c>
      <c r="F19" s="1"/>
    </row>
    <row r="20" spans="1:6" x14ac:dyDescent="0.25">
      <c r="B20" s="1">
        <v>15</v>
      </c>
      <c r="C20" s="1">
        <v>53</v>
      </c>
      <c r="D20" s="1">
        <f t="shared" si="2"/>
        <v>2.50107E-2</v>
      </c>
      <c r="E20" s="1">
        <f t="shared" si="3"/>
        <v>5.5579333333333335E-2</v>
      </c>
      <c r="F20" s="1"/>
    </row>
    <row r="21" spans="1:6" x14ac:dyDescent="0.25">
      <c r="B21" s="1">
        <v>20</v>
      </c>
      <c r="C21" s="1">
        <v>65</v>
      </c>
      <c r="D21" s="1">
        <f t="shared" si="2"/>
        <v>3.0673499999999999E-2</v>
      </c>
      <c r="E21" s="1">
        <f t="shared" si="3"/>
        <v>6.8163333333333326E-2</v>
      </c>
      <c r="F21" s="1"/>
    </row>
    <row r="22" spans="1:6" x14ac:dyDescent="0.25">
      <c r="B22" s="1">
        <v>25</v>
      </c>
      <c r="C22" s="1">
        <v>73</v>
      </c>
      <c r="D22" s="1">
        <f t="shared" si="2"/>
        <v>3.4448699999999999E-2</v>
      </c>
      <c r="E22" s="1">
        <f t="shared" si="3"/>
        <v>7.6552666666666658E-2</v>
      </c>
      <c r="F22" s="1"/>
    </row>
    <row r="23" spans="1:6" x14ac:dyDescent="0.25">
      <c r="B23" s="1">
        <v>30</v>
      </c>
      <c r="C23" s="1">
        <v>77</v>
      </c>
      <c r="D23" s="1">
        <f t="shared" si="2"/>
        <v>3.6336299999999995E-2</v>
      </c>
      <c r="E23" s="1">
        <f t="shared" si="3"/>
        <v>8.0747333333333324E-2</v>
      </c>
      <c r="F23" s="1"/>
    </row>
    <row r="24" spans="1:6" x14ac:dyDescent="0.25">
      <c r="B24" s="1">
        <v>35</v>
      </c>
      <c r="C24" s="1">
        <v>87</v>
      </c>
      <c r="D24" s="1">
        <f t="shared" si="2"/>
        <v>4.1055299999999996E-2</v>
      </c>
      <c r="E24" s="1">
        <f t="shared" si="3"/>
        <v>9.1233999999999996E-2</v>
      </c>
      <c r="F24" s="1"/>
    </row>
    <row r="25" spans="1:6" x14ac:dyDescent="0.25">
      <c r="B25" s="1">
        <v>40</v>
      </c>
      <c r="C25" s="1">
        <v>94</v>
      </c>
      <c r="D25" s="1">
        <f t="shared" si="2"/>
        <v>4.4358599999999998E-2</v>
      </c>
      <c r="E25" s="1">
        <f t="shared" si="3"/>
        <v>9.8574666666666658E-2</v>
      </c>
      <c r="F25" s="1"/>
    </row>
    <row r="26" spans="1:6" x14ac:dyDescent="0.25">
      <c r="B26" s="1">
        <v>45</v>
      </c>
      <c r="C26" s="1">
        <v>102</v>
      </c>
      <c r="D26" s="1">
        <f t="shared" si="2"/>
        <v>4.8133799999999997E-2</v>
      </c>
      <c r="E26" s="1">
        <f t="shared" si="3"/>
        <v>0.10696399999999999</v>
      </c>
      <c r="F26" s="1"/>
    </row>
    <row r="27" spans="1:6" x14ac:dyDescent="0.25">
      <c r="B27" s="1">
        <v>50</v>
      </c>
      <c r="C27" s="1">
        <v>107</v>
      </c>
      <c r="D27" s="1">
        <f t="shared" si="2"/>
        <v>5.0493299999999998E-2</v>
      </c>
      <c r="E27" s="1">
        <f t="shared" si="3"/>
        <v>0.11220733333333333</v>
      </c>
      <c r="F27" s="1"/>
    </row>
    <row r="29" spans="1:6" x14ac:dyDescent="0.25">
      <c r="A29" t="s">
        <v>3</v>
      </c>
      <c r="B29" s="4" t="s">
        <v>14</v>
      </c>
      <c r="C29" s="7" t="s">
        <v>36</v>
      </c>
      <c r="D29" s="1" t="s">
        <v>1</v>
      </c>
      <c r="E29" s="8" t="s">
        <v>38</v>
      </c>
      <c r="F29" s="1"/>
    </row>
    <row r="30" spans="1:6" x14ac:dyDescent="0.25">
      <c r="B30" s="1">
        <v>0</v>
      </c>
      <c r="C30" s="1">
        <v>0</v>
      </c>
      <c r="D30" s="1">
        <f>0.0004719*C30</f>
        <v>0</v>
      </c>
      <c r="E30" s="1">
        <f>D30/A$4</f>
        <v>0</v>
      </c>
      <c r="F30" s="1"/>
    </row>
    <row r="31" spans="1:6" ht="17.25" x14ac:dyDescent="0.25">
      <c r="A31" t="s">
        <v>17</v>
      </c>
      <c r="B31" s="1">
        <v>5</v>
      </c>
      <c r="C31" s="1">
        <v>18</v>
      </c>
      <c r="D31" s="1">
        <f t="shared" ref="D31:D41" si="4">0.0004719*C31</f>
        <v>8.4942000000000004E-3</v>
      </c>
      <c r="E31" s="1">
        <f t="shared" ref="E31:E41" si="5">D31/A$4</f>
        <v>1.8876E-2</v>
      </c>
      <c r="F31" s="1"/>
    </row>
    <row r="32" spans="1:6" x14ac:dyDescent="0.25">
      <c r="A32">
        <v>0.7</v>
      </c>
      <c r="B32" s="1">
        <v>10</v>
      </c>
      <c r="C32" s="1">
        <v>27</v>
      </c>
      <c r="D32" s="1">
        <f t="shared" si="4"/>
        <v>1.2741299999999999E-2</v>
      </c>
      <c r="E32" s="1">
        <f t="shared" si="5"/>
        <v>2.8313999999999995E-2</v>
      </c>
      <c r="F32" s="1"/>
    </row>
    <row r="33" spans="1:6" x14ac:dyDescent="0.25">
      <c r="B33" s="1">
        <v>12.5</v>
      </c>
      <c r="C33" s="1">
        <v>30</v>
      </c>
      <c r="D33" s="1">
        <f t="shared" si="4"/>
        <v>1.4156999999999999E-2</v>
      </c>
      <c r="E33" s="1">
        <f t="shared" si="5"/>
        <v>3.1459999999999995E-2</v>
      </c>
      <c r="F33" s="1"/>
    </row>
    <row r="34" spans="1:6" x14ac:dyDescent="0.25">
      <c r="B34" s="2">
        <v>15</v>
      </c>
      <c r="C34" s="2">
        <v>34</v>
      </c>
      <c r="D34" s="1">
        <f t="shared" si="4"/>
        <v>1.6044599999999999E-2</v>
      </c>
      <c r="E34" s="1">
        <f t="shared" si="5"/>
        <v>3.5654666666666661E-2</v>
      </c>
      <c r="F34" s="1"/>
    </row>
    <row r="35" spans="1:6" x14ac:dyDescent="0.25">
      <c r="B35" s="1">
        <v>20</v>
      </c>
      <c r="C35" s="2">
        <v>39</v>
      </c>
      <c r="D35" s="1">
        <f t="shared" si="4"/>
        <v>1.84041E-2</v>
      </c>
      <c r="E35" s="1">
        <f t="shared" si="5"/>
        <v>4.0897999999999997E-2</v>
      </c>
      <c r="F35" s="1"/>
    </row>
    <row r="36" spans="1:6" x14ac:dyDescent="0.25">
      <c r="B36" s="1">
        <v>25</v>
      </c>
      <c r="C36" s="2">
        <v>45</v>
      </c>
      <c r="D36" s="1">
        <f t="shared" si="4"/>
        <v>2.1235499999999997E-2</v>
      </c>
      <c r="E36" s="1">
        <f t="shared" si="5"/>
        <v>4.7189999999999996E-2</v>
      </c>
      <c r="F36" s="1"/>
    </row>
    <row r="37" spans="1:6" x14ac:dyDescent="0.25">
      <c r="B37" s="1">
        <v>30</v>
      </c>
      <c r="C37" s="2">
        <v>49</v>
      </c>
      <c r="D37" s="1">
        <f t="shared" si="4"/>
        <v>2.3123100000000001E-2</v>
      </c>
      <c r="E37" s="1">
        <f t="shared" si="5"/>
        <v>5.1384666666666669E-2</v>
      </c>
      <c r="F37" s="1"/>
    </row>
    <row r="38" spans="1:6" x14ac:dyDescent="0.25">
      <c r="B38" s="1">
        <v>35</v>
      </c>
      <c r="C38" s="2">
        <v>53</v>
      </c>
      <c r="D38" s="1">
        <f t="shared" si="4"/>
        <v>2.50107E-2</v>
      </c>
      <c r="E38" s="1">
        <f t="shared" si="5"/>
        <v>5.5579333333333335E-2</v>
      </c>
      <c r="F38" s="1"/>
    </row>
    <row r="39" spans="1:6" x14ac:dyDescent="0.25">
      <c r="B39" s="1">
        <v>40</v>
      </c>
      <c r="C39" s="2">
        <v>57</v>
      </c>
      <c r="D39" s="1">
        <f t="shared" si="4"/>
        <v>2.68983E-2</v>
      </c>
      <c r="E39" s="1">
        <f t="shared" si="5"/>
        <v>5.9774000000000001E-2</v>
      </c>
      <c r="F39" s="1"/>
    </row>
    <row r="40" spans="1:6" x14ac:dyDescent="0.25">
      <c r="B40" s="1">
        <v>45</v>
      </c>
      <c r="C40" s="2">
        <v>60</v>
      </c>
      <c r="D40" s="1">
        <f t="shared" si="4"/>
        <v>2.8313999999999999E-2</v>
      </c>
      <c r="E40" s="1">
        <f t="shared" si="5"/>
        <v>6.291999999999999E-2</v>
      </c>
      <c r="F40" s="1"/>
    </row>
    <row r="41" spans="1:6" x14ac:dyDescent="0.25">
      <c r="B41" s="1">
        <v>50</v>
      </c>
      <c r="C41" s="2">
        <v>63</v>
      </c>
      <c r="D41" s="1">
        <f t="shared" si="4"/>
        <v>2.9729699999999998E-2</v>
      </c>
      <c r="E41" s="1">
        <f t="shared" si="5"/>
        <v>6.6066E-2</v>
      </c>
      <c r="F41" s="1"/>
    </row>
    <row r="43" spans="1:6" x14ac:dyDescent="0.25">
      <c r="A43" t="s">
        <v>4</v>
      </c>
      <c r="B43" s="4" t="s">
        <v>14</v>
      </c>
      <c r="C43" s="7" t="s">
        <v>36</v>
      </c>
      <c r="D43" s="1" t="s">
        <v>1</v>
      </c>
      <c r="E43" s="8" t="s">
        <v>38</v>
      </c>
      <c r="F43" s="1"/>
    </row>
    <row r="44" spans="1:6" x14ac:dyDescent="0.25">
      <c r="B44" s="1">
        <v>0</v>
      </c>
      <c r="C44" s="1">
        <v>0</v>
      </c>
      <c r="D44" s="1">
        <f>0.0004719*C44</f>
        <v>0</v>
      </c>
      <c r="E44" s="1">
        <f>D44/A$4</f>
        <v>0</v>
      </c>
      <c r="F44" s="1"/>
    </row>
    <row r="45" spans="1:6" ht="17.25" x14ac:dyDescent="0.25">
      <c r="A45" t="s">
        <v>18</v>
      </c>
      <c r="B45" s="1">
        <v>5</v>
      </c>
      <c r="C45" s="1">
        <v>11</v>
      </c>
      <c r="D45" s="1">
        <f t="shared" ref="D45:D55" si="6">0.0004719*C45</f>
        <v>5.1909E-3</v>
      </c>
      <c r="E45" s="1">
        <f t="shared" ref="E45:E55" si="7">D45/A$4</f>
        <v>1.1535333333333333E-2</v>
      </c>
      <c r="F45" s="1"/>
    </row>
    <row r="46" spans="1:6" x14ac:dyDescent="0.25">
      <c r="A46">
        <v>0.55000000000000004</v>
      </c>
      <c r="B46" s="1">
        <v>10</v>
      </c>
      <c r="C46" s="2">
        <v>14</v>
      </c>
      <c r="D46" s="1">
        <f t="shared" si="6"/>
        <v>6.6065999999999998E-3</v>
      </c>
      <c r="E46" s="1">
        <f t="shared" si="7"/>
        <v>1.4681333333333333E-2</v>
      </c>
      <c r="F46" s="1"/>
    </row>
    <row r="47" spans="1:6" x14ac:dyDescent="0.25">
      <c r="B47" s="1">
        <v>12.5</v>
      </c>
      <c r="C47" s="2">
        <v>16</v>
      </c>
      <c r="D47" s="1">
        <f t="shared" si="6"/>
        <v>7.5503999999999996E-3</v>
      </c>
      <c r="E47" s="1">
        <f t="shared" si="7"/>
        <v>1.6778666666666664E-2</v>
      </c>
      <c r="F47" s="1"/>
    </row>
    <row r="48" spans="1:6" x14ac:dyDescent="0.25">
      <c r="B48" s="2">
        <v>15</v>
      </c>
      <c r="C48" s="2">
        <v>18</v>
      </c>
      <c r="D48" s="1">
        <f t="shared" si="6"/>
        <v>8.4942000000000004E-3</v>
      </c>
      <c r="E48" s="1">
        <f t="shared" si="7"/>
        <v>1.8876E-2</v>
      </c>
      <c r="F48" s="1"/>
    </row>
    <row r="49" spans="1:6" x14ac:dyDescent="0.25">
      <c r="B49" s="1">
        <v>20</v>
      </c>
      <c r="C49" s="2">
        <v>22</v>
      </c>
      <c r="D49" s="1">
        <f t="shared" si="6"/>
        <v>1.03818E-2</v>
      </c>
      <c r="E49" s="1">
        <f t="shared" si="7"/>
        <v>2.3070666666666666E-2</v>
      </c>
      <c r="F49" s="1"/>
    </row>
    <row r="50" spans="1:6" x14ac:dyDescent="0.25">
      <c r="B50" s="1">
        <v>25</v>
      </c>
      <c r="C50" s="2">
        <v>25</v>
      </c>
      <c r="D50" s="1">
        <f t="shared" si="6"/>
        <v>1.1797499999999999E-2</v>
      </c>
      <c r="E50" s="1">
        <f t="shared" si="7"/>
        <v>2.6216666666666662E-2</v>
      </c>
      <c r="F50" s="1"/>
    </row>
    <row r="51" spans="1:6" x14ac:dyDescent="0.25">
      <c r="B51" s="1">
        <v>30</v>
      </c>
      <c r="C51" s="2">
        <v>27</v>
      </c>
      <c r="D51" s="1">
        <f t="shared" si="6"/>
        <v>1.2741299999999999E-2</v>
      </c>
      <c r="E51" s="1">
        <f t="shared" si="7"/>
        <v>2.8313999999999995E-2</v>
      </c>
      <c r="F51" s="1"/>
    </row>
    <row r="52" spans="1:6" x14ac:dyDescent="0.25">
      <c r="B52" s="1">
        <v>35</v>
      </c>
      <c r="C52" s="2">
        <v>30</v>
      </c>
      <c r="D52" s="1">
        <f t="shared" si="6"/>
        <v>1.4156999999999999E-2</v>
      </c>
      <c r="E52" s="1">
        <f t="shared" si="7"/>
        <v>3.1459999999999995E-2</v>
      </c>
      <c r="F52" s="1"/>
    </row>
    <row r="53" spans="1:6" x14ac:dyDescent="0.25">
      <c r="B53" s="1">
        <v>40</v>
      </c>
      <c r="C53" s="2">
        <v>32</v>
      </c>
      <c r="D53" s="1">
        <f t="shared" si="6"/>
        <v>1.5100799999999999E-2</v>
      </c>
      <c r="E53" s="1">
        <f t="shared" si="7"/>
        <v>3.3557333333333328E-2</v>
      </c>
      <c r="F53" s="1"/>
    </row>
    <row r="54" spans="1:6" x14ac:dyDescent="0.25">
      <c r="B54" s="1">
        <v>45</v>
      </c>
      <c r="C54" s="2">
        <v>34</v>
      </c>
      <c r="D54" s="1">
        <f t="shared" si="6"/>
        <v>1.6044599999999999E-2</v>
      </c>
      <c r="E54" s="1">
        <f t="shared" si="7"/>
        <v>3.5654666666666661E-2</v>
      </c>
      <c r="F54" s="1"/>
    </row>
    <row r="55" spans="1:6" x14ac:dyDescent="0.25">
      <c r="B55" s="1">
        <v>50</v>
      </c>
      <c r="C55" s="2">
        <v>37</v>
      </c>
      <c r="D55" s="1">
        <f t="shared" si="6"/>
        <v>1.7460299999999998E-2</v>
      </c>
      <c r="E55" s="1">
        <f t="shared" si="7"/>
        <v>3.8800666666666664E-2</v>
      </c>
      <c r="F55" s="1"/>
    </row>
    <row r="57" spans="1:6" x14ac:dyDescent="0.25">
      <c r="A57" t="s">
        <v>5</v>
      </c>
      <c r="B57" s="4" t="s">
        <v>14</v>
      </c>
      <c r="C57" s="7" t="s">
        <v>36</v>
      </c>
      <c r="D57" s="1" t="s">
        <v>1</v>
      </c>
      <c r="E57" s="8" t="s">
        <v>38</v>
      </c>
      <c r="F57" s="1"/>
    </row>
    <row r="58" spans="1:6" x14ac:dyDescent="0.25">
      <c r="B58" s="1">
        <v>0</v>
      </c>
      <c r="C58" s="1">
        <v>0</v>
      </c>
      <c r="D58" s="1">
        <f>0.0004719*C58</f>
        <v>0</v>
      </c>
      <c r="E58" s="1">
        <f>D58/A$4</f>
        <v>0</v>
      </c>
      <c r="F58" s="1"/>
    </row>
    <row r="59" spans="1:6" ht="17.25" x14ac:dyDescent="0.25">
      <c r="A59" t="s">
        <v>19</v>
      </c>
      <c r="B59" s="1">
        <v>5</v>
      </c>
      <c r="C59" s="1">
        <v>13</v>
      </c>
      <c r="D59" s="1">
        <f t="shared" ref="D59:D69" si="8">0.0004719*C59</f>
        <v>6.1346999999999999E-3</v>
      </c>
      <c r="E59" s="1">
        <f t="shared" ref="E59:E69" si="9">D59/A$4</f>
        <v>1.3632666666666666E-2</v>
      </c>
      <c r="F59" s="1"/>
    </row>
    <row r="60" spans="1:6" x14ac:dyDescent="0.25">
      <c r="A60">
        <v>0.28000000000000003</v>
      </c>
      <c r="B60" s="1">
        <v>10</v>
      </c>
      <c r="C60" s="2">
        <v>17</v>
      </c>
      <c r="D60" s="1">
        <f t="shared" si="8"/>
        <v>8.0222999999999996E-3</v>
      </c>
      <c r="E60" s="1">
        <f t="shared" si="9"/>
        <v>1.782733333333333E-2</v>
      </c>
      <c r="F60" s="1"/>
    </row>
    <row r="61" spans="1:6" x14ac:dyDescent="0.25">
      <c r="B61" s="1">
        <v>12.5</v>
      </c>
      <c r="C61" s="2">
        <v>21</v>
      </c>
      <c r="D61" s="1">
        <f t="shared" si="8"/>
        <v>9.9098999999999993E-3</v>
      </c>
      <c r="E61" s="1">
        <f t="shared" si="9"/>
        <v>2.2021999999999996E-2</v>
      </c>
      <c r="F61" s="1"/>
    </row>
    <row r="62" spans="1:6" x14ac:dyDescent="0.25">
      <c r="B62" s="2">
        <v>15</v>
      </c>
      <c r="C62" s="2">
        <v>24</v>
      </c>
      <c r="D62" s="1">
        <f t="shared" si="8"/>
        <v>1.13256E-2</v>
      </c>
      <c r="E62" s="1">
        <f t="shared" si="9"/>
        <v>2.5167999999999999E-2</v>
      </c>
      <c r="F62" s="1"/>
    </row>
    <row r="63" spans="1:6" x14ac:dyDescent="0.25">
      <c r="B63" s="1">
        <v>20</v>
      </c>
      <c r="C63" s="2">
        <v>28</v>
      </c>
      <c r="D63" s="1">
        <f t="shared" si="8"/>
        <v>1.32132E-2</v>
      </c>
      <c r="E63" s="1">
        <f t="shared" si="9"/>
        <v>2.9362666666666665E-2</v>
      </c>
      <c r="F63" s="1"/>
    </row>
    <row r="64" spans="1:6" x14ac:dyDescent="0.25">
      <c r="B64" s="1">
        <v>25</v>
      </c>
      <c r="C64" s="2">
        <v>32</v>
      </c>
      <c r="D64" s="1">
        <f t="shared" si="8"/>
        <v>1.5100799999999999E-2</v>
      </c>
      <c r="E64" s="1">
        <f t="shared" si="9"/>
        <v>3.3557333333333328E-2</v>
      </c>
      <c r="F64" s="1"/>
    </row>
    <row r="65" spans="1:6" x14ac:dyDescent="0.25">
      <c r="B65" s="1">
        <v>30</v>
      </c>
      <c r="C65" s="2">
        <v>34</v>
      </c>
      <c r="D65" s="1">
        <f t="shared" si="8"/>
        <v>1.6044599999999999E-2</v>
      </c>
      <c r="E65" s="1">
        <f t="shared" si="9"/>
        <v>3.5654666666666661E-2</v>
      </c>
      <c r="F65" s="1"/>
    </row>
    <row r="66" spans="1:6" x14ac:dyDescent="0.25">
      <c r="B66" s="1">
        <v>35</v>
      </c>
      <c r="C66" s="2">
        <v>38</v>
      </c>
      <c r="D66" s="1">
        <f t="shared" si="8"/>
        <v>1.7932199999999999E-2</v>
      </c>
      <c r="E66" s="1">
        <f t="shared" si="9"/>
        <v>3.9849333333333327E-2</v>
      </c>
      <c r="F66" s="1"/>
    </row>
    <row r="67" spans="1:6" x14ac:dyDescent="0.25">
      <c r="B67" s="1">
        <v>40</v>
      </c>
      <c r="C67" s="2">
        <v>40</v>
      </c>
      <c r="D67" s="1">
        <f t="shared" si="8"/>
        <v>1.8876E-2</v>
      </c>
      <c r="E67" s="1">
        <f t="shared" si="9"/>
        <v>4.1946666666666667E-2</v>
      </c>
      <c r="F67" s="1"/>
    </row>
    <row r="68" spans="1:6" x14ac:dyDescent="0.25">
      <c r="B68" s="1">
        <v>45</v>
      </c>
      <c r="C68" s="2">
        <v>42</v>
      </c>
      <c r="D68" s="1">
        <f t="shared" si="8"/>
        <v>1.9819799999999999E-2</v>
      </c>
      <c r="E68" s="1">
        <f t="shared" si="9"/>
        <v>4.4043999999999993E-2</v>
      </c>
      <c r="F68" s="1"/>
    </row>
    <row r="69" spans="1:6" x14ac:dyDescent="0.25">
      <c r="B69" s="1">
        <v>50</v>
      </c>
      <c r="C69" s="2">
        <v>45</v>
      </c>
      <c r="D69" s="1">
        <f t="shared" si="8"/>
        <v>2.1235499999999997E-2</v>
      </c>
      <c r="E69" s="1">
        <f t="shared" si="9"/>
        <v>4.7189999999999996E-2</v>
      </c>
      <c r="F69" s="1"/>
    </row>
    <row r="71" spans="1:6" x14ac:dyDescent="0.25">
      <c r="A71" t="s">
        <v>6</v>
      </c>
      <c r="B71" s="4" t="s">
        <v>14</v>
      </c>
      <c r="C71" s="7" t="s">
        <v>36</v>
      </c>
      <c r="D71" s="1" t="s">
        <v>1</v>
      </c>
      <c r="E71" s="8" t="s">
        <v>38</v>
      </c>
      <c r="F71" s="1"/>
    </row>
    <row r="72" spans="1:6" x14ac:dyDescent="0.25">
      <c r="B72" s="1">
        <v>0</v>
      </c>
      <c r="C72" s="1">
        <v>0</v>
      </c>
      <c r="D72" s="1">
        <f>0.0004719*C72</f>
        <v>0</v>
      </c>
      <c r="E72" s="1">
        <f>D72/A$4</f>
        <v>0</v>
      </c>
      <c r="F72" s="1"/>
    </row>
    <row r="73" spans="1:6" ht="17.25" x14ac:dyDescent="0.25">
      <c r="A73" t="s">
        <v>20</v>
      </c>
      <c r="B73" s="1">
        <v>5</v>
      </c>
      <c r="C73" s="1">
        <v>27</v>
      </c>
      <c r="D73" s="1">
        <f t="shared" ref="D73:D83" si="10">0.0004719*C73</f>
        <v>1.2741299999999999E-2</v>
      </c>
      <c r="E73" s="1">
        <f t="shared" ref="E73:E83" si="11">D73/A$4</f>
        <v>2.8313999999999995E-2</v>
      </c>
      <c r="F73" s="1"/>
    </row>
    <row r="74" spans="1:6" x14ac:dyDescent="0.25">
      <c r="A74">
        <v>0.45</v>
      </c>
      <c r="B74" s="1">
        <v>10</v>
      </c>
      <c r="C74" s="2">
        <v>38</v>
      </c>
      <c r="D74" s="1">
        <f t="shared" si="10"/>
        <v>1.7932199999999999E-2</v>
      </c>
      <c r="E74" s="1">
        <f t="shared" si="11"/>
        <v>3.9849333333333327E-2</v>
      </c>
      <c r="F74" s="1"/>
    </row>
    <row r="75" spans="1:6" x14ac:dyDescent="0.25">
      <c r="B75" s="1">
        <v>12.5</v>
      </c>
      <c r="C75" s="2">
        <v>43</v>
      </c>
      <c r="D75" s="1">
        <f t="shared" si="10"/>
        <v>2.0291699999999999E-2</v>
      </c>
      <c r="E75" s="1">
        <f t="shared" si="11"/>
        <v>4.5092666666666663E-2</v>
      </c>
      <c r="F75" s="1"/>
    </row>
    <row r="76" spans="1:6" x14ac:dyDescent="0.25">
      <c r="B76" s="2">
        <v>15</v>
      </c>
      <c r="C76" s="2">
        <v>47</v>
      </c>
      <c r="D76" s="1">
        <f t="shared" si="10"/>
        <v>2.2179299999999999E-2</v>
      </c>
      <c r="E76" s="1">
        <f t="shared" si="11"/>
        <v>4.9287333333333329E-2</v>
      </c>
      <c r="F76" s="1"/>
    </row>
    <row r="77" spans="1:6" x14ac:dyDescent="0.25">
      <c r="B77" s="1">
        <v>20</v>
      </c>
      <c r="C77" s="2">
        <v>56</v>
      </c>
      <c r="D77" s="1">
        <f t="shared" si="10"/>
        <v>2.6426399999999999E-2</v>
      </c>
      <c r="E77" s="1">
        <f t="shared" si="11"/>
        <v>5.8725333333333331E-2</v>
      </c>
      <c r="F77" s="1"/>
    </row>
    <row r="78" spans="1:6" x14ac:dyDescent="0.25">
      <c r="B78" s="1">
        <v>25</v>
      </c>
      <c r="C78" s="2">
        <v>62</v>
      </c>
      <c r="D78" s="1">
        <f t="shared" si="10"/>
        <v>2.9257799999999997E-2</v>
      </c>
      <c r="E78" s="1">
        <f t="shared" si="11"/>
        <v>6.501733333333333E-2</v>
      </c>
      <c r="F78" s="1"/>
    </row>
    <row r="79" spans="1:6" x14ac:dyDescent="0.25">
      <c r="B79" s="1">
        <v>30</v>
      </c>
      <c r="C79" s="2">
        <v>69</v>
      </c>
      <c r="D79" s="1">
        <f t="shared" si="10"/>
        <v>3.2561099999999996E-2</v>
      </c>
      <c r="E79" s="1">
        <f t="shared" si="11"/>
        <v>7.2357999999999992E-2</v>
      </c>
      <c r="F79" s="1"/>
    </row>
    <row r="80" spans="1:6" x14ac:dyDescent="0.25">
      <c r="B80" s="1">
        <v>35</v>
      </c>
      <c r="C80" s="2">
        <v>75</v>
      </c>
      <c r="D80" s="1">
        <f t="shared" si="10"/>
        <v>3.53925E-2</v>
      </c>
      <c r="E80" s="1">
        <f t="shared" si="11"/>
        <v>7.8649999999999998E-2</v>
      </c>
      <c r="F80" s="1"/>
    </row>
    <row r="81" spans="1:6" x14ac:dyDescent="0.25">
      <c r="B81" s="1">
        <v>40</v>
      </c>
      <c r="C81" s="2">
        <v>80</v>
      </c>
      <c r="D81" s="1">
        <f t="shared" si="10"/>
        <v>3.7752000000000001E-2</v>
      </c>
      <c r="E81" s="1">
        <f t="shared" si="11"/>
        <v>8.3893333333333334E-2</v>
      </c>
      <c r="F81" s="1"/>
    </row>
    <row r="82" spans="1:6" x14ac:dyDescent="0.25">
      <c r="B82" s="1">
        <v>45</v>
      </c>
      <c r="C82" s="2">
        <v>85</v>
      </c>
      <c r="D82" s="1">
        <f t="shared" si="10"/>
        <v>4.0111500000000001E-2</v>
      </c>
      <c r="E82" s="1">
        <f t="shared" si="11"/>
        <v>8.913666666666667E-2</v>
      </c>
      <c r="F82" s="1"/>
    </row>
    <row r="83" spans="1:6" x14ac:dyDescent="0.25">
      <c r="B83" s="1">
        <v>50</v>
      </c>
      <c r="C83" s="2">
        <v>90</v>
      </c>
      <c r="D83" s="1">
        <f t="shared" si="10"/>
        <v>4.2470999999999995E-2</v>
      </c>
      <c r="E83" s="1">
        <f t="shared" si="11"/>
        <v>9.4379999999999992E-2</v>
      </c>
      <c r="F83" s="1"/>
    </row>
    <row r="85" spans="1:6" x14ac:dyDescent="0.25">
      <c r="A85" t="s">
        <v>7</v>
      </c>
      <c r="B85" s="4" t="s">
        <v>14</v>
      </c>
      <c r="C85" s="7" t="s">
        <v>36</v>
      </c>
      <c r="D85" s="1" t="s">
        <v>1</v>
      </c>
      <c r="E85" s="8" t="s">
        <v>38</v>
      </c>
      <c r="F85" s="1"/>
    </row>
    <row r="86" spans="1:6" x14ac:dyDescent="0.25">
      <c r="B86" s="1">
        <v>0</v>
      </c>
      <c r="C86" s="1">
        <v>0</v>
      </c>
      <c r="D86" s="1">
        <f>0.0004719*C86</f>
        <v>0</v>
      </c>
      <c r="E86" s="1">
        <f>D86/A$4</f>
        <v>0</v>
      </c>
      <c r="F86" s="1"/>
    </row>
    <row r="87" spans="1:6" ht="17.25" x14ac:dyDescent="0.25">
      <c r="A87" t="s">
        <v>21</v>
      </c>
      <c r="B87" s="1">
        <v>5</v>
      </c>
      <c r="C87" s="1">
        <v>14</v>
      </c>
      <c r="D87" s="1">
        <f t="shared" ref="D87:D97" si="12">0.0004719*C87</f>
        <v>6.6065999999999998E-3</v>
      </c>
      <c r="E87" s="1">
        <f t="shared" ref="E87:E97" si="13">D87/A$4</f>
        <v>1.4681333333333333E-2</v>
      </c>
      <c r="F87" s="1"/>
    </row>
    <row r="88" spans="1:6" x14ac:dyDescent="0.25">
      <c r="A88">
        <v>0.35</v>
      </c>
      <c r="B88" s="1">
        <v>10</v>
      </c>
      <c r="C88" s="2">
        <v>19</v>
      </c>
      <c r="D88" s="1">
        <f t="shared" si="12"/>
        <v>8.9660999999999994E-3</v>
      </c>
      <c r="E88" s="1">
        <f t="shared" si="13"/>
        <v>1.9924666666666663E-2</v>
      </c>
      <c r="F88" s="1"/>
    </row>
    <row r="89" spans="1:6" x14ac:dyDescent="0.25">
      <c r="B89" s="1">
        <v>12.5</v>
      </c>
      <c r="C89" s="2">
        <v>21</v>
      </c>
      <c r="D89" s="1">
        <f t="shared" si="12"/>
        <v>9.9098999999999993E-3</v>
      </c>
      <c r="E89" s="1">
        <f t="shared" si="13"/>
        <v>2.2021999999999996E-2</v>
      </c>
      <c r="F89" s="1"/>
    </row>
    <row r="90" spans="1:6" x14ac:dyDescent="0.25">
      <c r="B90" s="2">
        <v>15</v>
      </c>
      <c r="C90" s="2">
        <v>23</v>
      </c>
      <c r="D90" s="1">
        <f t="shared" si="12"/>
        <v>1.0853699999999999E-2</v>
      </c>
      <c r="E90" s="1">
        <f t="shared" si="13"/>
        <v>2.4119333333333329E-2</v>
      </c>
      <c r="F90" s="1"/>
    </row>
    <row r="91" spans="1:6" x14ac:dyDescent="0.25">
      <c r="B91" s="1">
        <v>20</v>
      </c>
      <c r="C91" s="2">
        <v>26</v>
      </c>
      <c r="D91" s="1">
        <f t="shared" si="12"/>
        <v>1.22694E-2</v>
      </c>
      <c r="E91" s="1">
        <f t="shared" si="13"/>
        <v>2.7265333333333332E-2</v>
      </c>
      <c r="F91" s="1"/>
    </row>
    <row r="92" spans="1:6" x14ac:dyDescent="0.25">
      <c r="B92" s="1">
        <v>25</v>
      </c>
      <c r="C92" s="2">
        <v>30</v>
      </c>
      <c r="D92" s="1">
        <f t="shared" si="12"/>
        <v>1.4156999999999999E-2</v>
      </c>
      <c r="E92" s="1">
        <f t="shared" si="13"/>
        <v>3.1459999999999995E-2</v>
      </c>
      <c r="F92" s="1"/>
    </row>
    <row r="93" spans="1:6" x14ac:dyDescent="0.25">
      <c r="B93" s="1">
        <v>30</v>
      </c>
      <c r="C93" s="2">
        <v>33</v>
      </c>
      <c r="D93" s="1">
        <f t="shared" si="12"/>
        <v>1.55727E-2</v>
      </c>
      <c r="E93" s="1">
        <f t="shared" si="13"/>
        <v>3.4605999999999998E-2</v>
      </c>
      <c r="F93" s="1"/>
    </row>
    <row r="94" spans="1:6" x14ac:dyDescent="0.25">
      <c r="B94" s="1">
        <v>35</v>
      </c>
      <c r="C94" s="2">
        <v>36</v>
      </c>
      <c r="D94" s="1">
        <f t="shared" si="12"/>
        <v>1.6988400000000001E-2</v>
      </c>
      <c r="E94" s="1">
        <f t="shared" si="13"/>
        <v>3.7752000000000001E-2</v>
      </c>
      <c r="F94" s="1"/>
    </row>
    <row r="95" spans="1:6" x14ac:dyDescent="0.25">
      <c r="B95" s="1">
        <v>40</v>
      </c>
      <c r="C95" s="2">
        <v>39</v>
      </c>
      <c r="D95" s="1">
        <f t="shared" si="12"/>
        <v>1.84041E-2</v>
      </c>
      <c r="E95" s="1">
        <f t="shared" si="13"/>
        <v>4.0897999999999997E-2</v>
      </c>
      <c r="F95" s="1"/>
    </row>
    <row r="96" spans="1:6" x14ac:dyDescent="0.25">
      <c r="B96" s="1">
        <v>45</v>
      </c>
      <c r="C96" s="2">
        <v>41</v>
      </c>
      <c r="D96" s="1">
        <f t="shared" si="12"/>
        <v>1.9347899999999998E-2</v>
      </c>
      <c r="E96" s="1">
        <f t="shared" si="13"/>
        <v>4.299533333333333E-2</v>
      </c>
      <c r="F96" s="1"/>
    </row>
    <row r="97" spans="1:6" x14ac:dyDescent="0.25">
      <c r="B97" s="1">
        <v>50</v>
      </c>
      <c r="C97" s="2">
        <v>43</v>
      </c>
      <c r="D97" s="1">
        <f t="shared" si="12"/>
        <v>2.0291699999999999E-2</v>
      </c>
      <c r="E97" s="1">
        <f t="shared" si="13"/>
        <v>4.5092666666666663E-2</v>
      </c>
      <c r="F97" s="1"/>
    </row>
    <row r="99" spans="1:6" x14ac:dyDescent="0.25">
      <c r="A99" t="s">
        <v>8</v>
      </c>
      <c r="B99" s="4" t="s">
        <v>14</v>
      </c>
      <c r="C99" s="7" t="s">
        <v>36</v>
      </c>
      <c r="D99" s="1" t="s">
        <v>1</v>
      </c>
      <c r="E99" s="8" t="s">
        <v>38</v>
      </c>
      <c r="F99" s="1"/>
    </row>
    <row r="100" spans="1:6" x14ac:dyDescent="0.25">
      <c r="B100" s="1">
        <v>0</v>
      </c>
      <c r="C100" s="1">
        <v>0</v>
      </c>
      <c r="D100" s="1">
        <f>0.0004719*C100</f>
        <v>0</v>
      </c>
      <c r="E100" s="1">
        <f>D100/A$4</f>
        <v>0</v>
      </c>
      <c r="F100" s="1"/>
    </row>
    <row r="101" spans="1:6" ht="17.25" x14ac:dyDescent="0.25">
      <c r="A101" t="s">
        <v>22</v>
      </c>
      <c r="B101" s="1">
        <v>5</v>
      </c>
      <c r="C101" s="1">
        <v>23</v>
      </c>
      <c r="D101" s="1">
        <f t="shared" ref="D101:D111" si="14">0.0004719*C101</f>
        <v>1.0853699999999999E-2</v>
      </c>
      <c r="E101" s="1">
        <f t="shared" ref="E101:E111" si="15">D101/A$4</f>
        <v>2.4119333333333329E-2</v>
      </c>
      <c r="F101" s="1"/>
    </row>
    <row r="102" spans="1:6" x14ac:dyDescent="0.25">
      <c r="A102">
        <v>0.625</v>
      </c>
      <c r="B102" s="1">
        <v>10</v>
      </c>
      <c r="C102" s="2">
        <v>35</v>
      </c>
      <c r="D102" s="1">
        <f t="shared" si="14"/>
        <v>1.65165E-2</v>
      </c>
      <c r="E102" s="1">
        <f t="shared" si="15"/>
        <v>3.6703333333333331E-2</v>
      </c>
      <c r="F102" s="1"/>
    </row>
    <row r="103" spans="1:6" x14ac:dyDescent="0.25">
      <c r="B103" s="1">
        <v>12.5</v>
      </c>
      <c r="C103" s="2">
        <v>38</v>
      </c>
      <c r="D103" s="1">
        <f t="shared" si="14"/>
        <v>1.7932199999999999E-2</v>
      </c>
      <c r="E103" s="1">
        <f t="shared" si="15"/>
        <v>3.9849333333333327E-2</v>
      </c>
      <c r="F103" s="1"/>
    </row>
    <row r="104" spans="1:6" x14ac:dyDescent="0.25">
      <c r="B104" s="2">
        <v>15</v>
      </c>
      <c r="C104" s="2">
        <v>42</v>
      </c>
      <c r="D104" s="1">
        <f t="shared" si="14"/>
        <v>1.9819799999999999E-2</v>
      </c>
      <c r="E104" s="1">
        <f t="shared" si="15"/>
        <v>4.4043999999999993E-2</v>
      </c>
      <c r="F104" s="1"/>
    </row>
    <row r="105" spans="1:6" x14ac:dyDescent="0.25">
      <c r="B105" s="1">
        <v>20</v>
      </c>
      <c r="C105" s="2">
        <v>49</v>
      </c>
      <c r="D105" s="1">
        <f t="shared" si="14"/>
        <v>2.3123100000000001E-2</v>
      </c>
      <c r="E105" s="1">
        <f t="shared" si="15"/>
        <v>5.1384666666666669E-2</v>
      </c>
      <c r="F105" s="1"/>
    </row>
    <row r="106" spans="1:6" x14ac:dyDescent="0.25">
      <c r="B106" s="1">
        <v>25</v>
      </c>
      <c r="C106" s="2">
        <v>55</v>
      </c>
      <c r="D106" s="1">
        <f t="shared" si="14"/>
        <v>2.5954499999999998E-2</v>
      </c>
      <c r="E106" s="1">
        <f t="shared" si="15"/>
        <v>5.7676666666666661E-2</v>
      </c>
      <c r="F106" s="1"/>
    </row>
    <row r="107" spans="1:6" x14ac:dyDescent="0.25">
      <c r="B107" s="1">
        <v>30</v>
      </c>
      <c r="C107" s="2">
        <v>60</v>
      </c>
      <c r="D107" s="1">
        <f t="shared" si="14"/>
        <v>2.8313999999999999E-2</v>
      </c>
      <c r="E107" s="1">
        <f t="shared" si="15"/>
        <v>6.291999999999999E-2</v>
      </c>
      <c r="F107" s="1"/>
    </row>
    <row r="108" spans="1:6" x14ac:dyDescent="0.25">
      <c r="B108" s="1">
        <v>35</v>
      </c>
      <c r="C108" s="2">
        <v>67</v>
      </c>
      <c r="D108" s="1">
        <f t="shared" si="14"/>
        <v>3.1617300000000001E-2</v>
      </c>
      <c r="E108" s="1">
        <f t="shared" si="15"/>
        <v>7.0260666666666666E-2</v>
      </c>
      <c r="F108" s="1"/>
    </row>
    <row r="109" spans="1:6" x14ac:dyDescent="0.25">
      <c r="B109" s="1">
        <v>40</v>
      </c>
      <c r="C109" s="2">
        <v>72</v>
      </c>
      <c r="D109" s="1">
        <f t="shared" si="14"/>
        <v>3.3976800000000001E-2</v>
      </c>
      <c r="E109" s="1">
        <f t="shared" si="15"/>
        <v>7.5504000000000002E-2</v>
      </c>
      <c r="F109" s="1"/>
    </row>
    <row r="110" spans="1:6" x14ac:dyDescent="0.25">
      <c r="B110" s="1">
        <v>45</v>
      </c>
      <c r="C110" s="2">
        <v>76</v>
      </c>
      <c r="D110" s="1">
        <f t="shared" si="14"/>
        <v>3.5864399999999998E-2</v>
      </c>
      <c r="E110" s="1">
        <f t="shared" si="15"/>
        <v>7.9698666666666654E-2</v>
      </c>
      <c r="F110" s="1"/>
    </row>
    <row r="111" spans="1:6" x14ac:dyDescent="0.25">
      <c r="B111" s="1">
        <v>50</v>
      </c>
      <c r="C111" s="2">
        <v>81</v>
      </c>
      <c r="D111" s="1">
        <f t="shared" si="14"/>
        <v>3.8223899999999998E-2</v>
      </c>
      <c r="E111" s="1">
        <f t="shared" si="15"/>
        <v>8.494199999999999E-2</v>
      </c>
      <c r="F111" s="1"/>
    </row>
    <row r="113" spans="1:6" x14ac:dyDescent="0.25">
      <c r="A113" t="s">
        <v>9</v>
      </c>
      <c r="B113" s="4" t="s">
        <v>14</v>
      </c>
      <c r="C113" s="7" t="s">
        <v>36</v>
      </c>
      <c r="D113" s="1" t="s">
        <v>1</v>
      </c>
      <c r="E113" s="8" t="s">
        <v>38</v>
      </c>
      <c r="F113" s="1"/>
    </row>
    <row r="114" spans="1:6" x14ac:dyDescent="0.25">
      <c r="B114" s="1">
        <v>0</v>
      </c>
      <c r="C114" s="1">
        <v>0</v>
      </c>
      <c r="D114" s="1">
        <f>0.0004719*C114</f>
        <v>0</v>
      </c>
      <c r="E114" s="1">
        <f>D114/A$4</f>
        <v>0</v>
      </c>
      <c r="F114" s="1"/>
    </row>
    <row r="115" spans="1:6" ht="17.25" x14ac:dyDescent="0.25">
      <c r="A115" t="s">
        <v>23</v>
      </c>
      <c r="B115" s="1">
        <v>5</v>
      </c>
      <c r="C115" s="1">
        <v>45</v>
      </c>
      <c r="D115" s="1">
        <f t="shared" ref="D115:D125" si="16">0.0004719*C115</f>
        <v>2.1235499999999997E-2</v>
      </c>
      <c r="E115" s="1">
        <f t="shared" ref="E115:E125" si="17">D115/A$4</f>
        <v>4.7189999999999996E-2</v>
      </c>
      <c r="F115" s="1"/>
    </row>
    <row r="116" spans="1:6" x14ac:dyDescent="0.25">
      <c r="A116">
        <v>0.45</v>
      </c>
      <c r="B116" s="1">
        <v>10</v>
      </c>
      <c r="C116" s="2">
        <v>66</v>
      </c>
      <c r="D116" s="1">
        <f t="shared" si="16"/>
        <v>3.11454E-2</v>
      </c>
      <c r="E116" s="1">
        <f t="shared" si="17"/>
        <v>6.9211999999999996E-2</v>
      </c>
      <c r="F116" s="1"/>
    </row>
    <row r="117" spans="1:6" x14ac:dyDescent="0.25">
      <c r="B117" s="1">
        <v>12.5</v>
      </c>
      <c r="C117" s="2">
        <v>75</v>
      </c>
      <c r="D117" s="1">
        <f t="shared" si="16"/>
        <v>3.53925E-2</v>
      </c>
      <c r="E117" s="1">
        <f t="shared" si="17"/>
        <v>7.8649999999999998E-2</v>
      </c>
      <c r="F117" s="1"/>
    </row>
    <row r="118" spans="1:6" x14ac:dyDescent="0.25">
      <c r="B118" s="2">
        <v>15</v>
      </c>
      <c r="C118" s="2">
        <v>84</v>
      </c>
      <c r="D118" s="1">
        <f t="shared" si="16"/>
        <v>3.9639599999999997E-2</v>
      </c>
      <c r="E118" s="1">
        <f t="shared" si="17"/>
        <v>8.8087999999999986E-2</v>
      </c>
      <c r="F118" s="1"/>
    </row>
    <row r="119" spans="1:6" x14ac:dyDescent="0.25">
      <c r="B119" s="1">
        <v>20</v>
      </c>
      <c r="C119" s="2">
        <v>96</v>
      </c>
      <c r="D119" s="1">
        <f t="shared" si="16"/>
        <v>4.53024E-2</v>
      </c>
      <c r="E119" s="1">
        <f t="shared" si="17"/>
        <v>0.100672</v>
      </c>
      <c r="F119" s="1"/>
    </row>
    <row r="120" spans="1:6" x14ac:dyDescent="0.25">
      <c r="B120" s="1">
        <v>25</v>
      </c>
      <c r="C120" s="2">
        <v>108</v>
      </c>
      <c r="D120" s="1">
        <f t="shared" si="16"/>
        <v>5.0965199999999995E-2</v>
      </c>
      <c r="E120" s="1">
        <f t="shared" si="17"/>
        <v>0.11325599999999998</v>
      </c>
      <c r="F120" s="1"/>
    </row>
    <row r="121" spans="1:6" x14ac:dyDescent="0.25">
      <c r="B121" s="1">
        <v>30</v>
      </c>
      <c r="C121" s="2">
        <v>119</v>
      </c>
      <c r="D121" s="1">
        <f t="shared" si="16"/>
        <v>5.61561E-2</v>
      </c>
      <c r="E121" s="1">
        <f t="shared" si="17"/>
        <v>0.12479133333333334</v>
      </c>
      <c r="F121" s="1"/>
    </row>
    <row r="122" spans="1:6" x14ac:dyDescent="0.25">
      <c r="B122" s="1">
        <v>35</v>
      </c>
      <c r="C122" s="2">
        <v>131</v>
      </c>
      <c r="D122" s="1">
        <f t="shared" si="16"/>
        <v>6.1818899999999996E-2</v>
      </c>
      <c r="E122" s="1">
        <f t="shared" si="17"/>
        <v>0.13737533333333332</v>
      </c>
      <c r="F122" s="1"/>
    </row>
    <row r="123" spans="1:6" x14ac:dyDescent="0.25">
      <c r="B123" s="1">
        <v>40</v>
      </c>
      <c r="C123" s="2">
        <v>141</v>
      </c>
      <c r="D123" s="1">
        <f t="shared" si="16"/>
        <v>6.6537899999999997E-2</v>
      </c>
      <c r="E123" s="1">
        <f t="shared" si="17"/>
        <v>0.14786199999999999</v>
      </c>
      <c r="F123" s="1"/>
    </row>
    <row r="124" spans="1:6" x14ac:dyDescent="0.25">
      <c r="B124" s="1">
        <v>45</v>
      </c>
      <c r="C124" s="2">
        <v>151</v>
      </c>
      <c r="D124" s="1">
        <f t="shared" si="16"/>
        <v>7.1256899999999998E-2</v>
      </c>
      <c r="E124" s="1">
        <f t="shared" si="17"/>
        <v>0.15834866666666667</v>
      </c>
      <c r="F124" s="1"/>
    </row>
    <row r="125" spans="1:6" x14ac:dyDescent="0.25">
      <c r="B125" s="1">
        <v>50</v>
      </c>
      <c r="C125" s="2">
        <v>160</v>
      </c>
      <c r="D125" s="1">
        <f t="shared" si="16"/>
        <v>7.5504000000000002E-2</v>
      </c>
      <c r="E125" s="1">
        <f t="shared" si="17"/>
        <v>0.16778666666666667</v>
      </c>
      <c r="F125" s="1"/>
    </row>
    <row r="127" spans="1:6" x14ac:dyDescent="0.25">
      <c r="A127" t="s">
        <v>10</v>
      </c>
      <c r="B127" s="7" t="s">
        <v>35</v>
      </c>
      <c r="C127" s="8" t="s">
        <v>37</v>
      </c>
      <c r="D127" s="8" t="s">
        <v>38</v>
      </c>
      <c r="E127" s="1"/>
      <c r="F127" s="1"/>
    </row>
    <row r="128" spans="1:6" x14ac:dyDescent="0.25">
      <c r="B128" s="1">
        <v>0</v>
      </c>
      <c r="C128">
        <f>(-121.36+SQRT(121.36^2-4*35894*-B128))/(2*35894)</f>
        <v>0</v>
      </c>
      <c r="D128" s="1">
        <f t="shared" ref="D128:D139" si="18">C128/$A$130</f>
        <v>0</v>
      </c>
      <c r="E128" s="1"/>
      <c r="F128" s="1"/>
    </row>
    <row r="129" spans="1:6" ht="17.25" x14ac:dyDescent="0.25">
      <c r="A129" t="s">
        <v>24</v>
      </c>
      <c r="B129" s="1">
        <v>5</v>
      </c>
      <c r="C129">
        <f t="shared" ref="C129:C139" si="19">(-121.36+SQRT(121.36^2-4*35894*-B129))/(2*35894)</f>
        <v>1.0232425700486141E-2</v>
      </c>
      <c r="D129" s="1">
        <f t="shared" si="18"/>
        <v>2.200521656018525E-2</v>
      </c>
      <c r="E129" s="1"/>
      <c r="F129" s="1"/>
    </row>
    <row r="130" spans="1:6" x14ac:dyDescent="0.25">
      <c r="A130">
        <v>0.46500000000000002</v>
      </c>
      <c r="B130" s="1">
        <v>10</v>
      </c>
      <c r="C130">
        <f t="shared" si="19"/>
        <v>1.5086117114661351E-2</v>
      </c>
      <c r="D130" s="1">
        <f t="shared" si="18"/>
        <v>3.244326261217495E-2</v>
      </c>
      <c r="E130" s="1"/>
      <c r="F130" s="1"/>
    </row>
    <row r="131" spans="1:6" x14ac:dyDescent="0.25">
      <c r="B131" s="1">
        <v>12.5</v>
      </c>
      <c r="C131">
        <f t="shared" si="19"/>
        <v>1.7047276683589109E-2</v>
      </c>
      <c r="D131" s="1">
        <f t="shared" si="18"/>
        <v>3.6660810072234644E-2</v>
      </c>
      <c r="E131" s="1"/>
      <c r="F131" s="1"/>
    </row>
    <row r="132" spans="1:6" x14ac:dyDescent="0.25">
      <c r="B132" s="2">
        <v>15</v>
      </c>
      <c r="C132">
        <f t="shared" si="19"/>
        <v>1.8821781215988088E-2</v>
      </c>
      <c r="D132" s="1">
        <f t="shared" si="18"/>
        <v>4.0476948851587286E-2</v>
      </c>
      <c r="E132" s="1"/>
      <c r="F132" s="1"/>
    </row>
    <row r="133" spans="1:6" x14ac:dyDescent="0.25">
      <c r="B133" s="1">
        <v>20</v>
      </c>
      <c r="C133">
        <f t="shared" si="19"/>
        <v>2.1974928757525717E-2</v>
      </c>
      <c r="D133" s="1">
        <f t="shared" si="18"/>
        <v>4.7257911306506917E-2</v>
      </c>
      <c r="E133" s="1"/>
      <c r="F133" s="1"/>
    </row>
    <row r="134" spans="1:6" x14ac:dyDescent="0.25">
      <c r="B134" s="1">
        <v>25</v>
      </c>
      <c r="C134">
        <f t="shared" si="19"/>
        <v>2.4754752516990889E-2</v>
      </c>
      <c r="D134" s="1">
        <f t="shared" si="18"/>
        <v>5.3236026918259974E-2</v>
      </c>
      <c r="E134" s="1"/>
      <c r="F134" s="1"/>
    </row>
    <row r="135" spans="1:6" x14ac:dyDescent="0.25">
      <c r="B135" s="1">
        <v>30</v>
      </c>
      <c r="C135">
        <f t="shared" si="19"/>
        <v>2.726895891679984E-2</v>
      </c>
      <c r="D135" s="1">
        <f t="shared" si="18"/>
        <v>5.8642922401720081E-2</v>
      </c>
      <c r="E135" s="1"/>
      <c r="F135" s="1"/>
    </row>
    <row r="136" spans="1:6" x14ac:dyDescent="0.25">
      <c r="B136" s="1">
        <v>35</v>
      </c>
      <c r="C136">
        <f t="shared" si="19"/>
        <v>2.9581678597177245E-2</v>
      </c>
      <c r="D136" s="1">
        <f t="shared" si="18"/>
        <v>6.361651311220913E-2</v>
      </c>
      <c r="E136" s="1"/>
      <c r="F136" s="1"/>
    </row>
    <row r="137" spans="1:6" x14ac:dyDescent="0.25">
      <c r="B137" s="1">
        <v>40</v>
      </c>
      <c r="C137">
        <f t="shared" si="19"/>
        <v>3.1734760781112058E-2</v>
      </c>
      <c r="D137" s="1">
        <f t="shared" si="18"/>
        <v>6.824679737873561E-2</v>
      </c>
      <c r="E137" s="1"/>
      <c r="F137" s="1"/>
    </row>
    <row r="138" spans="1:6" x14ac:dyDescent="0.25">
      <c r="B138" s="1">
        <v>45</v>
      </c>
      <c r="C138">
        <f t="shared" si="19"/>
        <v>3.3757306293678804E-2</v>
      </c>
      <c r="D138" s="1">
        <f t="shared" si="18"/>
        <v>7.2596357620814622E-2</v>
      </c>
      <c r="E138" s="1"/>
      <c r="F138" s="1"/>
    </row>
    <row r="139" spans="1:6" x14ac:dyDescent="0.25">
      <c r="B139" s="1">
        <v>50</v>
      </c>
      <c r="C139">
        <f t="shared" si="19"/>
        <v>3.5670521011886218E-2</v>
      </c>
      <c r="D139" s="1">
        <f t="shared" si="18"/>
        <v>7.671079787502412E-2</v>
      </c>
      <c r="E139" s="1"/>
      <c r="F139" s="1"/>
    </row>
    <row r="141" spans="1:6" x14ac:dyDescent="0.25">
      <c r="A141" s="3" t="s">
        <v>11</v>
      </c>
    </row>
    <row r="142" spans="1:6" x14ac:dyDescent="0.25">
      <c r="A142" s="6">
        <v>1</v>
      </c>
      <c r="B142" s="5" t="s">
        <v>12</v>
      </c>
    </row>
    <row r="143" spans="1:6" x14ac:dyDescent="0.25">
      <c r="A143" s="6">
        <v>2</v>
      </c>
      <c r="B143" t="s">
        <v>13</v>
      </c>
    </row>
    <row r="144" spans="1:6" x14ac:dyDescent="0.25">
      <c r="A144" s="6">
        <v>3</v>
      </c>
      <c r="B144" s="5" t="s">
        <v>25</v>
      </c>
    </row>
    <row r="145" spans="1:2" x14ac:dyDescent="0.25">
      <c r="A145" s="6">
        <v>4</v>
      </c>
      <c r="B145" t="s">
        <v>26</v>
      </c>
    </row>
    <row r="146" spans="1:2" x14ac:dyDescent="0.25">
      <c r="A146" s="6">
        <v>5</v>
      </c>
      <c r="B146" s="5" t="s">
        <v>27</v>
      </c>
    </row>
    <row r="147" spans="1:2" x14ac:dyDescent="0.25">
      <c r="A147" s="6">
        <v>6</v>
      </c>
      <c r="B147" s="5" t="s">
        <v>28</v>
      </c>
    </row>
    <row r="148" spans="1:2" x14ac:dyDescent="0.25">
      <c r="A148" s="6">
        <v>7</v>
      </c>
      <c r="B148" s="5" t="s">
        <v>29</v>
      </c>
    </row>
    <row r="149" spans="1:2" x14ac:dyDescent="0.25">
      <c r="A149" s="6">
        <v>8</v>
      </c>
      <c r="B149" s="5" t="s">
        <v>30</v>
      </c>
    </row>
    <row r="150" spans="1:2" x14ac:dyDescent="0.25">
      <c r="A150" s="6">
        <v>9</v>
      </c>
      <c r="B150" s="5" t="s">
        <v>31</v>
      </c>
    </row>
    <row r="151" spans="1:2" x14ac:dyDescent="0.25">
      <c r="A151" s="6">
        <v>10</v>
      </c>
      <c r="B151" s="5" t="s">
        <v>32</v>
      </c>
    </row>
    <row r="152" spans="1:2" x14ac:dyDescent="0.25">
      <c r="A152" s="6">
        <v>11</v>
      </c>
      <c r="B152" s="5" t="s">
        <v>33</v>
      </c>
    </row>
    <row r="153" spans="1:2" x14ac:dyDescent="0.25">
      <c r="A153" s="6">
        <v>12</v>
      </c>
      <c r="B153" s="5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</dc:creator>
  <cp:lastModifiedBy>Morgan Tatchell-Evans</cp:lastModifiedBy>
  <dcterms:created xsi:type="dcterms:W3CDTF">2016-01-30T16:38:07Z</dcterms:created>
  <dcterms:modified xsi:type="dcterms:W3CDTF">2016-04-05T12:40:00Z</dcterms:modified>
</cp:coreProperties>
</file>