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Z:\Data\Halina\Work\Covid_remote_work\IVD journal paper\Data for repository\2_Biochemical_assays\"/>
    </mc:Choice>
  </mc:AlternateContent>
  <xr:revisionPtr revIDLastSave="0" documentId="13_ncr:1_{263CE02B-7104-440C-BA03-9EA3820D96F0}" xr6:coauthVersionLast="45" xr6:coauthVersionMax="45" xr10:uidLastSave="{00000000-0000-0000-0000-000000000000}"/>
  <bookViews>
    <workbookView xWindow="-120" yWindow="-120" windowWidth="29040" windowHeight="15840" tabRatio="760" activeTab="4" xr2:uid="{00000000-000D-0000-FFFF-FFFF00000000}"/>
  </bookViews>
  <sheets>
    <sheet name="DNA_Cellular_NanodropRaw" sheetId="1" r:id="rId1"/>
    <sheet name="DNA_Cellular_processed" sheetId="2" r:id="rId2"/>
    <sheet name="DNA_Decel_NanodropRaw" sheetId="3" r:id="rId3"/>
    <sheet name="DNA_decel_processed" sheetId="4" r:id="rId4"/>
    <sheet name="DNA_collated" sheetId="10" r:id="rId5"/>
  </sheets>
  <definedNames>
    <definedName name="_xlnm.Print_Area" localSheetId="1">DNA_Cellular_processed!$A$2:$AB$100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4" l="1"/>
  <c r="L11" i="4" s="1"/>
  <c r="N11" i="4" s="1"/>
  <c r="K12" i="4"/>
  <c r="L12" i="4" s="1"/>
  <c r="N12" i="4" s="1"/>
  <c r="K13" i="4"/>
  <c r="L13" i="4" s="1"/>
  <c r="N13" i="4" s="1"/>
  <c r="K14" i="4"/>
  <c r="L14" i="4" s="1"/>
  <c r="N14" i="4" s="1"/>
  <c r="K15" i="4"/>
  <c r="L15" i="4" s="1"/>
  <c r="N15" i="4" s="1"/>
  <c r="K16" i="4"/>
  <c r="L16" i="4" s="1"/>
  <c r="N16" i="4" s="1"/>
  <c r="K18" i="4"/>
  <c r="L18" i="4" s="1"/>
  <c r="N18" i="4" s="1"/>
  <c r="K19" i="4"/>
  <c r="L19" i="4" s="1"/>
  <c r="N19" i="4" s="1"/>
  <c r="K20" i="4"/>
  <c r="L20" i="4" s="1"/>
  <c r="N20" i="4" s="1"/>
  <c r="K21" i="4"/>
  <c r="L21" i="4" s="1"/>
  <c r="N21" i="4" s="1"/>
  <c r="K22" i="4"/>
  <c r="L22" i="4" s="1"/>
  <c r="N22" i="4" s="1"/>
  <c r="K23" i="4"/>
  <c r="L23" i="4" s="1"/>
  <c r="N23" i="4" s="1"/>
  <c r="K25" i="4"/>
  <c r="L25" i="4" s="1"/>
  <c r="N25" i="4" s="1"/>
  <c r="K26" i="4"/>
  <c r="L26" i="4" s="1"/>
  <c r="N26" i="4" s="1"/>
  <c r="K27" i="4"/>
  <c r="L27" i="4" s="1"/>
  <c r="N27" i="4" s="1"/>
  <c r="K28" i="4"/>
  <c r="L28" i="4" s="1"/>
  <c r="N28" i="4" s="1"/>
  <c r="K29" i="4"/>
  <c r="L29" i="4" s="1"/>
  <c r="N29" i="4" s="1"/>
  <c r="K30" i="4"/>
  <c r="L30" i="4" s="1"/>
  <c r="N30" i="4" s="1"/>
  <c r="K32" i="4"/>
  <c r="L32" i="4" s="1"/>
  <c r="N32" i="4" s="1"/>
  <c r="K33" i="4"/>
  <c r="L33" i="4" s="1"/>
  <c r="N33" i="4" s="1"/>
  <c r="K34" i="4"/>
  <c r="L34" i="4" s="1"/>
  <c r="N34" i="4" s="1"/>
  <c r="K35" i="4"/>
  <c r="L35" i="4" s="1"/>
  <c r="N35" i="4" s="1"/>
  <c r="K36" i="4"/>
  <c r="L36" i="4" s="1"/>
  <c r="N36" i="4" s="1"/>
  <c r="K37" i="4"/>
  <c r="L37" i="4" s="1"/>
  <c r="N37" i="4" s="1"/>
  <c r="K5" i="4"/>
  <c r="L5" i="4" s="1"/>
  <c r="N5" i="4" s="1"/>
  <c r="K6" i="4"/>
  <c r="L6" i="4" s="1"/>
  <c r="N6" i="4" s="1"/>
  <c r="K7" i="4"/>
  <c r="L7" i="4" s="1"/>
  <c r="N7" i="4" s="1"/>
  <c r="K8" i="4"/>
  <c r="L8" i="4" s="1"/>
  <c r="N8" i="4" s="1"/>
  <c r="K9" i="4"/>
  <c r="L9" i="4" s="1"/>
  <c r="N9" i="4" s="1"/>
  <c r="K4" i="4"/>
  <c r="L4" i="4" s="1"/>
  <c r="N4" i="4" s="1"/>
  <c r="K16" i="2" l="1"/>
  <c r="K4" i="2"/>
  <c r="L4" i="2" s="1"/>
  <c r="N4" i="2" l="1"/>
  <c r="B6" i="10"/>
  <c r="K7" i="2"/>
  <c r="K37" i="2" l="1"/>
  <c r="L37" i="2" s="1"/>
  <c r="F11" i="10" s="1"/>
  <c r="K36" i="2"/>
  <c r="L36" i="2" s="1"/>
  <c r="F10" i="10" s="1"/>
  <c r="K35" i="2"/>
  <c r="L35" i="2" s="1"/>
  <c r="F9" i="10" s="1"/>
  <c r="K34" i="2"/>
  <c r="L34" i="2" s="1"/>
  <c r="F8" i="10" s="1"/>
  <c r="K33" i="2"/>
  <c r="L33" i="2" s="1"/>
  <c r="F7" i="10" s="1"/>
  <c r="K32" i="2"/>
  <c r="L32" i="2" s="1"/>
  <c r="K30" i="2"/>
  <c r="L30" i="2" s="1"/>
  <c r="E11" i="10" s="1"/>
  <c r="K29" i="2"/>
  <c r="L29" i="2" s="1"/>
  <c r="E10" i="10" s="1"/>
  <c r="K28" i="2"/>
  <c r="L28" i="2" s="1"/>
  <c r="E9" i="10" s="1"/>
  <c r="K27" i="2"/>
  <c r="L27" i="2" s="1"/>
  <c r="E8" i="10" s="1"/>
  <c r="K26" i="2"/>
  <c r="L26" i="2" s="1"/>
  <c r="E7" i="10" s="1"/>
  <c r="K25" i="2"/>
  <c r="L25" i="2" s="1"/>
  <c r="E6" i="10" s="1"/>
  <c r="K23" i="2"/>
  <c r="L23" i="2" s="1"/>
  <c r="D11" i="10" s="1"/>
  <c r="K22" i="2"/>
  <c r="L22" i="2" s="1"/>
  <c r="D10" i="10" s="1"/>
  <c r="K21" i="2"/>
  <c r="L21" i="2" s="1"/>
  <c r="D9" i="10" s="1"/>
  <c r="K20" i="2"/>
  <c r="L20" i="2" s="1"/>
  <c r="D8" i="10" s="1"/>
  <c r="K19" i="2"/>
  <c r="L19" i="2" s="1"/>
  <c r="D7" i="10" s="1"/>
  <c r="K18" i="2"/>
  <c r="L18" i="2" s="1"/>
  <c r="D6" i="10" s="1"/>
  <c r="L16" i="2"/>
  <c r="C11" i="10" s="1"/>
  <c r="K15" i="2"/>
  <c r="L15" i="2" s="1"/>
  <c r="C10" i="10" s="1"/>
  <c r="K14" i="2"/>
  <c r="L14" i="2" s="1"/>
  <c r="C9" i="10" s="1"/>
  <c r="K13" i="2"/>
  <c r="L13" i="2" s="1"/>
  <c r="C8" i="10" s="1"/>
  <c r="K12" i="2"/>
  <c r="L12" i="2" s="1"/>
  <c r="C7" i="10" s="1"/>
  <c r="K11" i="2"/>
  <c r="L11" i="2" s="1"/>
  <c r="C6" i="10" s="1"/>
  <c r="K9" i="2"/>
  <c r="L9" i="2" s="1"/>
  <c r="B11" i="10" s="1"/>
  <c r="K8" i="2"/>
  <c r="L8" i="2" s="1"/>
  <c r="B10" i="10" s="1"/>
  <c r="L7" i="2"/>
  <c r="B9" i="10" s="1"/>
  <c r="K6" i="2"/>
  <c r="L6" i="2" s="1"/>
  <c r="B8" i="10" s="1"/>
  <c r="K5" i="2"/>
  <c r="L5" i="2" s="1"/>
  <c r="B7" i="10" s="1"/>
  <c r="N32" i="2" l="1"/>
  <c r="F6" i="10"/>
  <c r="N6" i="2"/>
  <c r="N15" i="2"/>
  <c r="N25" i="2"/>
  <c r="N34" i="2"/>
  <c r="N7" i="2"/>
  <c r="N21" i="2"/>
  <c r="N30" i="2"/>
  <c r="N8" i="2"/>
  <c r="N13" i="2"/>
  <c r="N18" i="2"/>
  <c r="N22" i="2"/>
  <c r="N27" i="2"/>
  <c r="N36" i="2"/>
  <c r="N11" i="2"/>
  <c r="N20" i="2"/>
  <c r="N29" i="2"/>
  <c r="N12" i="2"/>
  <c r="N16" i="2"/>
  <c r="N26" i="2"/>
  <c r="N35" i="2"/>
  <c r="N5" i="2"/>
  <c r="N9" i="2"/>
  <c r="N14" i="2"/>
  <c r="N19" i="2"/>
  <c r="N23" i="2"/>
  <c r="N28" i="2"/>
  <c r="N33" i="2"/>
  <c r="N37" i="2"/>
</calcChain>
</file>

<file path=xl/sharedStrings.xml><?xml version="1.0" encoding="utf-8"?>
<sst xmlns="http://schemas.openxmlformats.org/spreadsheetml/2006/main" count="540" uniqueCount="68">
  <si>
    <t>Sample ID</t>
  </si>
  <si>
    <t>User ID</t>
  </si>
  <si>
    <t xml:space="preserve">Date </t>
  </si>
  <si>
    <t xml:space="preserve">Time </t>
  </si>
  <si>
    <t xml:space="preserve">ng/ul </t>
  </si>
  <si>
    <t xml:space="preserve">A260 </t>
  </si>
  <si>
    <t xml:space="preserve">A280 </t>
  </si>
  <si>
    <t xml:space="preserve">260/280 </t>
  </si>
  <si>
    <t xml:space="preserve">260/230 </t>
  </si>
  <si>
    <t xml:space="preserve">Constant </t>
  </si>
  <si>
    <t>Cursor Pos.</t>
  </si>
  <si>
    <t>Cursor abs.</t>
  </si>
  <si>
    <t>340 raw</t>
  </si>
  <si>
    <t>Default</t>
  </si>
  <si>
    <t>NP</t>
  </si>
  <si>
    <t>iAF</t>
  </si>
  <si>
    <t>oAF</t>
  </si>
  <si>
    <t>EP</t>
  </si>
  <si>
    <t>VB</t>
  </si>
  <si>
    <t>(T2-3)</t>
  </si>
  <si>
    <t>(T6-7)</t>
  </si>
  <si>
    <t>ng DNA in 400 ul elution</t>
  </si>
  <si>
    <t>ng/mg DNA dry wt.</t>
  </si>
  <si>
    <t>Sample dry wt (mg)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</si>
  <si>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</si>
  <si>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</si>
  <si>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</si>
  <si>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</si>
  <si>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</si>
  <si>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</si>
  <si>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</si>
  <si>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</si>
  <si>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</si>
  <si>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</si>
  <si>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</si>
  <si>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</si>
  <si>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</si>
  <si>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</si>
  <si>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F</t>
  </si>
  <si>
    <t>T1-2</t>
  </si>
  <si>
    <t>T5-6</t>
  </si>
  <si>
    <t>Spine ID</t>
  </si>
  <si>
    <t>Spine Level</t>
  </si>
  <si>
    <t>Nanodrop readings (ng/ul)</t>
  </si>
  <si>
    <t>avg ng/ul</t>
  </si>
  <si>
    <t>DNA assay cellular human tissue</t>
  </si>
  <si>
    <t>DNA assay decellularised human tissue</t>
  </si>
  <si>
    <t>Spine</t>
  </si>
  <si>
    <t>Cellular Unknowns</t>
  </si>
  <si>
    <t>Decellularised Unknowns</t>
  </si>
  <si>
    <t>S1 T2-3</t>
  </si>
  <si>
    <t>S1 T6-7</t>
  </si>
  <si>
    <t>S2 T2-3</t>
  </si>
  <si>
    <t>S2 T6-7</t>
  </si>
  <si>
    <t>S3 T2-3</t>
  </si>
  <si>
    <t>S3 T6-7</t>
  </si>
  <si>
    <t>Descriptive statistics</t>
  </si>
  <si>
    <t>Spine/donor No</t>
  </si>
  <si>
    <t>DNA content ng/mg dr.wt. for each tissue region</t>
  </si>
  <si>
    <t xml:space="preserve">Cellular </t>
  </si>
  <si>
    <t>Decellularised</t>
  </si>
  <si>
    <t>S1 T1-2</t>
  </si>
  <si>
    <t>S1 T5-6</t>
  </si>
  <si>
    <t>S2 T1-2</t>
  </si>
  <si>
    <t>S2 T5-6</t>
  </si>
  <si>
    <t>S3 T1-2</t>
  </si>
  <si>
    <t>S3 T5-6</t>
  </si>
  <si>
    <t>Elution Volume = 400 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</si>
</sst>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theme="0" tint="-0.34998626667073579"/>
      <name val="Arial"/>
      <family val="2"/>
    </font>
    <font>
      <sz val="10"/>
      <color theme="9"/>
      <name val="Arial"/>
      <family val="2"/>
    </font>
    <font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ill="1" applyBorder="1" applyAlignment="1"/>
    <xf numFmtId="0" fontId="0" fillId="0" borderId="10" xfId="0" applyFill="1" applyBorder="1" applyAlignment="1"/>
    <xf numFmtId="0" fontId="18" fillId="0" borderId="11" xfId="0" applyFont="1" applyFill="1" applyBorder="1" applyAlignment="1">
      <alignment horizontal="center"/>
    </xf>
    <xf numFmtId="0" fontId="0" fillId="0" borderId="12" xfId="0" applyBorder="1"/>
    <xf numFmtId="0" fontId="0" fillId="0" borderId="0" xfId="0" applyFill="1" applyAlignment="1">
      <alignment horizontal="left"/>
    </xf>
    <xf numFmtId="0" fontId="20" fillId="0" borderId="0" xfId="0" applyFont="1"/>
    <xf numFmtId="14" fontId="20" fillId="0" borderId="0" xfId="0" applyNumberFormat="1" applyFont="1"/>
    <xf numFmtId="20" fontId="20" fillId="0" borderId="0" xfId="0" applyNumberFormat="1" applyFont="1"/>
    <xf numFmtId="0" fontId="0" fillId="0" borderId="0" xfId="0" applyBorder="1"/>
    <xf numFmtId="0" fontId="14" fillId="0" borderId="0" xfId="0" applyFont="1"/>
    <xf numFmtId="0" fontId="0" fillId="0" borderId="12" xfId="0" applyBorder="1" applyAlignment="1">
      <alignment horizontal="left" wrapText="1"/>
    </xf>
    <xf numFmtId="0" fontId="0" fillId="34" borderId="0" xfId="0" applyFill="1" applyBorder="1" applyAlignment="1"/>
    <xf numFmtId="0" fontId="0" fillId="0" borderId="0" xfId="0" applyFill="1"/>
    <xf numFmtId="2" fontId="0" fillId="0" borderId="0" xfId="0" applyNumberFormat="1" applyFill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left"/>
    </xf>
    <xf numFmtId="2" fontId="19" fillId="0" borderId="0" xfId="0" applyNumberFormat="1" applyFont="1" applyFill="1" applyAlignment="1">
      <alignment horizontal="left"/>
    </xf>
    <xf numFmtId="0" fontId="21" fillId="0" borderId="0" xfId="0" applyFont="1" applyFill="1" applyAlignment="1">
      <alignment horizontal="right"/>
    </xf>
    <xf numFmtId="2" fontId="21" fillId="0" borderId="0" xfId="0" applyNumberFormat="1" applyFont="1" applyFill="1" applyAlignment="1">
      <alignment horizontal="right"/>
    </xf>
    <xf numFmtId="0" fontId="0" fillId="36" borderId="0" xfId="0" applyFill="1" applyAlignment="1">
      <alignment horizontal="left"/>
    </xf>
    <xf numFmtId="0" fontId="0" fillId="35" borderId="0" xfId="0" applyFill="1"/>
    <xf numFmtId="0" fontId="0" fillId="36" borderId="0" xfId="0" applyFill="1" applyBorder="1" applyAlignment="1"/>
    <xf numFmtId="0" fontId="21" fillId="33" borderId="0" xfId="0" applyFont="1" applyFill="1" applyBorder="1" applyAlignment="1"/>
    <xf numFmtId="0" fontId="0" fillId="0" borderId="0" xfId="0" applyFill="1" applyBorder="1" applyAlignment="1">
      <alignment horizontal="left"/>
    </xf>
    <xf numFmtId="0" fontId="18" fillId="0" borderId="11" xfId="0" applyFont="1" applyFill="1" applyBorder="1" applyAlignment="1">
      <alignment horizontal="left"/>
    </xf>
    <xf numFmtId="0" fontId="14" fillId="0" borderId="0" xfId="0" applyFont="1" applyFill="1" applyAlignment="1">
      <alignment horizontal="left"/>
    </xf>
    <xf numFmtId="2" fontId="0" fillId="0" borderId="0" xfId="0" applyNumberFormat="1" applyFill="1"/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wrapText="1"/>
    </xf>
    <xf numFmtId="0" fontId="0" fillId="37" borderId="0" xfId="0" applyFill="1"/>
    <xf numFmtId="0" fontId="0" fillId="38" borderId="0" xfId="0" applyFill="1" applyBorder="1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1"/>
  <sheetViews>
    <sheetView workbookViewId="0">
      <selection activeCell="A2" sqref="A2"/>
    </sheetView>
  </sheetViews>
  <sheetFormatPr defaultRowHeight="12.75" x14ac:dyDescent="0.2"/>
  <cols>
    <col min="2" max="2" width="9.140625" style="18"/>
    <col min="4" max="4" width="10.140625" bestFit="1" customWidth="1"/>
    <col min="6" max="6" width="9.140625" style="18"/>
  </cols>
  <sheetData>
    <row r="1" spans="1:14" x14ac:dyDescent="0.2">
      <c r="B1" s="18" t="s">
        <v>0</v>
      </c>
      <c r="C1" t="s">
        <v>1</v>
      </c>
      <c r="D1" t="s">
        <v>2</v>
      </c>
      <c r="E1" t="s">
        <v>3</v>
      </c>
      <c r="F1" s="18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2">
      <c r="A2" s="36" t="s">
        <v>48</v>
      </c>
      <c r="B2" s="18">
        <v>223</v>
      </c>
      <c r="C2" t="s">
        <v>13</v>
      </c>
      <c r="D2" s="1">
        <v>43306</v>
      </c>
      <c r="E2" s="2">
        <v>0.44722222222222219</v>
      </c>
      <c r="F2" s="18">
        <v>24.01</v>
      </c>
      <c r="G2">
        <v>0.48</v>
      </c>
      <c r="H2">
        <v>0.26300000000000001</v>
      </c>
      <c r="I2">
        <v>1.82</v>
      </c>
      <c r="J2">
        <v>1.97</v>
      </c>
      <c r="K2">
        <v>50</v>
      </c>
      <c r="L2">
        <v>260</v>
      </c>
      <c r="M2">
        <v>0.48</v>
      </c>
      <c r="N2">
        <v>0.153</v>
      </c>
    </row>
    <row r="3" spans="1:14" x14ac:dyDescent="0.2">
      <c r="B3" s="18">
        <v>223</v>
      </c>
      <c r="C3" t="s">
        <v>13</v>
      </c>
      <c r="D3" s="1">
        <v>43306</v>
      </c>
      <c r="E3" s="2">
        <v>0.44791666666666669</v>
      </c>
      <c r="F3" s="18">
        <v>22.97</v>
      </c>
      <c r="G3">
        <v>0.45900000000000002</v>
      </c>
      <c r="H3">
        <v>0.25900000000000001</v>
      </c>
      <c r="I3">
        <v>1.77</v>
      </c>
      <c r="J3">
        <v>2.5499999999999998</v>
      </c>
      <c r="K3">
        <v>50</v>
      </c>
      <c r="L3">
        <v>260</v>
      </c>
      <c r="M3">
        <v>0.45900000000000002</v>
      </c>
      <c r="N3">
        <v>6.0999999999999999E-2</v>
      </c>
    </row>
    <row r="4" spans="1:14" x14ac:dyDescent="0.2">
      <c r="B4" s="18">
        <v>223</v>
      </c>
      <c r="C4" t="s">
        <v>13</v>
      </c>
      <c r="D4" s="1">
        <v>43306</v>
      </c>
      <c r="E4" s="2">
        <v>0.44791666666666669</v>
      </c>
      <c r="F4" s="18">
        <v>23.44</v>
      </c>
      <c r="G4">
        <v>0.46899999999999997</v>
      </c>
      <c r="H4">
        <v>0.27100000000000002</v>
      </c>
      <c r="I4">
        <v>1.73</v>
      </c>
      <c r="J4">
        <v>2.5299999999999998</v>
      </c>
      <c r="K4">
        <v>50</v>
      </c>
      <c r="L4">
        <v>260</v>
      </c>
      <c r="M4">
        <v>0.46899999999999997</v>
      </c>
      <c r="N4">
        <v>7.6999999999999999E-2</v>
      </c>
    </row>
    <row r="5" spans="1:14" x14ac:dyDescent="0.2">
      <c r="B5" s="18">
        <v>223</v>
      </c>
      <c r="C5" t="s">
        <v>13</v>
      </c>
      <c r="D5" s="1">
        <v>43306</v>
      </c>
      <c r="E5" s="2">
        <v>0.44861111111111113</v>
      </c>
      <c r="F5" s="18">
        <v>22.63</v>
      </c>
      <c r="G5">
        <v>0.45300000000000001</v>
      </c>
      <c r="H5">
        <v>0.249</v>
      </c>
      <c r="I5">
        <v>1.82</v>
      </c>
      <c r="J5">
        <v>2.5</v>
      </c>
      <c r="K5">
        <v>50</v>
      </c>
      <c r="L5">
        <v>260</v>
      </c>
      <c r="M5">
        <v>0.45300000000000001</v>
      </c>
      <c r="N5">
        <v>7.0000000000000007E-2</v>
      </c>
    </row>
    <row r="6" spans="1:14" x14ac:dyDescent="0.2">
      <c r="B6" s="18">
        <v>223</v>
      </c>
      <c r="C6" t="s">
        <v>13</v>
      </c>
      <c r="D6" s="1">
        <v>43306</v>
      </c>
      <c r="E6" s="2">
        <v>0.44861111111111113</v>
      </c>
      <c r="F6" s="18">
        <v>23.19</v>
      </c>
      <c r="G6">
        <v>0.46400000000000002</v>
      </c>
      <c r="H6">
        <v>0.25900000000000001</v>
      </c>
      <c r="I6">
        <v>1.79</v>
      </c>
      <c r="J6">
        <v>2.94</v>
      </c>
      <c r="K6">
        <v>50</v>
      </c>
      <c r="L6">
        <v>260</v>
      </c>
      <c r="M6">
        <v>0.46400000000000002</v>
      </c>
      <c r="N6">
        <v>6.7000000000000004E-2</v>
      </c>
    </row>
    <row r="7" spans="1:14" x14ac:dyDescent="0.2">
      <c r="B7" s="18">
        <v>223</v>
      </c>
      <c r="C7" t="s">
        <v>13</v>
      </c>
      <c r="D7" s="1">
        <v>43306</v>
      </c>
      <c r="E7" s="2">
        <v>0.44861111111111113</v>
      </c>
      <c r="F7" s="18">
        <v>22.47</v>
      </c>
      <c r="G7">
        <v>0.44900000000000001</v>
      </c>
      <c r="H7">
        <v>0.23899999999999999</v>
      </c>
      <c r="I7">
        <v>1.88</v>
      </c>
      <c r="J7">
        <v>2.36</v>
      </c>
      <c r="K7">
        <v>50</v>
      </c>
      <c r="L7">
        <v>260</v>
      </c>
      <c r="M7">
        <v>0.44900000000000001</v>
      </c>
      <c r="N7">
        <v>5.7000000000000002E-2</v>
      </c>
    </row>
    <row r="8" spans="1:14" x14ac:dyDescent="0.2">
      <c r="B8" s="18">
        <v>228</v>
      </c>
      <c r="C8" t="s">
        <v>13</v>
      </c>
      <c r="D8" s="1">
        <v>43306</v>
      </c>
      <c r="E8" s="2">
        <v>0.44930555555555557</v>
      </c>
      <c r="F8" s="18">
        <v>28.12</v>
      </c>
      <c r="G8">
        <v>0.56200000000000006</v>
      </c>
      <c r="H8">
        <v>0.312</v>
      </c>
      <c r="I8">
        <v>1.8</v>
      </c>
      <c r="J8">
        <v>1.87</v>
      </c>
      <c r="K8">
        <v>50</v>
      </c>
      <c r="L8">
        <v>260</v>
      </c>
      <c r="M8">
        <v>0.56200000000000006</v>
      </c>
      <c r="N8">
        <v>4.7E-2</v>
      </c>
    </row>
    <row r="9" spans="1:14" x14ac:dyDescent="0.2">
      <c r="B9" s="18">
        <v>228</v>
      </c>
      <c r="C9" t="s">
        <v>13</v>
      </c>
      <c r="D9" s="1">
        <v>43306</v>
      </c>
      <c r="E9" s="2">
        <v>0.44930555555555557</v>
      </c>
      <c r="F9" s="18">
        <v>28.96</v>
      </c>
      <c r="G9">
        <v>0.57899999999999996</v>
      </c>
      <c r="H9">
        <v>0.318</v>
      </c>
      <c r="I9">
        <v>1.82</v>
      </c>
      <c r="J9">
        <v>2.2799999999999998</v>
      </c>
      <c r="K9">
        <v>50</v>
      </c>
      <c r="L9">
        <v>260</v>
      </c>
      <c r="M9">
        <v>0.57899999999999996</v>
      </c>
      <c r="N9">
        <v>8.6999999999999994E-2</v>
      </c>
    </row>
    <row r="10" spans="1:14" x14ac:dyDescent="0.2">
      <c r="B10" s="18">
        <v>228</v>
      </c>
      <c r="C10" t="s">
        <v>13</v>
      </c>
      <c r="D10" s="1">
        <v>43306</v>
      </c>
      <c r="E10" s="2">
        <v>0.45</v>
      </c>
      <c r="F10" s="18">
        <v>28.61</v>
      </c>
      <c r="G10">
        <v>0.57199999999999995</v>
      </c>
      <c r="H10">
        <v>0.313</v>
      </c>
      <c r="I10">
        <v>1.83</v>
      </c>
      <c r="J10">
        <v>2.42</v>
      </c>
      <c r="K10">
        <v>50</v>
      </c>
      <c r="L10">
        <v>260</v>
      </c>
      <c r="M10">
        <v>0.57199999999999995</v>
      </c>
      <c r="N10">
        <v>6.2E-2</v>
      </c>
    </row>
    <row r="11" spans="1:14" x14ac:dyDescent="0.2">
      <c r="B11" s="18">
        <v>228</v>
      </c>
      <c r="C11" t="s">
        <v>13</v>
      </c>
      <c r="D11" s="1">
        <v>43306</v>
      </c>
      <c r="E11" s="2">
        <v>0.45</v>
      </c>
      <c r="F11" s="18">
        <v>30.2</v>
      </c>
      <c r="G11">
        <v>0.60399999999999998</v>
      </c>
      <c r="H11">
        <v>0.33900000000000002</v>
      </c>
      <c r="I11">
        <v>1.78</v>
      </c>
      <c r="J11">
        <v>2.04</v>
      </c>
      <c r="K11">
        <v>50</v>
      </c>
      <c r="L11">
        <v>260</v>
      </c>
      <c r="M11">
        <v>0.60399999999999998</v>
      </c>
      <c r="N11">
        <v>6.0999999999999999E-2</v>
      </c>
    </row>
    <row r="12" spans="1:14" x14ac:dyDescent="0.2">
      <c r="B12" s="18">
        <v>228</v>
      </c>
      <c r="C12" t="s">
        <v>13</v>
      </c>
      <c r="D12" s="1">
        <v>43306</v>
      </c>
      <c r="E12" s="2">
        <v>0.45</v>
      </c>
      <c r="F12" s="18">
        <v>29.8</v>
      </c>
      <c r="G12">
        <v>0.59599999999999997</v>
      </c>
      <c r="H12">
        <v>0.35</v>
      </c>
      <c r="I12">
        <v>1.7</v>
      </c>
      <c r="J12">
        <v>2.41</v>
      </c>
      <c r="K12">
        <v>50</v>
      </c>
      <c r="L12">
        <v>260</v>
      </c>
      <c r="M12">
        <v>0.59599999999999997</v>
      </c>
      <c r="N12">
        <v>7.4999999999999997E-2</v>
      </c>
    </row>
    <row r="13" spans="1:14" x14ac:dyDescent="0.2">
      <c r="B13" s="18">
        <v>228</v>
      </c>
      <c r="C13" t="s">
        <v>13</v>
      </c>
      <c r="D13" s="1">
        <v>43306</v>
      </c>
      <c r="E13" s="2">
        <v>0.45069444444444445</v>
      </c>
      <c r="F13" s="18">
        <v>28.92</v>
      </c>
      <c r="G13">
        <v>0.57799999999999996</v>
      </c>
      <c r="H13">
        <v>0.33600000000000002</v>
      </c>
      <c r="I13">
        <v>1.72</v>
      </c>
      <c r="J13">
        <v>2.16</v>
      </c>
      <c r="K13">
        <v>50</v>
      </c>
      <c r="L13">
        <v>260</v>
      </c>
      <c r="M13">
        <v>0.57799999999999996</v>
      </c>
      <c r="N13">
        <v>7.1999999999999995E-2</v>
      </c>
    </row>
    <row r="14" spans="1:14" x14ac:dyDescent="0.2">
      <c r="B14" s="18">
        <v>233</v>
      </c>
      <c r="C14" t="s">
        <v>13</v>
      </c>
      <c r="D14" s="1">
        <v>43306</v>
      </c>
      <c r="E14" s="2">
        <v>0.4513888888888889</v>
      </c>
      <c r="F14" s="18">
        <v>13</v>
      </c>
      <c r="G14">
        <v>0.26</v>
      </c>
      <c r="H14">
        <v>0.14499999999999999</v>
      </c>
      <c r="I14">
        <v>1.79</v>
      </c>
      <c r="J14">
        <v>2.16</v>
      </c>
      <c r="K14">
        <v>50</v>
      </c>
      <c r="L14">
        <v>260</v>
      </c>
      <c r="M14">
        <v>0.26</v>
      </c>
      <c r="N14">
        <v>1.2999999999999999E-2</v>
      </c>
    </row>
    <row r="15" spans="1:14" x14ac:dyDescent="0.2">
      <c r="B15" s="18">
        <v>233</v>
      </c>
      <c r="C15" t="s">
        <v>13</v>
      </c>
      <c r="D15" s="1">
        <v>43306</v>
      </c>
      <c r="E15" s="2">
        <v>0.4513888888888889</v>
      </c>
      <c r="F15" s="18">
        <v>13.37</v>
      </c>
      <c r="G15">
        <v>0.26700000000000002</v>
      </c>
      <c r="H15">
        <v>0.153</v>
      </c>
      <c r="I15">
        <v>1.74</v>
      </c>
      <c r="J15">
        <v>2.2200000000000002</v>
      </c>
      <c r="K15">
        <v>50</v>
      </c>
      <c r="L15">
        <v>260</v>
      </c>
      <c r="M15">
        <v>0.26700000000000002</v>
      </c>
      <c r="N15">
        <v>1.9E-2</v>
      </c>
    </row>
    <row r="16" spans="1:14" x14ac:dyDescent="0.2">
      <c r="B16" s="18">
        <v>233</v>
      </c>
      <c r="C16" t="s">
        <v>13</v>
      </c>
      <c r="D16" s="1">
        <v>43306</v>
      </c>
      <c r="E16" s="2">
        <v>0.45208333333333334</v>
      </c>
      <c r="F16" s="18">
        <v>13.13</v>
      </c>
      <c r="G16">
        <v>0.26300000000000001</v>
      </c>
      <c r="H16">
        <v>0.158</v>
      </c>
      <c r="I16">
        <v>1.66</v>
      </c>
      <c r="J16">
        <v>2.95</v>
      </c>
      <c r="K16">
        <v>50</v>
      </c>
      <c r="L16">
        <v>260</v>
      </c>
      <c r="M16">
        <v>0.26300000000000001</v>
      </c>
      <c r="N16">
        <v>4.7E-2</v>
      </c>
    </row>
    <row r="17" spans="2:14" x14ac:dyDescent="0.2">
      <c r="B17" s="18">
        <v>233</v>
      </c>
      <c r="C17" t="s">
        <v>13</v>
      </c>
      <c r="D17" s="1">
        <v>43306</v>
      </c>
      <c r="E17" s="2">
        <v>0.45208333333333334</v>
      </c>
      <c r="F17" s="18">
        <v>13.1</v>
      </c>
      <c r="G17">
        <v>0.26200000000000001</v>
      </c>
      <c r="H17">
        <v>0.125</v>
      </c>
      <c r="I17">
        <v>2.09</v>
      </c>
      <c r="J17">
        <v>3.07</v>
      </c>
      <c r="K17">
        <v>50</v>
      </c>
      <c r="L17">
        <v>260</v>
      </c>
      <c r="M17">
        <v>0.26200000000000001</v>
      </c>
      <c r="N17">
        <v>1.4999999999999999E-2</v>
      </c>
    </row>
    <row r="18" spans="2:14" x14ac:dyDescent="0.2">
      <c r="B18" s="18">
        <v>233</v>
      </c>
      <c r="C18" t="s">
        <v>13</v>
      </c>
      <c r="D18" s="1">
        <v>43306</v>
      </c>
      <c r="E18" s="2">
        <v>0.45208333333333334</v>
      </c>
      <c r="F18" s="18">
        <v>13.54</v>
      </c>
      <c r="G18">
        <v>0.27100000000000002</v>
      </c>
      <c r="H18">
        <v>0.159</v>
      </c>
      <c r="I18">
        <v>1.7</v>
      </c>
      <c r="J18">
        <v>4.57</v>
      </c>
      <c r="K18">
        <v>50</v>
      </c>
      <c r="L18">
        <v>260</v>
      </c>
      <c r="M18">
        <v>0.27100000000000002</v>
      </c>
      <c r="N18">
        <v>2.1000000000000001E-2</v>
      </c>
    </row>
    <row r="19" spans="2:14" x14ac:dyDescent="0.2">
      <c r="B19" s="18">
        <v>233</v>
      </c>
      <c r="C19" t="s">
        <v>13</v>
      </c>
      <c r="D19" s="1">
        <v>43306</v>
      </c>
      <c r="E19" s="2">
        <v>0.45277777777777778</v>
      </c>
      <c r="F19" s="18">
        <v>13.09</v>
      </c>
      <c r="G19">
        <v>0.26200000000000001</v>
      </c>
      <c r="H19">
        <v>0.14000000000000001</v>
      </c>
      <c r="I19">
        <v>1.87</v>
      </c>
      <c r="J19">
        <v>2.89</v>
      </c>
      <c r="K19">
        <v>50</v>
      </c>
      <c r="L19">
        <v>260</v>
      </c>
      <c r="M19">
        <v>0.26200000000000001</v>
      </c>
      <c r="N19">
        <v>-1.2999999999999999E-2</v>
      </c>
    </row>
    <row r="20" spans="2:14" x14ac:dyDescent="0.2">
      <c r="B20" s="18">
        <v>238</v>
      </c>
      <c r="C20" t="s">
        <v>13</v>
      </c>
      <c r="D20" s="1">
        <v>43306</v>
      </c>
      <c r="E20" s="2">
        <v>0.45347222222222222</v>
      </c>
      <c r="F20" s="18">
        <v>23.51</v>
      </c>
      <c r="G20">
        <v>0.47</v>
      </c>
      <c r="H20">
        <v>0.251</v>
      </c>
      <c r="I20">
        <v>1.87</v>
      </c>
      <c r="J20">
        <v>2.1800000000000002</v>
      </c>
      <c r="K20">
        <v>50</v>
      </c>
      <c r="L20">
        <v>260</v>
      </c>
      <c r="M20">
        <v>0.47</v>
      </c>
      <c r="N20">
        <v>4.1000000000000002E-2</v>
      </c>
    </row>
    <row r="21" spans="2:14" x14ac:dyDescent="0.2">
      <c r="B21" s="18">
        <v>238</v>
      </c>
      <c r="C21" t="s">
        <v>13</v>
      </c>
      <c r="D21" s="1">
        <v>43306</v>
      </c>
      <c r="E21" s="2">
        <v>0.45347222222222222</v>
      </c>
      <c r="F21" s="18">
        <v>23.33</v>
      </c>
      <c r="G21">
        <v>0.46700000000000003</v>
      </c>
      <c r="H21">
        <v>0.245</v>
      </c>
      <c r="I21">
        <v>1.91</v>
      </c>
      <c r="J21">
        <v>3.35</v>
      </c>
      <c r="K21">
        <v>50</v>
      </c>
      <c r="L21">
        <v>260</v>
      </c>
      <c r="M21">
        <v>0.46700000000000003</v>
      </c>
      <c r="N21">
        <v>5.1999999999999998E-2</v>
      </c>
    </row>
    <row r="22" spans="2:14" x14ac:dyDescent="0.2">
      <c r="B22" s="18">
        <v>238</v>
      </c>
      <c r="C22" t="s">
        <v>13</v>
      </c>
      <c r="D22" s="1">
        <v>43306</v>
      </c>
      <c r="E22" s="2">
        <v>0.45347222222222222</v>
      </c>
      <c r="F22" s="18">
        <v>24.09</v>
      </c>
      <c r="G22">
        <v>0.48199999999999998</v>
      </c>
      <c r="H22">
        <v>0.26100000000000001</v>
      </c>
      <c r="I22">
        <v>1.85</v>
      </c>
      <c r="J22">
        <v>2.2999999999999998</v>
      </c>
      <c r="K22">
        <v>50</v>
      </c>
      <c r="L22">
        <v>260</v>
      </c>
      <c r="M22">
        <v>0.48199999999999998</v>
      </c>
      <c r="N22">
        <v>5.0999999999999997E-2</v>
      </c>
    </row>
    <row r="23" spans="2:14" x14ac:dyDescent="0.2">
      <c r="B23" s="18">
        <v>238</v>
      </c>
      <c r="C23" t="s">
        <v>13</v>
      </c>
      <c r="D23" s="1">
        <v>43306</v>
      </c>
      <c r="E23" s="2">
        <v>0.45416666666666666</v>
      </c>
      <c r="F23" s="18">
        <v>24.04</v>
      </c>
      <c r="G23">
        <v>0.48099999999999998</v>
      </c>
      <c r="H23">
        <v>0.25700000000000001</v>
      </c>
      <c r="I23">
        <v>1.87</v>
      </c>
      <c r="J23">
        <v>2.52</v>
      </c>
      <c r="K23">
        <v>50</v>
      </c>
      <c r="L23">
        <v>260</v>
      </c>
      <c r="M23">
        <v>0.48099999999999998</v>
      </c>
      <c r="N23">
        <v>4.8000000000000001E-2</v>
      </c>
    </row>
    <row r="24" spans="2:14" x14ac:dyDescent="0.2">
      <c r="B24" s="18">
        <v>238</v>
      </c>
      <c r="C24" t="s">
        <v>13</v>
      </c>
      <c r="D24" s="1">
        <v>43306</v>
      </c>
      <c r="E24" s="2">
        <v>0.45416666666666666</v>
      </c>
      <c r="F24" s="18">
        <v>24.6</v>
      </c>
      <c r="G24">
        <v>0.49199999999999999</v>
      </c>
      <c r="H24">
        <v>0.26100000000000001</v>
      </c>
      <c r="I24">
        <v>1.88</v>
      </c>
      <c r="J24">
        <v>2.0499999999999998</v>
      </c>
      <c r="K24">
        <v>50</v>
      </c>
      <c r="L24">
        <v>260</v>
      </c>
      <c r="M24">
        <v>0.49199999999999999</v>
      </c>
      <c r="N24">
        <v>2.1999999999999999E-2</v>
      </c>
    </row>
    <row r="25" spans="2:14" x14ac:dyDescent="0.2">
      <c r="B25" s="18">
        <v>238</v>
      </c>
      <c r="C25" t="s">
        <v>13</v>
      </c>
      <c r="D25" s="1">
        <v>43306</v>
      </c>
      <c r="E25" s="2">
        <v>0.4548611111111111</v>
      </c>
      <c r="F25" s="18">
        <v>23.27</v>
      </c>
      <c r="G25">
        <v>0.46500000000000002</v>
      </c>
      <c r="H25">
        <v>0.255</v>
      </c>
      <c r="I25">
        <v>1.82</v>
      </c>
      <c r="J25">
        <v>2.4300000000000002</v>
      </c>
      <c r="K25">
        <v>50</v>
      </c>
      <c r="L25">
        <v>260</v>
      </c>
      <c r="M25">
        <v>0.46500000000000002</v>
      </c>
      <c r="N25">
        <v>4.4999999999999998E-2</v>
      </c>
    </row>
    <row r="26" spans="2:14" x14ac:dyDescent="0.2">
      <c r="B26" s="18">
        <v>243</v>
      </c>
      <c r="C26" t="s">
        <v>13</v>
      </c>
      <c r="D26" s="1">
        <v>43306</v>
      </c>
      <c r="E26" s="2">
        <v>0.4548611111111111</v>
      </c>
      <c r="F26" s="18">
        <v>19.2</v>
      </c>
      <c r="G26">
        <v>0.38400000000000001</v>
      </c>
      <c r="H26">
        <v>0.19900000000000001</v>
      </c>
      <c r="I26">
        <v>1.93</v>
      </c>
      <c r="J26">
        <v>2.78</v>
      </c>
      <c r="K26">
        <v>50</v>
      </c>
      <c r="L26">
        <v>260</v>
      </c>
      <c r="M26">
        <v>0.38400000000000001</v>
      </c>
      <c r="N26">
        <v>-2E-3</v>
      </c>
    </row>
    <row r="27" spans="2:14" x14ac:dyDescent="0.2">
      <c r="B27" s="18">
        <v>243</v>
      </c>
      <c r="C27" t="s">
        <v>13</v>
      </c>
      <c r="D27" s="1">
        <v>43306</v>
      </c>
      <c r="E27" s="2">
        <v>0.45555555555555555</v>
      </c>
      <c r="F27" s="18">
        <v>19.920000000000002</v>
      </c>
      <c r="G27">
        <v>0.39800000000000002</v>
      </c>
      <c r="H27">
        <v>0.222</v>
      </c>
      <c r="I27">
        <v>1.8</v>
      </c>
      <c r="J27">
        <v>2.98</v>
      </c>
      <c r="K27">
        <v>50</v>
      </c>
      <c r="L27">
        <v>260</v>
      </c>
      <c r="M27">
        <v>0.39800000000000002</v>
      </c>
      <c r="N27">
        <v>1.4E-2</v>
      </c>
    </row>
    <row r="28" spans="2:14" x14ac:dyDescent="0.2">
      <c r="B28" s="18">
        <v>243</v>
      </c>
      <c r="C28" t="s">
        <v>13</v>
      </c>
      <c r="D28" s="1">
        <v>43306</v>
      </c>
      <c r="E28" s="2">
        <v>0.45555555555555555</v>
      </c>
      <c r="F28" s="18">
        <v>20.11</v>
      </c>
      <c r="G28">
        <v>0.40200000000000002</v>
      </c>
      <c r="H28">
        <v>0.216</v>
      </c>
      <c r="I28">
        <v>1.86</v>
      </c>
      <c r="J28">
        <v>2.4500000000000002</v>
      </c>
      <c r="K28">
        <v>50</v>
      </c>
      <c r="L28">
        <v>260</v>
      </c>
      <c r="M28">
        <v>0.40200000000000002</v>
      </c>
      <c r="N28">
        <v>1.0999999999999999E-2</v>
      </c>
    </row>
    <row r="29" spans="2:14" x14ac:dyDescent="0.2">
      <c r="B29" s="18">
        <v>243</v>
      </c>
      <c r="C29" t="s">
        <v>13</v>
      </c>
      <c r="D29" s="1">
        <v>43306</v>
      </c>
      <c r="E29" s="2">
        <v>0.45555555555555555</v>
      </c>
      <c r="F29" s="18">
        <v>19.13</v>
      </c>
      <c r="G29">
        <v>0.38300000000000001</v>
      </c>
      <c r="H29">
        <v>0.20799999999999999</v>
      </c>
      <c r="I29">
        <v>1.84</v>
      </c>
      <c r="J29">
        <v>2.7</v>
      </c>
      <c r="K29">
        <v>50</v>
      </c>
      <c r="L29">
        <v>260</v>
      </c>
      <c r="M29">
        <v>0.38300000000000001</v>
      </c>
      <c r="N29">
        <v>3.9E-2</v>
      </c>
    </row>
    <row r="30" spans="2:14" x14ac:dyDescent="0.2">
      <c r="B30" s="18">
        <v>243</v>
      </c>
      <c r="C30" t="s">
        <v>13</v>
      </c>
      <c r="D30" s="1">
        <v>43306</v>
      </c>
      <c r="E30" s="2">
        <v>0.45555555555555555</v>
      </c>
      <c r="F30" s="18">
        <v>19.45</v>
      </c>
      <c r="G30">
        <v>0.38900000000000001</v>
      </c>
      <c r="H30">
        <v>0.214</v>
      </c>
      <c r="I30">
        <v>1.82</v>
      </c>
      <c r="J30">
        <v>3.1</v>
      </c>
      <c r="K30">
        <v>50</v>
      </c>
      <c r="L30">
        <v>260</v>
      </c>
      <c r="M30">
        <v>0.38900000000000001</v>
      </c>
      <c r="N30">
        <v>2.8000000000000001E-2</v>
      </c>
    </row>
    <row r="31" spans="2:14" x14ac:dyDescent="0.2">
      <c r="B31" s="18">
        <v>243</v>
      </c>
      <c r="C31" t="s">
        <v>13</v>
      </c>
      <c r="D31" s="1">
        <v>43306</v>
      </c>
      <c r="E31" s="2">
        <v>0.45624999999999999</v>
      </c>
      <c r="F31" s="18">
        <v>19.739999999999998</v>
      </c>
      <c r="G31">
        <v>0.39500000000000002</v>
      </c>
      <c r="H31">
        <v>0.217</v>
      </c>
      <c r="I31">
        <v>1.82</v>
      </c>
      <c r="J31">
        <v>2.7</v>
      </c>
      <c r="K31">
        <v>50</v>
      </c>
      <c r="L31">
        <v>260</v>
      </c>
      <c r="M31">
        <v>0.39500000000000002</v>
      </c>
      <c r="N31">
        <v>2.5000000000000001E-2</v>
      </c>
    </row>
    <row r="32" spans="2:14" x14ac:dyDescent="0.2">
      <c r="B32" s="18">
        <v>248</v>
      </c>
      <c r="C32" t="s">
        <v>13</v>
      </c>
      <c r="D32" s="1">
        <v>43306</v>
      </c>
      <c r="E32" s="2">
        <v>0.45694444444444443</v>
      </c>
      <c r="F32" s="18">
        <v>21.23</v>
      </c>
      <c r="G32">
        <v>0.42499999999999999</v>
      </c>
      <c r="H32">
        <v>0.23599999999999999</v>
      </c>
      <c r="I32">
        <v>1.8</v>
      </c>
      <c r="J32">
        <v>2.11</v>
      </c>
      <c r="K32">
        <v>50</v>
      </c>
      <c r="L32">
        <v>260</v>
      </c>
      <c r="M32">
        <v>0.42499999999999999</v>
      </c>
      <c r="N32">
        <v>2.9000000000000001E-2</v>
      </c>
    </row>
    <row r="33" spans="2:14" x14ac:dyDescent="0.2">
      <c r="B33" s="18">
        <v>248</v>
      </c>
      <c r="C33" t="s">
        <v>13</v>
      </c>
      <c r="D33" s="1">
        <v>43306</v>
      </c>
      <c r="E33" s="2">
        <v>0.45694444444444443</v>
      </c>
      <c r="F33" s="18">
        <v>20.95</v>
      </c>
      <c r="G33">
        <v>0.41899999999999998</v>
      </c>
      <c r="H33">
        <v>0.251</v>
      </c>
      <c r="I33">
        <v>1.67</v>
      </c>
      <c r="J33">
        <v>1.94</v>
      </c>
      <c r="K33">
        <v>50</v>
      </c>
      <c r="L33">
        <v>260</v>
      </c>
      <c r="M33">
        <v>0.41899999999999998</v>
      </c>
      <c r="N33">
        <v>0.64600000000000002</v>
      </c>
    </row>
    <row r="34" spans="2:14" x14ac:dyDescent="0.2">
      <c r="B34" s="18">
        <v>248</v>
      </c>
      <c r="C34" t="s">
        <v>13</v>
      </c>
      <c r="D34" s="1">
        <v>43306</v>
      </c>
      <c r="E34" s="2">
        <v>0.45694444444444443</v>
      </c>
      <c r="F34" s="18">
        <v>20.95</v>
      </c>
      <c r="G34">
        <v>0.41899999999999998</v>
      </c>
      <c r="H34">
        <v>0.22800000000000001</v>
      </c>
      <c r="I34">
        <v>1.84</v>
      </c>
      <c r="J34">
        <v>2.08</v>
      </c>
      <c r="K34">
        <v>50</v>
      </c>
      <c r="L34">
        <v>260</v>
      </c>
      <c r="M34">
        <v>0.41899999999999998</v>
      </c>
      <c r="N34">
        <v>3.2000000000000001E-2</v>
      </c>
    </row>
    <row r="35" spans="2:14" x14ac:dyDescent="0.2">
      <c r="B35" s="18">
        <v>248</v>
      </c>
      <c r="C35" t="s">
        <v>13</v>
      </c>
      <c r="D35" s="1">
        <v>43306</v>
      </c>
      <c r="E35" s="2">
        <v>0.45763888888888887</v>
      </c>
      <c r="F35" s="18">
        <v>21.92</v>
      </c>
      <c r="G35">
        <v>0.438</v>
      </c>
      <c r="H35">
        <v>0.26800000000000002</v>
      </c>
      <c r="I35">
        <v>1.64</v>
      </c>
      <c r="J35">
        <v>2.21</v>
      </c>
      <c r="K35">
        <v>50</v>
      </c>
      <c r="L35">
        <v>260</v>
      </c>
      <c r="M35">
        <v>0.438</v>
      </c>
      <c r="N35">
        <v>3.3000000000000002E-2</v>
      </c>
    </row>
    <row r="36" spans="2:14" x14ac:dyDescent="0.2">
      <c r="B36" s="18">
        <v>248</v>
      </c>
      <c r="C36" t="s">
        <v>13</v>
      </c>
      <c r="D36" s="1">
        <v>43306</v>
      </c>
      <c r="E36" s="2">
        <v>0.45763888888888887</v>
      </c>
      <c r="F36" s="18">
        <v>21.55</v>
      </c>
      <c r="G36">
        <v>0.43099999999999999</v>
      </c>
      <c r="H36">
        <v>0.23699999999999999</v>
      </c>
      <c r="I36">
        <v>1.82</v>
      </c>
      <c r="J36">
        <v>2.04</v>
      </c>
      <c r="K36">
        <v>50</v>
      </c>
      <c r="L36">
        <v>260</v>
      </c>
      <c r="M36">
        <v>0.43099999999999999</v>
      </c>
      <c r="N36">
        <v>3.4000000000000002E-2</v>
      </c>
    </row>
    <row r="37" spans="2:14" x14ac:dyDescent="0.2">
      <c r="B37" s="18">
        <v>248</v>
      </c>
      <c r="C37" t="s">
        <v>13</v>
      </c>
      <c r="D37" s="1">
        <v>43306</v>
      </c>
      <c r="E37" s="2">
        <v>0.45833333333333331</v>
      </c>
      <c r="F37" s="18">
        <v>21.75</v>
      </c>
      <c r="G37">
        <v>0.435</v>
      </c>
      <c r="H37">
        <v>0.24399999999999999</v>
      </c>
      <c r="I37">
        <v>1.78</v>
      </c>
      <c r="J37">
        <v>2.11</v>
      </c>
      <c r="K37">
        <v>50</v>
      </c>
      <c r="L37">
        <v>260</v>
      </c>
      <c r="M37">
        <v>0.435</v>
      </c>
      <c r="N37">
        <v>2.4E-2</v>
      </c>
    </row>
    <row r="38" spans="2:14" x14ac:dyDescent="0.2">
      <c r="B38" s="18">
        <v>224</v>
      </c>
      <c r="C38" t="s">
        <v>13</v>
      </c>
      <c r="D38" s="1">
        <v>43306</v>
      </c>
      <c r="E38" s="2">
        <v>0.46527777777777773</v>
      </c>
      <c r="F38" s="18">
        <v>12.04</v>
      </c>
      <c r="G38">
        <v>0.24099999999999999</v>
      </c>
      <c r="H38">
        <v>0.13700000000000001</v>
      </c>
      <c r="I38">
        <v>1.76</v>
      </c>
      <c r="J38">
        <v>1.47</v>
      </c>
      <c r="K38">
        <v>50</v>
      </c>
      <c r="L38">
        <v>260</v>
      </c>
      <c r="M38">
        <v>0.24099999999999999</v>
      </c>
      <c r="N38">
        <v>1.7000000000000001E-2</v>
      </c>
    </row>
    <row r="39" spans="2:14" x14ac:dyDescent="0.2">
      <c r="B39" s="18">
        <v>224</v>
      </c>
      <c r="C39" t="s">
        <v>13</v>
      </c>
      <c r="D39" s="1">
        <v>43306</v>
      </c>
      <c r="E39" s="2">
        <v>0.46597222222222223</v>
      </c>
      <c r="F39" s="18">
        <v>11.79</v>
      </c>
      <c r="G39">
        <v>0.23599999999999999</v>
      </c>
      <c r="H39">
        <v>0.13900000000000001</v>
      </c>
      <c r="I39">
        <v>1.69</v>
      </c>
      <c r="J39">
        <v>1.34</v>
      </c>
      <c r="K39">
        <v>50</v>
      </c>
      <c r="L39">
        <v>260</v>
      </c>
      <c r="M39">
        <v>0.23599999999999999</v>
      </c>
      <c r="N39">
        <v>2.3E-2</v>
      </c>
    </row>
    <row r="40" spans="2:14" x14ac:dyDescent="0.2">
      <c r="B40" s="18">
        <v>224</v>
      </c>
      <c r="C40" t="s">
        <v>13</v>
      </c>
      <c r="D40" s="1">
        <v>43306</v>
      </c>
      <c r="E40" s="2">
        <v>0.46597222222222223</v>
      </c>
      <c r="F40" s="18">
        <v>13.21</v>
      </c>
      <c r="G40">
        <v>0.26400000000000001</v>
      </c>
      <c r="H40">
        <v>0.16600000000000001</v>
      </c>
      <c r="I40">
        <v>1.59</v>
      </c>
      <c r="J40">
        <v>1.59</v>
      </c>
      <c r="K40">
        <v>50</v>
      </c>
      <c r="L40">
        <v>260</v>
      </c>
      <c r="M40">
        <v>0.26400000000000001</v>
      </c>
      <c r="N40">
        <v>2.7E-2</v>
      </c>
    </row>
    <row r="41" spans="2:14" x14ac:dyDescent="0.2">
      <c r="B41" s="18">
        <v>224</v>
      </c>
      <c r="C41" t="s">
        <v>13</v>
      </c>
      <c r="D41" s="1">
        <v>43306</v>
      </c>
      <c r="E41" s="2">
        <v>0.46666666666666662</v>
      </c>
      <c r="F41" s="18">
        <v>11.95</v>
      </c>
      <c r="G41">
        <v>0.23899999999999999</v>
      </c>
      <c r="H41">
        <v>0.11799999999999999</v>
      </c>
      <c r="I41">
        <v>2.02</v>
      </c>
      <c r="J41">
        <v>1.69</v>
      </c>
      <c r="K41">
        <v>50</v>
      </c>
      <c r="L41">
        <v>260</v>
      </c>
      <c r="M41">
        <v>0.23899999999999999</v>
      </c>
      <c r="N41">
        <v>2.8000000000000001E-2</v>
      </c>
    </row>
    <row r="42" spans="2:14" x14ac:dyDescent="0.2">
      <c r="B42" s="18">
        <v>224</v>
      </c>
      <c r="C42" t="s">
        <v>13</v>
      </c>
      <c r="D42" s="1">
        <v>43306</v>
      </c>
      <c r="E42" s="2">
        <v>0.46666666666666662</v>
      </c>
      <c r="F42" s="18">
        <v>12.37</v>
      </c>
      <c r="G42">
        <v>0.247</v>
      </c>
      <c r="H42">
        <v>0.13700000000000001</v>
      </c>
      <c r="I42">
        <v>1.8</v>
      </c>
      <c r="J42">
        <v>1.87</v>
      </c>
      <c r="K42">
        <v>50</v>
      </c>
      <c r="L42">
        <v>260</v>
      </c>
      <c r="M42">
        <v>0.247</v>
      </c>
      <c r="N42">
        <v>0.04</v>
      </c>
    </row>
    <row r="43" spans="2:14" x14ac:dyDescent="0.2">
      <c r="B43" s="18">
        <v>224</v>
      </c>
      <c r="C43" t="s">
        <v>13</v>
      </c>
      <c r="D43" s="1">
        <v>43306</v>
      </c>
      <c r="E43" s="2">
        <v>0.46666666666666662</v>
      </c>
      <c r="F43" s="18">
        <v>11.73</v>
      </c>
      <c r="G43">
        <v>0.23499999999999999</v>
      </c>
      <c r="H43">
        <v>0.14099999999999999</v>
      </c>
      <c r="I43">
        <v>1.66</v>
      </c>
      <c r="J43">
        <v>1.61</v>
      </c>
      <c r="K43">
        <v>50</v>
      </c>
      <c r="L43">
        <v>260</v>
      </c>
      <c r="M43">
        <v>0.23499999999999999</v>
      </c>
      <c r="N43">
        <v>3.4000000000000002E-2</v>
      </c>
    </row>
    <row r="44" spans="2:14" x14ac:dyDescent="0.2">
      <c r="B44" s="18">
        <v>229</v>
      </c>
      <c r="C44" t="s">
        <v>13</v>
      </c>
      <c r="D44" s="1">
        <v>43306</v>
      </c>
      <c r="E44" s="2">
        <v>0.46736111111111112</v>
      </c>
      <c r="F44" s="18">
        <v>15.84</v>
      </c>
      <c r="G44">
        <v>0.317</v>
      </c>
      <c r="H44">
        <v>0.18</v>
      </c>
      <c r="I44">
        <v>1.76</v>
      </c>
      <c r="J44">
        <v>1.81</v>
      </c>
      <c r="K44">
        <v>50</v>
      </c>
      <c r="L44">
        <v>260</v>
      </c>
      <c r="M44">
        <v>0.317</v>
      </c>
      <c r="N44">
        <v>2.3E-2</v>
      </c>
    </row>
    <row r="45" spans="2:14" x14ac:dyDescent="0.2">
      <c r="B45" s="18">
        <v>229</v>
      </c>
      <c r="C45" t="s">
        <v>13</v>
      </c>
      <c r="D45" s="1">
        <v>43306</v>
      </c>
      <c r="E45" s="2">
        <v>0.46736111111111112</v>
      </c>
      <c r="F45" s="18">
        <v>14.83</v>
      </c>
      <c r="G45">
        <v>0.29699999999999999</v>
      </c>
      <c r="H45">
        <v>0.14799999999999999</v>
      </c>
      <c r="I45">
        <v>2</v>
      </c>
      <c r="J45">
        <v>2.1</v>
      </c>
      <c r="K45">
        <v>50</v>
      </c>
      <c r="L45">
        <v>260</v>
      </c>
      <c r="M45">
        <v>0.29699999999999999</v>
      </c>
      <c r="N45">
        <v>2.7E-2</v>
      </c>
    </row>
    <row r="46" spans="2:14" x14ac:dyDescent="0.2">
      <c r="B46" s="18">
        <v>229</v>
      </c>
      <c r="C46" t="s">
        <v>13</v>
      </c>
      <c r="D46" s="1">
        <v>43306</v>
      </c>
      <c r="E46" s="2">
        <v>0.4680555555555555</v>
      </c>
      <c r="F46" s="18">
        <v>14.37</v>
      </c>
      <c r="G46">
        <v>0.28699999999999998</v>
      </c>
      <c r="H46">
        <v>0.154</v>
      </c>
      <c r="I46">
        <v>1.87</v>
      </c>
      <c r="J46">
        <v>3.44</v>
      </c>
      <c r="K46">
        <v>50</v>
      </c>
      <c r="L46">
        <v>260</v>
      </c>
      <c r="M46">
        <v>0.28699999999999998</v>
      </c>
      <c r="N46">
        <v>4.9000000000000002E-2</v>
      </c>
    </row>
    <row r="47" spans="2:14" x14ac:dyDescent="0.2">
      <c r="B47" s="18">
        <v>229</v>
      </c>
      <c r="C47" t="s">
        <v>13</v>
      </c>
      <c r="D47" s="1">
        <v>43306</v>
      </c>
      <c r="E47" s="2">
        <v>0.4680555555555555</v>
      </c>
      <c r="F47" s="18">
        <v>14.56</v>
      </c>
      <c r="G47">
        <v>0.29099999999999998</v>
      </c>
      <c r="H47">
        <v>0.14199999999999999</v>
      </c>
      <c r="I47">
        <v>2.04</v>
      </c>
      <c r="J47">
        <v>2.87</v>
      </c>
      <c r="K47">
        <v>50</v>
      </c>
      <c r="L47">
        <v>260</v>
      </c>
      <c r="M47">
        <v>0.29099999999999998</v>
      </c>
      <c r="N47">
        <v>1.0999999999999999E-2</v>
      </c>
    </row>
    <row r="48" spans="2:14" x14ac:dyDescent="0.2">
      <c r="B48" s="18">
        <v>229</v>
      </c>
      <c r="C48" t="s">
        <v>13</v>
      </c>
      <c r="D48" s="1">
        <v>43306</v>
      </c>
      <c r="E48" s="2">
        <v>0.4680555555555555</v>
      </c>
      <c r="F48" s="18">
        <v>14.23</v>
      </c>
      <c r="G48">
        <v>0.28499999999999998</v>
      </c>
      <c r="H48">
        <v>0.161</v>
      </c>
      <c r="I48">
        <v>1.76</v>
      </c>
      <c r="J48">
        <v>3.01</v>
      </c>
      <c r="K48">
        <v>50</v>
      </c>
      <c r="L48">
        <v>260</v>
      </c>
      <c r="M48">
        <v>0.28499999999999998</v>
      </c>
      <c r="N48">
        <v>3.5999999999999997E-2</v>
      </c>
    </row>
    <row r="49" spans="2:14" x14ac:dyDescent="0.2">
      <c r="B49" s="18">
        <v>229</v>
      </c>
      <c r="C49" t="s">
        <v>13</v>
      </c>
      <c r="D49" s="1">
        <v>43306</v>
      </c>
      <c r="E49" s="2">
        <v>0.46875</v>
      </c>
      <c r="F49" s="18">
        <v>14.63</v>
      </c>
      <c r="G49">
        <v>0.29299999999999998</v>
      </c>
      <c r="H49">
        <v>0.14799999999999999</v>
      </c>
      <c r="I49">
        <v>1.97</v>
      </c>
      <c r="J49">
        <v>2.66</v>
      </c>
      <c r="K49">
        <v>50</v>
      </c>
      <c r="L49">
        <v>260</v>
      </c>
      <c r="M49">
        <v>0.29299999999999998</v>
      </c>
      <c r="N49">
        <v>6.0000000000000001E-3</v>
      </c>
    </row>
    <row r="50" spans="2:14" x14ac:dyDescent="0.2">
      <c r="B50" s="18">
        <v>234</v>
      </c>
      <c r="C50" t="s">
        <v>13</v>
      </c>
      <c r="D50" s="1">
        <v>43306</v>
      </c>
      <c r="E50" s="2">
        <v>0.46875</v>
      </c>
      <c r="F50" s="18">
        <v>25.09</v>
      </c>
      <c r="G50">
        <v>0.502</v>
      </c>
      <c r="H50">
        <v>0.27</v>
      </c>
      <c r="I50">
        <v>1.86</v>
      </c>
      <c r="J50">
        <v>2.63</v>
      </c>
      <c r="K50">
        <v>50</v>
      </c>
      <c r="L50">
        <v>260</v>
      </c>
      <c r="M50">
        <v>0.502</v>
      </c>
      <c r="N50">
        <v>3.3000000000000002E-2</v>
      </c>
    </row>
    <row r="51" spans="2:14" x14ac:dyDescent="0.2">
      <c r="B51" s="18">
        <v>234</v>
      </c>
      <c r="C51" t="s">
        <v>13</v>
      </c>
      <c r="D51" s="1">
        <v>43306</v>
      </c>
      <c r="E51" s="2">
        <v>0.4694444444444445</v>
      </c>
      <c r="F51" s="18">
        <v>25.24</v>
      </c>
      <c r="G51">
        <v>0.505</v>
      </c>
      <c r="H51">
        <v>0.27600000000000002</v>
      </c>
      <c r="I51">
        <v>1.83</v>
      </c>
      <c r="J51">
        <v>3.05</v>
      </c>
      <c r="K51">
        <v>50</v>
      </c>
      <c r="L51">
        <v>260</v>
      </c>
      <c r="M51">
        <v>0.505</v>
      </c>
      <c r="N51">
        <v>3.5000000000000003E-2</v>
      </c>
    </row>
    <row r="52" spans="2:14" x14ac:dyDescent="0.2">
      <c r="B52" s="18">
        <v>234</v>
      </c>
      <c r="C52" t="s">
        <v>13</v>
      </c>
      <c r="D52" s="1">
        <v>43306</v>
      </c>
      <c r="E52" s="2">
        <v>0.4694444444444445</v>
      </c>
      <c r="F52" s="18">
        <v>24.96</v>
      </c>
      <c r="G52">
        <v>0.499</v>
      </c>
      <c r="H52">
        <v>0.26</v>
      </c>
      <c r="I52">
        <v>1.92</v>
      </c>
      <c r="J52">
        <v>2.02</v>
      </c>
      <c r="K52">
        <v>50</v>
      </c>
      <c r="L52">
        <v>260</v>
      </c>
      <c r="M52">
        <v>0.499</v>
      </c>
      <c r="N52">
        <v>2.1000000000000001E-2</v>
      </c>
    </row>
    <row r="53" spans="2:14" x14ac:dyDescent="0.2">
      <c r="B53" s="18">
        <v>234</v>
      </c>
      <c r="C53" t="s">
        <v>13</v>
      </c>
      <c r="D53" s="1">
        <v>43306</v>
      </c>
      <c r="E53" s="2">
        <v>0.4694444444444445</v>
      </c>
      <c r="F53" s="18">
        <v>25.52</v>
      </c>
      <c r="G53">
        <v>0.51</v>
      </c>
      <c r="H53">
        <v>0.26</v>
      </c>
      <c r="I53">
        <v>1.96</v>
      </c>
      <c r="J53">
        <v>2.58</v>
      </c>
      <c r="K53">
        <v>50</v>
      </c>
      <c r="L53">
        <v>260</v>
      </c>
      <c r="M53">
        <v>0.51</v>
      </c>
      <c r="N53">
        <v>7.0000000000000001E-3</v>
      </c>
    </row>
    <row r="54" spans="2:14" x14ac:dyDescent="0.2">
      <c r="B54" s="18">
        <v>234</v>
      </c>
      <c r="C54" t="s">
        <v>13</v>
      </c>
      <c r="D54" s="1">
        <v>43306</v>
      </c>
      <c r="E54" s="2">
        <v>0.47013888888888888</v>
      </c>
      <c r="F54" s="18">
        <v>25.13</v>
      </c>
      <c r="G54">
        <v>0.503</v>
      </c>
      <c r="H54">
        <v>0.28399999999999997</v>
      </c>
      <c r="I54">
        <v>1.77</v>
      </c>
      <c r="J54">
        <v>2.52</v>
      </c>
      <c r="K54">
        <v>50</v>
      </c>
      <c r="L54">
        <v>260</v>
      </c>
      <c r="M54">
        <v>0.503</v>
      </c>
      <c r="N54">
        <v>1.7999999999999999E-2</v>
      </c>
    </row>
    <row r="55" spans="2:14" x14ac:dyDescent="0.2">
      <c r="B55" s="18">
        <v>234</v>
      </c>
      <c r="C55" t="s">
        <v>13</v>
      </c>
      <c r="D55" s="1">
        <v>43306</v>
      </c>
      <c r="E55" s="2">
        <v>0.47013888888888888</v>
      </c>
      <c r="F55" s="18">
        <v>25.57</v>
      </c>
      <c r="G55">
        <v>0.51100000000000001</v>
      </c>
      <c r="H55">
        <v>0.28000000000000003</v>
      </c>
      <c r="I55">
        <v>1.83</v>
      </c>
      <c r="J55">
        <v>2.5499999999999998</v>
      </c>
      <c r="K55">
        <v>50</v>
      </c>
      <c r="L55">
        <v>260</v>
      </c>
      <c r="M55">
        <v>0.51100000000000001</v>
      </c>
      <c r="N55">
        <v>1.4E-2</v>
      </c>
    </row>
    <row r="56" spans="2:14" x14ac:dyDescent="0.2">
      <c r="B56" s="18">
        <v>239</v>
      </c>
      <c r="C56" t="s">
        <v>13</v>
      </c>
      <c r="D56" s="1">
        <v>43306</v>
      </c>
      <c r="E56" s="2">
        <v>0.47083333333333338</v>
      </c>
      <c r="F56" s="18">
        <v>18.98</v>
      </c>
      <c r="G56">
        <v>0.38</v>
      </c>
      <c r="H56">
        <v>0.21</v>
      </c>
      <c r="I56">
        <v>1.8</v>
      </c>
      <c r="J56">
        <v>3.58</v>
      </c>
      <c r="K56">
        <v>50</v>
      </c>
      <c r="L56">
        <v>260</v>
      </c>
      <c r="M56">
        <v>0.38</v>
      </c>
      <c r="N56">
        <v>3.6999999999999998E-2</v>
      </c>
    </row>
    <row r="57" spans="2:14" x14ac:dyDescent="0.2">
      <c r="B57" s="18">
        <v>239</v>
      </c>
      <c r="C57" t="s">
        <v>13</v>
      </c>
      <c r="D57" s="1">
        <v>43306</v>
      </c>
      <c r="E57" s="2">
        <v>0.47083333333333338</v>
      </c>
      <c r="F57" s="18">
        <v>19.63</v>
      </c>
      <c r="G57">
        <v>0.39300000000000002</v>
      </c>
      <c r="H57">
        <v>0.216</v>
      </c>
      <c r="I57">
        <v>1.82</v>
      </c>
      <c r="J57">
        <v>2.72</v>
      </c>
      <c r="K57">
        <v>50</v>
      </c>
      <c r="L57">
        <v>260</v>
      </c>
      <c r="M57">
        <v>0.39300000000000002</v>
      </c>
      <c r="N57">
        <v>2.1999999999999999E-2</v>
      </c>
    </row>
    <row r="58" spans="2:14" x14ac:dyDescent="0.2">
      <c r="B58" s="18">
        <v>239</v>
      </c>
      <c r="C58" t="s">
        <v>13</v>
      </c>
      <c r="D58" s="1">
        <v>43306</v>
      </c>
      <c r="E58" s="2">
        <v>0.47152777777777777</v>
      </c>
      <c r="F58" s="18">
        <v>19.52</v>
      </c>
      <c r="G58">
        <v>0.39</v>
      </c>
      <c r="H58">
        <v>0.22800000000000001</v>
      </c>
      <c r="I58">
        <v>1.71</v>
      </c>
      <c r="J58">
        <v>3.06</v>
      </c>
      <c r="K58">
        <v>50</v>
      </c>
      <c r="L58">
        <v>260</v>
      </c>
      <c r="M58">
        <v>0.39</v>
      </c>
      <c r="N58">
        <v>3.3000000000000002E-2</v>
      </c>
    </row>
    <row r="59" spans="2:14" x14ac:dyDescent="0.2">
      <c r="B59" s="18">
        <v>239</v>
      </c>
      <c r="C59" t="s">
        <v>13</v>
      </c>
      <c r="D59" s="1">
        <v>43306</v>
      </c>
      <c r="E59" s="2">
        <v>0.47152777777777777</v>
      </c>
      <c r="F59" s="18">
        <v>20.11</v>
      </c>
      <c r="G59">
        <v>0.40200000000000002</v>
      </c>
      <c r="H59">
        <v>0.221</v>
      </c>
      <c r="I59">
        <v>1.82</v>
      </c>
      <c r="J59">
        <v>2.69</v>
      </c>
      <c r="K59">
        <v>50</v>
      </c>
      <c r="L59">
        <v>260</v>
      </c>
      <c r="M59">
        <v>0.40200000000000002</v>
      </c>
      <c r="N59">
        <v>0.26400000000000001</v>
      </c>
    </row>
    <row r="60" spans="2:14" x14ac:dyDescent="0.2">
      <c r="B60" s="18">
        <v>239</v>
      </c>
      <c r="C60" t="s">
        <v>13</v>
      </c>
      <c r="D60" s="1">
        <v>43306</v>
      </c>
      <c r="E60" s="2">
        <v>0.47152777777777777</v>
      </c>
      <c r="F60" s="18">
        <v>19.28</v>
      </c>
      <c r="G60">
        <v>0.38600000000000001</v>
      </c>
      <c r="H60">
        <v>0.19800000000000001</v>
      </c>
      <c r="I60">
        <v>1.94</v>
      </c>
      <c r="J60">
        <v>2.92</v>
      </c>
      <c r="K60">
        <v>50</v>
      </c>
      <c r="L60">
        <v>260</v>
      </c>
      <c r="M60">
        <v>0.38600000000000001</v>
      </c>
      <c r="N60">
        <v>1.9E-2</v>
      </c>
    </row>
    <row r="61" spans="2:14" x14ac:dyDescent="0.2">
      <c r="B61" s="18">
        <v>239</v>
      </c>
      <c r="C61" t="s">
        <v>13</v>
      </c>
      <c r="D61" s="1">
        <v>43306</v>
      </c>
      <c r="E61" s="2">
        <v>0.47222222222222227</v>
      </c>
      <c r="F61" s="18">
        <v>19.52</v>
      </c>
      <c r="G61">
        <v>0.39</v>
      </c>
      <c r="H61">
        <v>0.21199999999999999</v>
      </c>
      <c r="I61">
        <v>1.84</v>
      </c>
      <c r="J61">
        <v>3.65</v>
      </c>
      <c r="K61">
        <v>50</v>
      </c>
      <c r="L61">
        <v>260</v>
      </c>
      <c r="M61">
        <v>0.39</v>
      </c>
      <c r="N61">
        <v>4.5999999999999999E-2</v>
      </c>
    </row>
    <row r="62" spans="2:14" x14ac:dyDescent="0.2">
      <c r="B62" s="18">
        <v>244</v>
      </c>
      <c r="C62" t="s">
        <v>13</v>
      </c>
      <c r="D62" s="1">
        <v>43306</v>
      </c>
      <c r="E62" s="2">
        <v>0.47222222222222227</v>
      </c>
      <c r="F62" s="18">
        <v>11.88</v>
      </c>
      <c r="G62">
        <v>0.23799999999999999</v>
      </c>
      <c r="H62">
        <v>0.13600000000000001</v>
      </c>
      <c r="I62">
        <v>1.75</v>
      </c>
      <c r="J62">
        <v>2.4</v>
      </c>
      <c r="K62">
        <v>50</v>
      </c>
      <c r="L62">
        <v>260</v>
      </c>
      <c r="M62">
        <v>0.23799999999999999</v>
      </c>
      <c r="N62">
        <v>-5.0000000000000001E-3</v>
      </c>
    </row>
    <row r="63" spans="2:14" x14ac:dyDescent="0.2">
      <c r="B63" s="18">
        <v>244</v>
      </c>
      <c r="C63" t="s">
        <v>13</v>
      </c>
      <c r="D63" s="1">
        <v>43306</v>
      </c>
      <c r="E63" s="2">
        <v>0.47291666666666665</v>
      </c>
      <c r="F63" s="18">
        <v>11.67</v>
      </c>
      <c r="G63">
        <v>0.23300000000000001</v>
      </c>
      <c r="H63">
        <v>0.14299999999999999</v>
      </c>
      <c r="I63">
        <v>1.63</v>
      </c>
      <c r="J63">
        <v>2.13</v>
      </c>
      <c r="K63">
        <v>50</v>
      </c>
      <c r="L63">
        <v>260</v>
      </c>
      <c r="M63">
        <v>0.23300000000000001</v>
      </c>
      <c r="N63">
        <v>2.4E-2</v>
      </c>
    </row>
    <row r="64" spans="2:14" x14ac:dyDescent="0.2">
      <c r="B64" s="18">
        <v>244</v>
      </c>
      <c r="C64" t="s">
        <v>13</v>
      </c>
      <c r="D64" s="1">
        <v>43306</v>
      </c>
      <c r="E64" s="2">
        <v>0.47291666666666665</v>
      </c>
      <c r="F64" s="18">
        <v>11.68</v>
      </c>
      <c r="G64">
        <v>0.23400000000000001</v>
      </c>
      <c r="H64">
        <v>0.126</v>
      </c>
      <c r="I64">
        <v>1.86</v>
      </c>
      <c r="J64">
        <v>1.62</v>
      </c>
      <c r="K64">
        <v>50</v>
      </c>
      <c r="L64">
        <v>260</v>
      </c>
      <c r="M64">
        <v>0.23400000000000001</v>
      </c>
      <c r="N64">
        <v>3.3000000000000002E-2</v>
      </c>
    </row>
    <row r="65" spans="2:14" x14ac:dyDescent="0.2">
      <c r="B65" s="18">
        <v>244</v>
      </c>
      <c r="C65" t="s">
        <v>13</v>
      </c>
      <c r="D65" s="1">
        <v>43306</v>
      </c>
      <c r="E65" s="2">
        <v>0.47291666666666665</v>
      </c>
      <c r="F65" s="18">
        <v>11.78</v>
      </c>
      <c r="G65">
        <v>0.23599999999999999</v>
      </c>
      <c r="H65">
        <v>0.13900000000000001</v>
      </c>
      <c r="I65">
        <v>1.7</v>
      </c>
      <c r="J65">
        <v>1.56</v>
      </c>
      <c r="K65">
        <v>50</v>
      </c>
      <c r="L65">
        <v>260</v>
      </c>
      <c r="M65">
        <v>0.23599999999999999</v>
      </c>
      <c r="N65">
        <v>1.0999999999999999E-2</v>
      </c>
    </row>
    <row r="66" spans="2:14" x14ac:dyDescent="0.2">
      <c r="B66" s="18">
        <v>244</v>
      </c>
      <c r="C66" t="s">
        <v>13</v>
      </c>
      <c r="D66" s="1">
        <v>43306</v>
      </c>
      <c r="E66" s="2">
        <v>0.47361111111111115</v>
      </c>
      <c r="F66" s="18">
        <v>11.07</v>
      </c>
      <c r="G66">
        <v>0.221</v>
      </c>
      <c r="H66">
        <v>0.107</v>
      </c>
      <c r="I66">
        <v>2.08</v>
      </c>
      <c r="J66">
        <v>1.83</v>
      </c>
      <c r="K66">
        <v>50</v>
      </c>
      <c r="L66">
        <v>260</v>
      </c>
      <c r="M66">
        <v>0.221</v>
      </c>
      <c r="N66">
        <v>1.7999999999999999E-2</v>
      </c>
    </row>
    <row r="67" spans="2:14" x14ac:dyDescent="0.2">
      <c r="B67" s="18">
        <v>244</v>
      </c>
      <c r="C67" t="s">
        <v>13</v>
      </c>
      <c r="D67" s="1">
        <v>43306</v>
      </c>
      <c r="E67" s="2">
        <v>0.47361111111111115</v>
      </c>
      <c r="F67" s="18">
        <v>11.04</v>
      </c>
      <c r="G67">
        <v>0.221</v>
      </c>
      <c r="H67">
        <v>0.10199999999999999</v>
      </c>
      <c r="I67">
        <v>2.17</v>
      </c>
      <c r="J67">
        <v>2.11</v>
      </c>
      <c r="K67">
        <v>50</v>
      </c>
      <c r="L67">
        <v>260</v>
      </c>
      <c r="M67">
        <v>0.221</v>
      </c>
      <c r="N67">
        <v>1.7000000000000001E-2</v>
      </c>
    </row>
    <row r="68" spans="2:14" x14ac:dyDescent="0.2">
      <c r="B68" s="18">
        <v>249</v>
      </c>
      <c r="C68" t="s">
        <v>13</v>
      </c>
      <c r="D68" s="1">
        <v>43306</v>
      </c>
      <c r="E68" s="2">
        <v>0.47430555555555554</v>
      </c>
      <c r="F68" s="18">
        <v>6.94</v>
      </c>
      <c r="G68">
        <v>0.13900000000000001</v>
      </c>
      <c r="H68">
        <v>7.2999999999999995E-2</v>
      </c>
      <c r="I68">
        <v>1.9</v>
      </c>
      <c r="J68">
        <v>1.39</v>
      </c>
      <c r="K68">
        <v>50</v>
      </c>
      <c r="L68">
        <v>260</v>
      </c>
      <c r="M68">
        <v>0.13900000000000001</v>
      </c>
      <c r="N68">
        <v>1.7000000000000001E-2</v>
      </c>
    </row>
    <row r="69" spans="2:14" x14ac:dyDescent="0.2">
      <c r="B69" s="18">
        <v>249</v>
      </c>
      <c r="C69" t="s">
        <v>13</v>
      </c>
      <c r="D69" s="1">
        <v>43306</v>
      </c>
      <c r="E69" s="2">
        <v>0.47430555555555554</v>
      </c>
      <c r="F69" s="18">
        <v>7.12</v>
      </c>
      <c r="G69">
        <v>0.14199999999999999</v>
      </c>
      <c r="H69">
        <v>8.1000000000000003E-2</v>
      </c>
      <c r="I69">
        <v>1.77</v>
      </c>
      <c r="J69">
        <v>2.3199999999999998</v>
      </c>
      <c r="K69">
        <v>50</v>
      </c>
      <c r="L69">
        <v>260</v>
      </c>
      <c r="M69">
        <v>0.14199999999999999</v>
      </c>
      <c r="N69">
        <v>0.03</v>
      </c>
    </row>
    <row r="70" spans="2:14" x14ac:dyDescent="0.2">
      <c r="B70" s="18">
        <v>249</v>
      </c>
      <c r="C70" t="s">
        <v>13</v>
      </c>
      <c r="D70" s="1">
        <v>43306</v>
      </c>
      <c r="E70" s="2">
        <v>0.47500000000000003</v>
      </c>
      <c r="F70" s="18">
        <v>6.28</v>
      </c>
      <c r="G70">
        <v>0.126</v>
      </c>
      <c r="H70">
        <v>0.06</v>
      </c>
      <c r="I70">
        <v>2.1</v>
      </c>
      <c r="J70">
        <v>3.17</v>
      </c>
      <c r="K70">
        <v>50</v>
      </c>
      <c r="L70">
        <v>260</v>
      </c>
      <c r="M70">
        <v>0.126</v>
      </c>
      <c r="N70">
        <v>5.5E-2</v>
      </c>
    </row>
    <row r="71" spans="2:14" x14ac:dyDescent="0.2">
      <c r="B71" s="18">
        <v>249</v>
      </c>
      <c r="C71" t="s">
        <v>13</v>
      </c>
      <c r="D71" s="1">
        <v>43306</v>
      </c>
      <c r="E71" s="2">
        <v>0.47500000000000003</v>
      </c>
      <c r="F71" s="18">
        <v>6.92</v>
      </c>
      <c r="G71">
        <v>0.13800000000000001</v>
      </c>
      <c r="H71">
        <v>6.8000000000000005E-2</v>
      </c>
      <c r="I71">
        <v>2.0499999999999998</v>
      </c>
      <c r="J71">
        <v>2.7</v>
      </c>
      <c r="K71">
        <v>50</v>
      </c>
      <c r="L71">
        <v>260</v>
      </c>
      <c r="M71">
        <v>0.13800000000000001</v>
      </c>
      <c r="N71">
        <v>2.5999999999999999E-2</v>
      </c>
    </row>
    <row r="72" spans="2:14" x14ac:dyDescent="0.2">
      <c r="B72" s="18">
        <v>249</v>
      </c>
      <c r="C72" t="s">
        <v>13</v>
      </c>
      <c r="D72" s="1">
        <v>43306</v>
      </c>
      <c r="E72" s="2">
        <v>0.47500000000000003</v>
      </c>
      <c r="F72" s="18">
        <v>6.59</v>
      </c>
      <c r="G72">
        <v>0.13200000000000001</v>
      </c>
      <c r="H72">
        <v>6.0999999999999999E-2</v>
      </c>
      <c r="I72">
        <v>2.15</v>
      </c>
      <c r="J72">
        <v>7.22</v>
      </c>
      <c r="K72">
        <v>50</v>
      </c>
      <c r="L72">
        <v>260</v>
      </c>
      <c r="M72">
        <v>0.13200000000000001</v>
      </c>
      <c r="N72">
        <v>4.0000000000000001E-3</v>
      </c>
    </row>
    <row r="73" spans="2:14" x14ac:dyDescent="0.2">
      <c r="B73" s="18">
        <v>249</v>
      </c>
      <c r="C73" t="s">
        <v>13</v>
      </c>
      <c r="D73" s="1">
        <v>43306</v>
      </c>
      <c r="E73" s="2">
        <v>0.47569444444444442</v>
      </c>
      <c r="F73" s="18">
        <v>7.02</v>
      </c>
      <c r="G73">
        <v>0.14000000000000001</v>
      </c>
      <c r="H73">
        <v>7.5999999999999998E-2</v>
      </c>
      <c r="I73">
        <v>1.84</v>
      </c>
      <c r="J73">
        <v>2.95</v>
      </c>
      <c r="K73">
        <v>50</v>
      </c>
      <c r="L73">
        <v>260</v>
      </c>
      <c r="M73">
        <v>0.14000000000000001</v>
      </c>
      <c r="N73">
        <v>7.5999999999999998E-2</v>
      </c>
    </row>
    <row r="74" spans="2:14" x14ac:dyDescent="0.2">
      <c r="B74" s="18">
        <v>225</v>
      </c>
      <c r="C74" t="s">
        <v>13</v>
      </c>
      <c r="D74" s="1">
        <v>43306</v>
      </c>
      <c r="E74" s="2">
        <v>0.47638888888888892</v>
      </c>
      <c r="F74" s="18">
        <v>17.89</v>
      </c>
      <c r="G74">
        <v>0.35799999999999998</v>
      </c>
      <c r="H74">
        <v>0.187</v>
      </c>
      <c r="I74">
        <v>1.91</v>
      </c>
      <c r="J74">
        <v>3.41</v>
      </c>
      <c r="K74">
        <v>50</v>
      </c>
      <c r="L74">
        <v>260</v>
      </c>
      <c r="M74">
        <v>0.35799999999999998</v>
      </c>
      <c r="N74">
        <v>1.2829999999999999</v>
      </c>
    </row>
    <row r="75" spans="2:14" x14ac:dyDescent="0.2">
      <c r="B75" s="18">
        <v>225</v>
      </c>
      <c r="C75" t="s">
        <v>13</v>
      </c>
      <c r="D75" s="1">
        <v>43306</v>
      </c>
      <c r="E75" s="2">
        <v>0.47638888888888892</v>
      </c>
      <c r="F75" s="18">
        <v>16.64</v>
      </c>
      <c r="G75">
        <v>0.33300000000000002</v>
      </c>
      <c r="H75">
        <v>0.185</v>
      </c>
      <c r="I75">
        <v>1.79</v>
      </c>
      <c r="J75">
        <v>3.8</v>
      </c>
      <c r="K75">
        <v>50</v>
      </c>
      <c r="L75">
        <v>260</v>
      </c>
      <c r="M75">
        <v>0.33300000000000002</v>
      </c>
      <c r="N75">
        <v>3.2000000000000001E-2</v>
      </c>
    </row>
    <row r="76" spans="2:14" x14ac:dyDescent="0.2">
      <c r="B76" s="18">
        <v>225</v>
      </c>
      <c r="C76" t="s">
        <v>13</v>
      </c>
      <c r="D76" s="1">
        <v>43306</v>
      </c>
      <c r="E76" s="2">
        <v>0.47638888888888892</v>
      </c>
      <c r="F76" s="18">
        <v>17.05</v>
      </c>
      <c r="G76">
        <v>0.34100000000000003</v>
      </c>
      <c r="H76">
        <v>0.183</v>
      </c>
      <c r="I76">
        <v>1.86</v>
      </c>
      <c r="J76">
        <v>2.38</v>
      </c>
      <c r="K76">
        <v>50</v>
      </c>
      <c r="L76">
        <v>260</v>
      </c>
      <c r="M76">
        <v>0.34100000000000003</v>
      </c>
      <c r="N76">
        <v>0.02</v>
      </c>
    </row>
    <row r="77" spans="2:14" x14ac:dyDescent="0.2">
      <c r="B77" s="18">
        <v>225</v>
      </c>
      <c r="C77" t="s">
        <v>13</v>
      </c>
      <c r="D77" s="1">
        <v>43306</v>
      </c>
      <c r="E77" s="2">
        <v>0.4770833333333333</v>
      </c>
      <c r="F77" s="18">
        <v>17.55</v>
      </c>
      <c r="G77">
        <v>0.35099999999999998</v>
      </c>
      <c r="H77">
        <v>0.2</v>
      </c>
      <c r="I77">
        <v>1.76</v>
      </c>
      <c r="J77">
        <v>2.63</v>
      </c>
      <c r="K77">
        <v>50</v>
      </c>
      <c r="L77">
        <v>260</v>
      </c>
      <c r="M77">
        <v>0.35099999999999998</v>
      </c>
      <c r="N77">
        <v>3.2000000000000001E-2</v>
      </c>
    </row>
    <row r="78" spans="2:14" x14ac:dyDescent="0.2">
      <c r="B78" s="18">
        <v>225</v>
      </c>
      <c r="C78" t="s">
        <v>13</v>
      </c>
      <c r="D78" s="1">
        <v>43306</v>
      </c>
      <c r="E78" s="2">
        <v>0.4770833333333333</v>
      </c>
      <c r="F78" s="18">
        <v>17.23</v>
      </c>
      <c r="G78">
        <v>0.34499999999999997</v>
      </c>
      <c r="H78">
        <v>0.19600000000000001</v>
      </c>
      <c r="I78">
        <v>1.76</v>
      </c>
      <c r="J78">
        <v>2.34</v>
      </c>
      <c r="K78">
        <v>50</v>
      </c>
      <c r="L78">
        <v>260</v>
      </c>
      <c r="M78">
        <v>0.34499999999999997</v>
      </c>
      <c r="N78">
        <v>2.8000000000000001E-2</v>
      </c>
    </row>
    <row r="79" spans="2:14" x14ac:dyDescent="0.2">
      <c r="B79" s="18">
        <v>225</v>
      </c>
      <c r="C79" t="s">
        <v>13</v>
      </c>
      <c r="D79" s="1">
        <v>43306</v>
      </c>
      <c r="E79" s="2">
        <v>0.4770833333333333</v>
      </c>
      <c r="F79" s="18">
        <v>17</v>
      </c>
      <c r="G79">
        <v>0.34</v>
      </c>
      <c r="H79">
        <v>0.16800000000000001</v>
      </c>
      <c r="I79">
        <v>2.0299999999999998</v>
      </c>
      <c r="J79">
        <v>2.69</v>
      </c>
      <c r="K79">
        <v>50</v>
      </c>
      <c r="L79">
        <v>260</v>
      </c>
      <c r="M79">
        <v>0.34</v>
      </c>
      <c r="N79">
        <v>0.02</v>
      </c>
    </row>
    <row r="80" spans="2:14" x14ac:dyDescent="0.2">
      <c r="B80" s="18">
        <v>230</v>
      </c>
      <c r="C80" t="s">
        <v>13</v>
      </c>
      <c r="D80" s="1">
        <v>43306</v>
      </c>
      <c r="E80" s="2">
        <v>0.4777777777777778</v>
      </c>
      <c r="F80" s="18">
        <v>14.85</v>
      </c>
      <c r="G80">
        <v>0.29699999999999999</v>
      </c>
      <c r="H80">
        <v>0.154</v>
      </c>
      <c r="I80">
        <v>1.93</v>
      </c>
      <c r="J80">
        <v>2.86</v>
      </c>
      <c r="K80">
        <v>50</v>
      </c>
      <c r="L80">
        <v>260</v>
      </c>
      <c r="M80">
        <v>0.29699999999999999</v>
      </c>
      <c r="N80">
        <v>2.8000000000000001E-2</v>
      </c>
    </row>
    <row r="81" spans="2:14" x14ac:dyDescent="0.2">
      <c r="B81" s="18">
        <v>230</v>
      </c>
      <c r="C81" t="s">
        <v>13</v>
      </c>
      <c r="D81" s="1">
        <v>43306</v>
      </c>
      <c r="E81" s="2">
        <v>0.4777777777777778</v>
      </c>
      <c r="F81" s="18">
        <v>14.74</v>
      </c>
      <c r="G81">
        <v>0.29499999999999998</v>
      </c>
      <c r="H81">
        <v>0.14299999999999999</v>
      </c>
      <c r="I81">
        <v>2.06</v>
      </c>
      <c r="J81">
        <v>2.44</v>
      </c>
      <c r="K81">
        <v>50</v>
      </c>
      <c r="L81">
        <v>260</v>
      </c>
      <c r="M81">
        <v>0.29499999999999998</v>
      </c>
      <c r="N81">
        <v>5.0000000000000001E-3</v>
      </c>
    </row>
    <row r="82" spans="2:14" x14ac:dyDescent="0.2">
      <c r="B82" s="18">
        <v>230</v>
      </c>
      <c r="C82" t="s">
        <v>13</v>
      </c>
      <c r="D82" s="1">
        <v>43306</v>
      </c>
      <c r="E82" s="2">
        <v>0.47847222222222219</v>
      </c>
      <c r="F82" s="18">
        <v>14.89</v>
      </c>
      <c r="G82">
        <v>0.29799999999999999</v>
      </c>
      <c r="H82">
        <v>0.17199999999999999</v>
      </c>
      <c r="I82">
        <v>1.74</v>
      </c>
      <c r="J82">
        <v>3.91</v>
      </c>
      <c r="K82">
        <v>50</v>
      </c>
      <c r="L82">
        <v>260</v>
      </c>
      <c r="M82">
        <v>0.29799999999999999</v>
      </c>
      <c r="N82">
        <v>2.3E-2</v>
      </c>
    </row>
    <row r="83" spans="2:14" x14ac:dyDescent="0.2">
      <c r="B83" s="18">
        <v>230</v>
      </c>
      <c r="C83" t="s">
        <v>13</v>
      </c>
      <c r="D83" s="1">
        <v>43306</v>
      </c>
      <c r="E83" s="2">
        <v>0.47847222222222219</v>
      </c>
      <c r="F83" s="18">
        <v>15.39</v>
      </c>
      <c r="G83">
        <v>0.308</v>
      </c>
      <c r="H83">
        <v>0.17499999999999999</v>
      </c>
      <c r="I83">
        <v>1.76</v>
      </c>
      <c r="J83">
        <v>1.43</v>
      </c>
      <c r="K83">
        <v>50</v>
      </c>
      <c r="L83">
        <v>260</v>
      </c>
      <c r="M83">
        <v>0.308</v>
      </c>
      <c r="N83">
        <v>4.3999999999999997E-2</v>
      </c>
    </row>
    <row r="84" spans="2:14" x14ac:dyDescent="0.2">
      <c r="B84" s="18">
        <v>230</v>
      </c>
      <c r="C84" t="s">
        <v>13</v>
      </c>
      <c r="D84" s="1">
        <v>43306</v>
      </c>
      <c r="E84" s="2">
        <v>0.47916666666666669</v>
      </c>
      <c r="F84" s="18">
        <v>14.22</v>
      </c>
      <c r="G84">
        <v>0.28399999999999997</v>
      </c>
      <c r="H84">
        <v>0.16200000000000001</v>
      </c>
      <c r="I84">
        <v>1.76</v>
      </c>
      <c r="J84">
        <v>2.35</v>
      </c>
      <c r="K84">
        <v>50</v>
      </c>
      <c r="L84">
        <v>260</v>
      </c>
      <c r="M84">
        <v>0.28399999999999997</v>
      </c>
      <c r="N84">
        <v>1.4999999999999999E-2</v>
      </c>
    </row>
    <row r="85" spans="2:14" x14ac:dyDescent="0.2">
      <c r="B85" s="18">
        <v>230</v>
      </c>
      <c r="C85" t="s">
        <v>13</v>
      </c>
      <c r="D85" s="1">
        <v>43306</v>
      </c>
      <c r="E85" s="2">
        <v>0.47916666666666669</v>
      </c>
      <c r="F85" s="18">
        <v>14</v>
      </c>
      <c r="G85">
        <v>0.28000000000000003</v>
      </c>
      <c r="H85">
        <v>0.155</v>
      </c>
      <c r="I85">
        <v>1.81</v>
      </c>
      <c r="J85">
        <v>2.35</v>
      </c>
      <c r="K85">
        <v>50</v>
      </c>
      <c r="L85">
        <v>260</v>
      </c>
      <c r="M85">
        <v>0.28000000000000003</v>
      </c>
      <c r="N85">
        <v>8.0000000000000002E-3</v>
      </c>
    </row>
    <row r="86" spans="2:14" x14ac:dyDescent="0.2">
      <c r="B86" s="18">
        <v>235</v>
      </c>
      <c r="C86" t="s">
        <v>13</v>
      </c>
      <c r="D86" s="1">
        <v>43306</v>
      </c>
      <c r="E86" s="2">
        <v>0.47986111111111113</v>
      </c>
      <c r="F86" s="18">
        <v>15.22</v>
      </c>
      <c r="G86">
        <v>0.30399999999999999</v>
      </c>
      <c r="H86">
        <v>0.187</v>
      </c>
      <c r="I86">
        <v>1.63</v>
      </c>
      <c r="J86">
        <v>2.0699999999999998</v>
      </c>
      <c r="K86">
        <v>50</v>
      </c>
      <c r="L86">
        <v>260</v>
      </c>
      <c r="M86">
        <v>0.30399999999999999</v>
      </c>
      <c r="N86">
        <v>0</v>
      </c>
    </row>
    <row r="87" spans="2:14" x14ac:dyDescent="0.2">
      <c r="B87" s="18">
        <v>235</v>
      </c>
      <c r="C87" t="s">
        <v>13</v>
      </c>
      <c r="D87" s="1">
        <v>43306</v>
      </c>
      <c r="E87" s="2">
        <v>0.47986111111111113</v>
      </c>
      <c r="F87" s="18">
        <v>15.2</v>
      </c>
      <c r="G87">
        <v>0.30399999999999999</v>
      </c>
      <c r="H87">
        <v>0.17599999999999999</v>
      </c>
      <c r="I87">
        <v>1.72</v>
      </c>
      <c r="J87">
        <v>1.85</v>
      </c>
      <c r="K87">
        <v>50</v>
      </c>
      <c r="L87">
        <v>260</v>
      </c>
      <c r="M87">
        <v>0.30399999999999999</v>
      </c>
      <c r="N87">
        <v>1.0999999999999999E-2</v>
      </c>
    </row>
    <row r="88" spans="2:14" x14ac:dyDescent="0.2">
      <c r="B88" s="18">
        <v>235</v>
      </c>
      <c r="C88" t="s">
        <v>13</v>
      </c>
      <c r="D88" s="1">
        <v>43306</v>
      </c>
      <c r="E88" s="2">
        <v>0.47986111111111113</v>
      </c>
      <c r="F88" s="18">
        <v>15.34</v>
      </c>
      <c r="G88">
        <v>0.307</v>
      </c>
      <c r="H88">
        <v>0.17899999999999999</v>
      </c>
      <c r="I88">
        <v>1.71</v>
      </c>
      <c r="J88">
        <v>2.17</v>
      </c>
      <c r="K88">
        <v>50</v>
      </c>
      <c r="L88">
        <v>260</v>
      </c>
      <c r="M88">
        <v>0.307</v>
      </c>
      <c r="N88">
        <v>-3.0000000000000001E-3</v>
      </c>
    </row>
    <row r="89" spans="2:14" x14ac:dyDescent="0.2">
      <c r="B89" s="18">
        <v>235</v>
      </c>
      <c r="C89" t="s">
        <v>13</v>
      </c>
      <c r="D89" s="1">
        <v>43306</v>
      </c>
      <c r="E89" s="2">
        <v>0.48055555555555557</v>
      </c>
      <c r="F89" s="18">
        <v>16.559999999999999</v>
      </c>
      <c r="G89">
        <v>0.33100000000000002</v>
      </c>
      <c r="H89">
        <v>0.193</v>
      </c>
      <c r="I89">
        <v>1.71</v>
      </c>
      <c r="J89">
        <v>1.95</v>
      </c>
      <c r="K89">
        <v>50</v>
      </c>
      <c r="L89">
        <v>260</v>
      </c>
      <c r="M89">
        <v>0.33100000000000002</v>
      </c>
      <c r="N89">
        <v>6.0000000000000001E-3</v>
      </c>
    </row>
    <row r="90" spans="2:14" x14ac:dyDescent="0.2">
      <c r="B90" s="18">
        <v>235</v>
      </c>
      <c r="C90" t="s">
        <v>13</v>
      </c>
      <c r="D90" s="1">
        <v>43306</v>
      </c>
      <c r="E90" s="2">
        <v>0.48055555555555557</v>
      </c>
      <c r="F90" s="18">
        <v>16.22</v>
      </c>
      <c r="G90">
        <v>0.32400000000000001</v>
      </c>
      <c r="H90">
        <v>0.16600000000000001</v>
      </c>
      <c r="I90">
        <v>1.95</v>
      </c>
      <c r="J90">
        <v>2.1800000000000002</v>
      </c>
      <c r="K90">
        <v>50</v>
      </c>
      <c r="L90">
        <v>260</v>
      </c>
      <c r="M90">
        <v>0.32400000000000001</v>
      </c>
      <c r="N90">
        <v>0</v>
      </c>
    </row>
    <row r="91" spans="2:14" x14ac:dyDescent="0.2">
      <c r="B91" s="18">
        <v>235</v>
      </c>
      <c r="C91" t="s">
        <v>13</v>
      </c>
      <c r="D91" s="1">
        <v>43306</v>
      </c>
      <c r="E91" s="2">
        <v>0.48125000000000001</v>
      </c>
      <c r="F91" s="18">
        <v>15.54</v>
      </c>
      <c r="G91">
        <v>0.311</v>
      </c>
      <c r="H91">
        <v>0.161</v>
      </c>
      <c r="I91">
        <v>1.93</v>
      </c>
      <c r="J91">
        <v>2.15</v>
      </c>
      <c r="K91">
        <v>50</v>
      </c>
      <c r="L91">
        <v>260</v>
      </c>
      <c r="M91">
        <v>0.311</v>
      </c>
      <c r="N91">
        <v>3.0000000000000001E-3</v>
      </c>
    </row>
    <row r="92" spans="2:14" x14ac:dyDescent="0.2">
      <c r="B92" s="18">
        <v>240</v>
      </c>
      <c r="C92" t="s">
        <v>13</v>
      </c>
      <c r="D92" s="1">
        <v>43306</v>
      </c>
      <c r="E92" s="2">
        <v>0.48125000000000001</v>
      </c>
      <c r="F92" s="18">
        <v>9.0500000000000007</v>
      </c>
      <c r="G92">
        <v>0.18099999999999999</v>
      </c>
      <c r="H92">
        <v>9.0999999999999998E-2</v>
      </c>
      <c r="I92">
        <v>1.98</v>
      </c>
      <c r="J92">
        <v>1.97</v>
      </c>
      <c r="K92">
        <v>50</v>
      </c>
      <c r="L92">
        <v>260</v>
      </c>
      <c r="M92">
        <v>0.18099999999999999</v>
      </c>
      <c r="N92">
        <v>8.0000000000000002E-3</v>
      </c>
    </row>
    <row r="93" spans="2:14" x14ac:dyDescent="0.2">
      <c r="B93" s="18">
        <v>240</v>
      </c>
      <c r="C93" t="s">
        <v>13</v>
      </c>
      <c r="D93" s="1">
        <v>43306</v>
      </c>
      <c r="E93" s="2">
        <v>0.48125000000000001</v>
      </c>
      <c r="F93" s="18">
        <v>8.4600000000000009</v>
      </c>
      <c r="G93">
        <v>0.16900000000000001</v>
      </c>
      <c r="H93">
        <v>0.106</v>
      </c>
      <c r="I93">
        <v>1.6</v>
      </c>
      <c r="J93">
        <v>2.6</v>
      </c>
      <c r="K93">
        <v>50</v>
      </c>
      <c r="L93">
        <v>260</v>
      </c>
      <c r="M93">
        <v>0.16900000000000001</v>
      </c>
      <c r="N93">
        <v>3.1E-2</v>
      </c>
    </row>
    <row r="94" spans="2:14" x14ac:dyDescent="0.2">
      <c r="B94" s="18">
        <v>240</v>
      </c>
      <c r="C94" t="s">
        <v>13</v>
      </c>
      <c r="D94" s="1">
        <v>43306</v>
      </c>
      <c r="E94" s="2">
        <v>0.48194444444444445</v>
      </c>
      <c r="F94" s="18">
        <v>9.36</v>
      </c>
      <c r="G94">
        <v>0.187</v>
      </c>
      <c r="H94">
        <v>0.12</v>
      </c>
      <c r="I94">
        <v>1.56</v>
      </c>
      <c r="J94">
        <v>1.1399999999999999</v>
      </c>
      <c r="K94">
        <v>50</v>
      </c>
      <c r="L94">
        <v>260</v>
      </c>
      <c r="M94">
        <v>0.187</v>
      </c>
      <c r="N94">
        <v>1.7999999999999999E-2</v>
      </c>
    </row>
    <row r="95" spans="2:14" x14ac:dyDescent="0.2">
      <c r="B95" s="18">
        <v>240</v>
      </c>
      <c r="C95" t="s">
        <v>13</v>
      </c>
      <c r="D95" s="1">
        <v>43306</v>
      </c>
      <c r="E95" s="2">
        <v>0.48194444444444445</v>
      </c>
      <c r="F95" s="18">
        <v>10.71</v>
      </c>
      <c r="G95">
        <v>0.214</v>
      </c>
      <c r="H95">
        <v>0.13700000000000001</v>
      </c>
      <c r="I95">
        <v>1.56</v>
      </c>
      <c r="J95">
        <v>1.56</v>
      </c>
      <c r="K95">
        <v>50</v>
      </c>
      <c r="L95">
        <v>260</v>
      </c>
      <c r="M95">
        <v>0.214</v>
      </c>
      <c r="N95">
        <v>4.0000000000000001E-3</v>
      </c>
    </row>
    <row r="96" spans="2:14" x14ac:dyDescent="0.2">
      <c r="B96" s="18">
        <v>240</v>
      </c>
      <c r="C96" t="s">
        <v>13</v>
      </c>
      <c r="D96" s="1">
        <v>43306</v>
      </c>
      <c r="E96" s="2">
        <v>0.48194444444444445</v>
      </c>
      <c r="F96" s="18">
        <v>9.1300000000000008</v>
      </c>
      <c r="G96">
        <v>0.183</v>
      </c>
      <c r="H96">
        <v>0.104</v>
      </c>
      <c r="I96">
        <v>1.75</v>
      </c>
      <c r="J96">
        <v>1.59</v>
      </c>
      <c r="K96">
        <v>50</v>
      </c>
      <c r="L96">
        <v>260</v>
      </c>
      <c r="M96">
        <v>0.183</v>
      </c>
      <c r="N96">
        <v>-2E-3</v>
      </c>
    </row>
    <row r="97" spans="2:14" x14ac:dyDescent="0.2">
      <c r="B97" s="18">
        <v>240</v>
      </c>
      <c r="C97" t="s">
        <v>13</v>
      </c>
      <c r="D97" s="1">
        <v>43306</v>
      </c>
      <c r="E97" s="2">
        <v>0.4826388888888889</v>
      </c>
      <c r="F97" s="18">
        <v>9.15</v>
      </c>
      <c r="G97">
        <v>0.183</v>
      </c>
      <c r="H97">
        <v>0.114</v>
      </c>
      <c r="I97">
        <v>1.6</v>
      </c>
      <c r="J97">
        <v>1.84</v>
      </c>
      <c r="K97">
        <v>50</v>
      </c>
      <c r="L97">
        <v>260</v>
      </c>
      <c r="M97">
        <v>0.183</v>
      </c>
      <c r="N97">
        <v>-5.0000000000000001E-3</v>
      </c>
    </row>
    <row r="98" spans="2:14" x14ac:dyDescent="0.2">
      <c r="B98" s="18">
        <v>245</v>
      </c>
      <c r="C98" t="s">
        <v>13</v>
      </c>
      <c r="D98" s="1">
        <v>43306</v>
      </c>
      <c r="E98" s="2">
        <v>0.4826388888888889</v>
      </c>
      <c r="F98" s="18">
        <v>23.08</v>
      </c>
      <c r="G98">
        <v>0.46200000000000002</v>
      </c>
      <c r="H98">
        <v>0.246</v>
      </c>
      <c r="I98">
        <v>1.88</v>
      </c>
      <c r="J98">
        <v>2.21</v>
      </c>
      <c r="K98">
        <v>50</v>
      </c>
      <c r="L98">
        <v>260</v>
      </c>
      <c r="M98">
        <v>0.46200000000000002</v>
      </c>
      <c r="N98">
        <v>2E-3</v>
      </c>
    </row>
    <row r="99" spans="2:14" x14ac:dyDescent="0.2">
      <c r="B99" s="18">
        <v>245</v>
      </c>
      <c r="C99" t="s">
        <v>13</v>
      </c>
      <c r="D99" s="1">
        <v>43306</v>
      </c>
      <c r="E99" s="2">
        <v>0.48333333333333334</v>
      </c>
      <c r="F99" s="18">
        <v>22.62</v>
      </c>
      <c r="G99">
        <v>0.45200000000000001</v>
      </c>
      <c r="H99">
        <v>0.23499999999999999</v>
      </c>
      <c r="I99">
        <v>1.92</v>
      </c>
      <c r="J99">
        <v>2.23</v>
      </c>
      <c r="K99">
        <v>50</v>
      </c>
      <c r="L99">
        <v>260</v>
      </c>
      <c r="M99">
        <v>0.45200000000000001</v>
      </c>
      <c r="N99">
        <v>5.0000000000000001E-3</v>
      </c>
    </row>
    <row r="100" spans="2:14" x14ac:dyDescent="0.2">
      <c r="B100" s="18">
        <v>245</v>
      </c>
      <c r="C100" t="s">
        <v>13</v>
      </c>
      <c r="D100" s="1">
        <v>43306</v>
      </c>
      <c r="E100" s="2">
        <v>0.48333333333333334</v>
      </c>
      <c r="F100" s="18">
        <v>23.59</v>
      </c>
      <c r="G100">
        <v>0.47199999999999998</v>
      </c>
      <c r="H100">
        <v>0.26100000000000001</v>
      </c>
      <c r="I100">
        <v>1.8</v>
      </c>
      <c r="J100">
        <v>2.1</v>
      </c>
      <c r="K100">
        <v>50</v>
      </c>
      <c r="L100">
        <v>260</v>
      </c>
      <c r="M100">
        <v>0.47199999999999998</v>
      </c>
      <c r="N100">
        <v>2.5000000000000001E-2</v>
      </c>
    </row>
    <row r="101" spans="2:14" x14ac:dyDescent="0.2">
      <c r="B101" s="18">
        <v>245</v>
      </c>
      <c r="C101" t="s">
        <v>13</v>
      </c>
      <c r="D101" s="1">
        <v>43306</v>
      </c>
      <c r="E101" s="2">
        <v>0.48333333333333334</v>
      </c>
      <c r="F101" s="18">
        <v>23.03</v>
      </c>
      <c r="G101">
        <v>0.46100000000000002</v>
      </c>
      <c r="H101">
        <v>0.25700000000000001</v>
      </c>
      <c r="I101">
        <v>1.8</v>
      </c>
      <c r="J101">
        <v>1.85</v>
      </c>
      <c r="K101">
        <v>50</v>
      </c>
      <c r="L101">
        <v>260</v>
      </c>
      <c r="M101">
        <v>0.46100000000000002</v>
      </c>
      <c r="N101">
        <v>1.6E-2</v>
      </c>
    </row>
    <row r="102" spans="2:14" x14ac:dyDescent="0.2">
      <c r="B102" s="18">
        <v>245</v>
      </c>
      <c r="C102" t="s">
        <v>13</v>
      </c>
      <c r="D102" s="1">
        <v>43306</v>
      </c>
      <c r="E102" s="2">
        <v>0.48402777777777778</v>
      </c>
      <c r="F102" s="18">
        <v>23.54</v>
      </c>
      <c r="G102">
        <v>0.47099999999999997</v>
      </c>
      <c r="H102">
        <v>0.24299999999999999</v>
      </c>
      <c r="I102">
        <v>1.94</v>
      </c>
      <c r="J102">
        <v>1.9</v>
      </c>
      <c r="K102">
        <v>50</v>
      </c>
      <c r="L102">
        <v>260</v>
      </c>
      <c r="M102">
        <v>0.47099999999999997</v>
      </c>
      <c r="N102">
        <v>2.1000000000000001E-2</v>
      </c>
    </row>
    <row r="103" spans="2:14" x14ac:dyDescent="0.2">
      <c r="B103" s="18">
        <v>245</v>
      </c>
      <c r="C103" t="s">
        <v>13</v>
      </c>
      <c r="D103" s="1">
        <v>43306</v>
      </c>
      <c r="E103" s="2">
        <v>0.48402777777777778</v>
      </c>
      <c r="F103" s="18">
        <v>22.89</v>
      </c>
      <c r="G103">
        <v>0.45800000000000002</v>
      </c>
      <c r="H103">
        <v>0.24199999999999999</v>
      </c>
      <c r="I103">
        <v>1.9</v>
      </c>
      <c r="J103">
        <v>2</v>
      </c>
      <c r="K103">
        <v>50</v>
      </c>
      <c r="L103">
        <v>260</v>
      </c>
      <c r="M103">
        <v>0.45800000000000002</v>
      </c>
      <c r="N103">
        <v>1.6E-2</v>
      </c>
    </row>
    <row r="104" spans="2:14" x14ac:dyDescent="0.2">
      <c r="B104" s="18">
        <v>250</v>
      </c>
      <c r="C104" t="s">
        <v>13</v>
      </c>
      <c r="D104" s="1">
        <v>43306</v>
      </c>
      <c r="E104" s="2">
        <v>0.48402777777777778</v>
      </c>
      <c r="F104" s="18">
        <v>8.83</v>
      </c>
      <c r="G104">
        <v>0.17699999999999999</v>
      </c>
      <c r="H104">
        <v>9.7000000000000003E-2</v>
      </c>
      <c r="I104">
        <v>1.82</v>
      </c>
      <c r="J104">
        <v>1.64</v>
      </c>
      <c r="K104">
        <v>50</v>
      </c>
      <c r="L104">
        <v>260</v>
      </c>
      <c r="M104">
        <v>0.17699999999999999</v>
      </c>
      <c r="N104">
        <v>1.2E-2</v>
      </c>
    </row>
    <row r="105" spans="2:14" x14ac:dyDescent="0.2">
      <c r="B105" s="18">
        <v>250</v>
      </c>
      <c r="C105" t="s">
        <v>13</v>
      </c>
      <c r="D105" s="1">
        <v>43306</v>
      </c>
      <c r="E105" s="2">
        <v>0.48472222222222222</v>
      </c>
      <c r="F105" s="18">
        <v>9.1300000000000008</v>
      </c>
      <c r="G105">
        <v>0.183</v>
      </c>
      <c r="H105">
        <v>0.106</v>
      </c>
      <c r="I105">
        <v>1.73</v>
      </c>
      <c r="J105">
        <v>2.15</v>
      </c>
      <c r="K105">
        <v>50</v>
      </c>
      <c r="L105">
        <v>260</v>
      </c>
      <c r="M105">
        <v>0.183</v>
      </c>
      <c r="N105">
        <v>-5.0000000000000001E-3</v>
      </c>
    </row>
    <row r="106" spans="2:14" x14ac:dyDescent="0.2">
      <c r="B106" s="18">
        <v>250</v>
      </c>
      <c r="C106" t="s">
        <v>13</v>
      </c>
      <c r="D106" s="1">
        <v>43306</v>
      </c>
      <c r="E106" s="2">
        <v>0.48541666666666666</v>
      </c>
      <c r="F106" s="18">
        <v>9.36</v>
      </c>
      <c r="G106">
        <v>0.187</v>
      </c>
      <c r="H106">
        <v>0.12</v>
      </c>
      <c r="I106">
        <v>1.56</v>
      </c>
      <c r="J106">
        <v>1.25</v>
      </c>
      <c r="K106">
        <v>50</v>
      </c>
      <c r="L106">
        <v>260</v>
      </c>
      <c r="M106">
        <v>0.187</v>
      </c>
      <c r="N106">
        <v>1.6E-2</v>
      </c>
    </row>
    <row r="107" spans="2:14" x14ac:dyDescent="0.2">
      <c r="B107" s="18">
        <v>250</v>
      </c>
      <c r="C107" t="s">
        <v>13</v>
      </c>
      <c r="D107" s="1">
        <v>43306</v>
      </c>
      <c r="E107" s="2">
        <v>0.48541666666666666</v>
      </c>
      <c r="F107" s="18">
        <v>10.66</v>
      </c>
      <c r="G107">
        <v>0.21299999999999999</v>
      </c>
      <c r="H107">
        <v>0.14199999999999999</v>
      </c>
      <c r="I107">
        <v>1.5</v>
      </c>
      <c r="J107">
        <v>1.68</v>
      </c>
      <c r="K107">
        <v>50</v>
      </c>
      <c r="L107">
        <v>260</v>
      </c>
      <c r="M107">
        <v>0.21299999999999999</v>
      </c>
      <c r="N107">
        <v>5.8999999999999997E-2</v>
      </c>
    </row>
    <row r="108" spans="2:14" x14ac:dyDescent="0.2">
      <c r="B108" s="18">
        <v>250</v>
      </c>
      <c r="C108" t="s">
        <v>13</v>
      </c>
      <c r="D108" s="1">
        <v>43306</v>
      </c>
      <c r="E108" s="2">
        <v>0.48541666666666666</v>
      </c>
      <c r="F108" s="18">
        <v>9.76</v>
      </c>
      <c r="G108">
        <v>0.19500000000000001</v>
      </c>
      <c r="H108">
        <v>0.13</v>
      </c>
      <c r="I108">
        <v>1.51</v>
      </c>
      <c r="J108">
        <v>2.2000000000000002</v>
      </c>
      <c r="K108">
        <v>50</v>
      </c>
      <c r="L108">
        <v>260</v>
      </c>
      <c r="M108">
        <v>0.19500000000000001</v>
      </c>
      <c r="N108">
        <v>2.1000000000000001E-2</v>
      </c>
    </row>
    <row r="109" spans="2:14" x14ac:dyDescent="0.2">
      <c r="B109" s="18">
        <v>250</v>
      </c>
      <c r="C109" t="s">
        <v>13</v>
      </c>
      <c r="D109" s="1">
        <v>43306</v>
      </c>
      <c r="E109" s="2">
        <v>0.4861111111111111</v>
      </c>
      <c r="F109" s="18">
        <v>8.98</v>
      </c>
      <c r="G109">
        <v>0.18</v>
      </c>
      <c r="H109">
        <v>9.2999999999999999E-2</v>
      </c>
      <c r="I109">
        <v>1.93</v>
      </c>
      <c r="J109">
        <v>1.72</v>
      </c>
      <c r="K109">
        <v>50</v>
      </c>
      <c r="L109">
        <v>260</v>
      </c>
      <c r="M109">
        <v>0.18</v>
      </c>
      <c r="N109">
        <v>3.4000000000000002E-2</v>
      </c>
    </row>
    <row r="110" spans="2:14" x14ac:dyDescent="0.2">
      <c r="B110" s="18">
        <v>226</v>
      </c>
      <c r="C110" t="s">
        <v>13</v>
      </c>
      <c r="D110" s="1">
        <v>43306</v>
      </c>
      <c r="E110" s="2">
        <v>0.4861111111111111</v>
      </c>
      <c r="F110" s="18">
        <v>9.9600000000000009</v>
      </c>
      <c r="G110">
        <v>0.19900000000000001</v>
      </c>
      <c r="H110">
        <v>8.5000000000000006E-2</v>
      </c>
      <c r="I110">
        <v>2.35</v>
      </c>
      <c r="J110">
        <v>2.31</v>
      </c>
      <c r="K110">
        <v>50</v>
      </c>
      <c r="L110">
        <v>260</v>
      </c>
      <c r="M110">
        <v>0.19900000000000001</v>
      </c>
      <c r="N110">
        <v>1.7999999999999999E-2</v>
      </c>
    </row>
    <row r="111" spans="2:14" x14ac:dyDescent="0.2">
      <c r="B111" s="18">
        <v>226</v>
      </c>
      <c r="C111" t="s">
        <v>13</v>
      </c>
      <c r="D111" s="1">
        <v>43306</v>
      </c>
      <c r="E111" s="2">
        <v>0.48680555555555555</v>
      </c>
      <c r="F111" s="18">
        <v>9.81</v>
      </c>
      <c r="G111">
        <v>0.19600000000000001</v>
      </c>
      <c r="H111">
        <v>0.108</v>
      </c>
      <c r="I111">
        <v>1.82</v>
      </c>
      <c r="J111">
        <v>2.09</v>
      </c>
      <c r="K111">
        <v>50</v>
      </c>
      <c r="L111">
        <v>260</v>
      </c>
      <c r="M111">
        <v>0.19600000000000001</v>
      </c>
      <c r="N111">
        <v>4.7E-2</v>
      </c>
    </row>
    <row r="112" spans="2:14" x14ac:dyDescent="0.2">
      <c r="B112" s="18">
        <v>226</v>
      </c>
      <c r="C112" t="s">
        <v>13</v>
      </c>
      <c r="D112" s="1">
        <v>43306</v>
      </c>
      <c r="E112" s="2">
        <v>0.48680555555555555</v>
      </c>
      <c r="F112" s="18">
        <v>10.16</v>
      </c>
      <c r="G112">
        <v>0.20300000000000001</v>
      </c>
      <c r="H112">
        <v>0.111</v>
      </c>
      <c r="I112">
        <v>1.83</v>
      </c>
      <c r="J112">
        <v>1.86</v>
      </c>
      <c r="K112">
        <v>50</v>
      </c>
      <c r="L112">
        <v>260</v>
      </c>
      <c r="M112">
        <v>0.20300000000000001</v>
      </c>
      <c r="N112">
        <v>2.8000000000000001E-2</v>
      </c>
    </row>
    <row r="113" spans="2:14" x14ac:dyDescent="0.2">
      <c r="B113" s="18">
        <v>226</v>
      </c>
      <c r="C113" t="s">
        <v>13</v>
      </c>
      <c r="D113" s="1">
        <v>43306</v>
      </c>
      <c r="E113" s="2">
        <v>0.48680555555555555</v>
      </c>
      <c r="F113" s="18">
        <v>10.01</v>
      </c>
      <c r="G113">
        <v>0.2</v>
      </c>
      <c r="H113">
        <v>0.112</v>
      </c>
      <c r="I113">
        <v>1.79</v>
      </c>
      <c r="J113">
        <v>1.98</v>
      </c>
      <c r="K113">
        <v>50</v>
      </c>
      <c r="L113">
        <v>260</v>
      </c>
      <c r="M113">
        <v>0.2</v>
      </c>
      <c r="N113">
        <v>3.6999999999999998E-2</v>
      </c>
    </row>
    <row r="114" spans="2:14" x14ac:dyDescent="0.2">
      <c r="B114" s="18">
        <v>226</v>
      </c>
      <c r="C114" t="s">
        <v>13</v>
      </c>
      <c r="D114" s="1">
        <v>43306</v>
      </c>
      <c r="E114" s="2">
        <v>0.48749999999999999</v>
      </c>
      <c r="F114" s="18">
        <v>10.14</v>
      </c>
      <c r="G114">
        <v>0.20300000000000001</v>
      </c>
      <c r="H114">
        <v>0.108</v>
      </c>
      <c r="I114">
        <v>1.87</v>
      </c>
      <c r="J114">
        <v>2.2999999999999998</v>
      </c>
      <c r="K114">
        <v>50</v>
      </c>
      <c r="L114">
        <v>260</v>
      </c>
      <c r="M114">
        <v>0.20300000000000001</v>
      </c>
      <c r="N114">
        <v>3.2000000000000001E-2</v>
      </c>
    </row>
    <row r="115" spans="2:14" x14ac:dyDescent="0.2">
      <c r="B115" s="18">
        <v>226</v>
      </c>
      <c r="C115" t="s">
        <v>13</v>
      </c>
      <c r="D115" s="1">
        <v>43306</v>
      </c>
      <c r="E115" s="2">
        <v>0.48749999999999999</v>
      </c>
      <c r="F115" s="18">
        <v>10.050000000000001</v>
      </c>
      <c r="G115">
        <v>0.20100000000000001</v>
      </c>
      <c r="H115">
        <v>0.11600000000000001</v>
      </c>
      <c r="I115">
        <v>1.74</v>
      </c>
      <c r="J115">
        <v>2.0499999999999998</v>
      </c>
      <c r="K115">
        <v>50</v>
      </c>
      <c r="L115">
        <v>260</v>
      </c>
      <c r="M115">
        <v>0.20100000000000001</v>
      </c>
      <c r="N115">
        <v>2.5000000000000001E-2</v>
      </c>
    </row>
    <row r="116" spans="2:14" x14ac:dyDescent="0.2">
      <c r="B116" s="18">
        <v>231</v>
      </c>
      <c r="C116" t="s">
        <v>13</v>
      </c>
      <c r="D116" s="1">
        <v>43306</v>
      </c>
      <c r="E116" s="2">
        <v>0.48819444444444443</v>
      </c>
      <c r="F116" s="18">
        <v>17.8</v>
      </c>
      <c r="G116">
        <v>0.35599999999999998</v>
      </c>
      <c r="H116">
        <v>0.185</v>
      </c>
      <c r="I116">
        <v>1.93</v>
      </c>
      <c r="J116">
        <v>1.28</v>
      </c>
      <c r="K116">
        <v>50</v>
      </c>
      <c r="L116">
        <v>260</v>
      </c>
      <c r="M116">
        <v>0.35599999999999998</v>
      </c>
      <c r="N116">
        <v>0.21</v>
      </c>
    </row>
    <row r="117" spans="2:14" x14ac:dyDescent="0.2">
      <c r="B117" s="18">
        <v>231</v>
      </c>
      <c r="C117" t="s">
        <v>13</v>
      </c>
      <c r="D117" s="1">
        <v>43306</v>
      </c>
      <c r="E117" s="2">
        <v>0.48819444444444443</v>
      </c>
      <c r="F117" s="18">
        <v>18.39</v>
      </c>
      <c r="G117">
        <v>0.36799999999999999</v>
      </c>
      <c r="H117">
        <v>0.19900000000000001</v>
      </c>
      <c r="I117">
        <v>1.85</v>
      </c>
      <c r="J117">
        <v>1.55</v>
      </c>
      <c r="K117">
        <v>50</v>
      </c>
      <c r="L117">
        <v>260</v>
      </c>
      <c r="M117">
        <v>0.36799999999999999</v>
      </c>
      <c r="N117">
        <v>3.1E-2</v>
      </c>
    </row>
    <row r="118" spans="2:14" x14ac:dyDescent="0.2">
      <c r="B118" s="18">
        <v>231</v>
      </c>
      <c r="C118" t="s">
        <v>13</v>
      </c>
      <c r="D118" s="1">
        <v>43306</v>
      </c>
      <c r="E118" s="2">
        <v>0.48819444444444443</v>
      </c>
      <c r="F118" s="18">
        <v>17.690000000000001</v>
      </c>
      <c r="G118">
        <v>0.35399999999999998</v>
      </c>
      <c r="H118">
        <v>0.19600000000000001</v>
      </c>
      <c r="I118">
        <v>1.81</v>
      </c>
      <c r="J118">
        <v>1.53</v>
      </c>
      <c r="K118">
        <v>50</v>
      </c>
      <c r="L118">
        <v>260</v>
      </c>
      <c r="M118">
        <v>0.35399999999999998</v>
      </c>
      <c r="N118">
        <v>3.5999999999999997E-2</v>
      </c>
    </row>
    <row r="119" spans="2:14" x14ac:dyDescent="0.2">
      <c r="B119" s="18">
        <v>231</v>
      </c>
      <c r="C119" t="s">
        <v>13</v>
      </c>
      <c r="D119" s="1">
        <v>43306</v>
      </c>
      <c r="E119" s="2">
        <v>0.48888888888888887</v>
      </c>
      <c r="F119" s="18">
        <v>17.440000000000001</v>
      </c>
      <c r="G119">
        <v>0.34899999999999998</v>
      </c>
      <c r="H119">
        <v>0.193</v>
      </c>
      <c r="I119">
        <v>1.81</v>
      </c>
      <c r="J119">
        <v>1.43</v>
      </c>
      <c r="K119">
        <v>50</v>
      </c>
      <c r="L119">
        <v>260</v>
      </c>
      <c r="M119">
        <v>0.34899999999999998</v>
      </c>
      <c r="N119">
        <v>1.2999999999999999E-2</v>
      </c>
    </row>
    <row r="120" spans="2:14" x14ac:dyDescent="0.2">
      <c r="B120" s="18">
        <v>231</v>
      </c>
      <c r="C120" t="s">
        <v>13</v>
      </c>
      <c r="D120" s="1">
        <v>43306</v>
      </c>
      <c r="E120" s="2">
        <v>0.48888888888888887</v>
      </c>
      <c r="F120" s="18">
        <v>18.59</v>
      </c>
      <c r="G120">
        <v>0.372</v>
      </c>
      <c r="H120">
        <v>0.19900000000000001</v>
      </c>
      <c r="I120">
        <v>1.87</v>
      </c>
      <c r="J120">
        <v>1.6</v>
      </c>
      <c r="K120">
        <v>50</v>
      </c>
      <c r="L120">
        <v>260</v>
      </c>
      <c r="M120">
        <v>0.372</v>
      </c>
      <c r="N120">
        <v>3.2000000000000001E-2</v>
      </c>
    </row>
    <row r="121" spans="2:14" x14ac:dyDescent="0.2">
      <c r="B121" s="18">
        <v>231</v>
      </c>
      <c r="C121" t="s">
        <v>13</v>
      </c>
      <c r="D121" s="1">
        <v>43306</v>
      </c>
      <c r="E121" s="2">
        <v>0.48958333333333331</v>
      </c>
      <c r="F121" s="18">
        <v>18.059999999999999</v>
      </c>
      <c r="G121">
        <v>0.36099999999999999</v>
      </c>
      <c r="H121">
        <v>0.188</v>
      </c>
      <c r="I121">
        <v>1.93</v>
      </c>
      <c r="J121">
        <v>1.55</v>
      </c>
      <c r="K121">
        <v>50</v>
      </c>
      <c r="L121">
        <v>260</v>
      </c>
      <c r="M121">
        <v>0.36099999999999999</v>
      </c>
      <c r="N121">
        <v>1.6E-2</v>
      </c>
    </row>
    <row r="122" spans="2:14" x14ac:dyDescent="0.2">
      <c r="B122" s="18">
        <v>236</v>
      </c>
      <c r="C122" t="s">
        <v>13</v>
      </c>
      <c r="D122" s="1">
        <v>43306</v>
      </c>
      <c r="E122" s="2">
        <v>0.48958333333333331</v>
      </c>
      <c r="F122" s="18">
        <v>8.4700000000000006</v>
      </c>
      <c r="G122">
        <v>0.16900000000000001</v>
      </c>
      <c r="H122">
        <v>9.1999999999999998E-2</v>
      </c>
      <c r="I122">
        <v>1.84</v>
      </c>
      <c r="J122">
        <v>0.89</v>
      </c>
      <c r="K122">
        <v>50</v>
      </c>
      <c r="L122">
        <v>260</v>
      </c>
      <c r="M122">
        <v>0.16900000000000001</v>
      </c>
      <c r="N122">
        <v>5.0000000000000001E-3</v>
      </c>
    </row>
    <row r="123" spans="2:14" x14ac:dyDescent="0.2">
      <c r="B123" s="18">
        <v>236</v>
      </c>
      <c r="C123" t="s">
        <v>13</v>
      </c>
      <c r="D123" s="1">
        <v>43306</v>
      </c>
      <c r="E123" s="2">
        <v>0.48958333333333331</v>
      </c>
      <c r="F123" s="18">
        <v>8.59</v>
      </c>
      <c r="G123">
        <v>0.17199999999999999</v>
      </c>
      <c r="H123">
        <v>9.8000000000000004E-2</v>
      </c>
      <c r="I123">
        <v>1.74</v>
      </c>
      <c r="J123">
        <v>1.03</v>
      </c>
      <c r="K123">
        <v>50</v>
      </c>
      <c r="L123">
        <v>260</v>
      </c>
      <c r="M123">
        <v>0.17199999999999999</v>
      </c>
      <c r="N123">
        <v>1.2999999999999999E-2</v>
      </c>
    </row>
    <row r="124" spans="2:14" x14ac:dyDescent="0.2">
      <c r="B124" s="18">
        <v>236</v>
      </c>
      <c r="C124" t="s">
        <v>13</v>
      </c>
      <c r="D124" s="1">
        <v>43306</v>
      </c>
      <c r="E124" s="2">
        <v>0.49027777777777781</v>
      </c>
      <c r="F124" s="18">
        <v>8.1</v>
      </c>
      <c r="G124">
        <v>0.16200000000000001</v>
      </c>
      <c r="H124">
        <v>0.11</v>
      </c>
      <c r="I124">
        <v>1.47</v>
      </c>
      <c r="J124">
        <v>0.96</v>
      </c>
      <c r="K124">
        <v>50</v>
      </c>
      <c r="L124">
        <v>260</v>
      </c>
      <c r="M124">
        <v>0.16200000000000001</v>
      </c>
      <c r="N124">
        <v>3.5999999999999997E-2</v>
      </c>
    </row>
    <row r="125" spans="2:14" x14ac:dyDescent="0.2">
      <c r="B125" s="18">
        <v>236</v>
      </c>
      <c r="C125" t="s">
        <v>13</v>
      </c>
      <c r="D125" s="1">
        <v>43306</v>
      </c>
      <c r="E125" s="2">
        <v>0.49027777777777781</v>
      </c>
      <c r="F125" s="18">
        <v>12.11</v>
      </c>
      <c r="G125">
        <v>0.24199999999999999</v>
      </c>
      <c r="H125">
        <v>0.13300000000000001</v>
      </c>
      <c r="I125">
        <v>1.82</v>
      </c>
      <c r="J125">
        <v>1.1399999999999999</v>
      </c>
      <c r="K125">
        <v>50</v>
      </c>
      <c r="L125">
        <v>260</v>
      </c>
      <c r="M125">
        <v>0.24199999999999999</v>
      </c>
      <c r="N125">
        <v>0.67300000000000004</v>
      </c>
    </row>
    <row r="126" spans="2:14" x14ac:dyDescent="0.2">
      <c r="B126" s="18">
        <v>236</v>
      </c>
      <c r="C126" t="s">
        <v>13</v>
      </c>
      <c r="D126" s="1">
        <v>43306</v>
      </c>
      <c r="E126" s="2">
        <v>0.4909722222222222</v>
      </c>
      <c r="F126" s="18">
        <v>8.44</v>
      </c>
      <c r="G126">
        <v>0.16900000000000001</v>
      </c>
      <c r="H126">
        <v>8.2000000000000003E-2</v>
      </c>
      <c r="I126">
        <v>2.06</v>
      </c>
      <c r="J126">
        <v>0.91</v>
      </c>
      <c r="K126">
        <v>50</v>
      </c>
      <c r="L126">
        <v>260</v>
      </c>
      <c r="M126">
        <v>0.16900000000000001</v>
      </c>
      <c r="N126">
        <v>1.4E-2</v>
      </c>
    </row>
    <row r="127" spans="2:14" x14ac:dyDescent="0.2">
      <c r="B127" s="18">
        <v>236</v>
      </c>
      <c r="C127" t="s">
        <v>13</v>
      </c>
      <c r="D127" s="1">
        <v>43306</v>
      </c>
      <c r="E127" s="2">
        <v>0.4909722222222222</v>
      </c>
      <c r="F127" s="18">
        <v>8.76</v>
      </c>
      <c r="G127">
        <v>0.17499999999999999</v>
      </c>
      <c r="H127">
        <v>0.09</v>
      </c>
      <c r="I127">
        <v>1.95</v>
      </c>
      <c r="J127">
        <v>0.85</v>
      </c>
      <c r="K127">
        <v>50</v>
      </c>
      <c r="L127">
        <v>260</v>
      </c>
      <c r="M127">
        <v>0.17499999999999999</v>
      </c>
      <c r="N127">
        <v>0.01</v>
      </c>
    </row>
    <row r="128" spans="2:14" x14ac:dyDescent="0.2">
      <c r="B128" s="18">
        <v>241</v>
      </c>
      <c r="C128" t="s">
        <v>13</v>
      </c>
      <c r="D128" s="1">
        <v>43306</v>
      </c>
      <c r="E128" s="2">
        <v>0.4909722222222222</v>
      </c>
      <c r="F128" s="18">
        <v>14.33</v>
      </c>
      <c r="G128">
        <v>0.28699999999999998</v>
      </c>
      <c r="H128">
        <v>0.127</v>
      </c>
      <c r="I128">
        <v>2.2599999999999998</v>
      </c>
      <c r="J128">
        <v>1.41</v>
      </c>
      <c r="K128">
        <v>50</v>
      </c>
      <c r="L128">
        <v>260</v>
      </c>
      <c r="M128">
        <v>0.28699999999999998</v>
      </c>
      <c r="N128">
        <v>2.1999999999999999E-2</v>
      </c>
    </row>
    <row r="129" spans="2:14" x14ac:dyDescent="0.2">
      <c r="B129" s="18">
        <v>241</v>
      </c>
      <c r="C129" t="s">
        <v>13</v>
      </c>
      <c r="D129" s="1">
        <v>43306</v>
      </c>
      <c r="E129" s="2">
        <v>0.4916666666666667</v>
      </c>
      <c r="F129" s="18">
        <v>16</v>
      </c>
      <c r="G129">
        <v>0.32</v>
      </c>
      <c r="H129">
        <v>0.16600000000000001</v>
      </c>
      <c r="I129">
        <v>1.93</v>
      </c>
      <c r="J129">
        <v>0.98</v>
      </c>
      <c r="K129">
        <v>50</v>
      </c>
      <c r="L129">
        <v>260</v>
      </c>
      <c r="M129">
        <v>0.32</v>
      </c>
      <c r="N129">
        <v>5.0999999999999997E-2</v>
      </c>
    </row>
    <row r="130" spans="2:14" x14ac:dyDescent="0.2">
      <c r="B130" s="18">
        <v>241</v>
      </c>
      <c r="C130" t="s">
        <v>13</v>
      </c>
      <c r="D130" s="1">
        <v>43306</v>
      </c>
      <c r="E130" s="2">
        <v>0.4916666666666667</v>
      </c>
      <c r="F130" s="18">
        <v>14.7</v>
      </c>
      <c r="G130">
        <v>0.29399999999999998</v>
      </c>
      <c r="H130">
        <v>0.15</v>
      </c>
      <c r="I130">
        <v>1.96</v>
      </c>
      <c r="J130">
        <v>1.39</v>
      </c>
      <c r="K130">
        <v>50</v>
      </c>
      <c r="L130">
        <v>260</v>
      </c>
      <c r="M130">
        <v>0.29399999999999998</v>
      </c>
      <c r="N130">
        <v>4.9000000000000002E-2</v>
      </c>
    </row>
    <row r="131" spans="2:14" x14ac:dyDescent="0.2">
      <c r="B131" s="18">
        <v>241</v>
      </c>
      <c r="C131" t="s">
        <v>13</v>
      </c>
      <c r="D131" s="1">
        <v>43306</v>
      </c>
      <c r="E131" s="2">
        <v>0.49236111111111108</v>
      </c>
      <c r="F131" s="18">
        <v>14.57</v>
      </c>
      <c r="G131">
        <v>0.29099999999999998</v>
      </c>
      <c r="H131">
        <v>0.152</v>
      </c>
      <c r="I131">
        <v>1.92</v>
      </c>
      <c r="J131">
        <v>1.28</v>
      </c>
      <c r="K131">
        <v>50</v>
      </c>
      <c r="L131">
        <v>260</v>
      </c>
      <c r="M131">
        <v>0.29099999999999998</v>
      </c>
      <c r="N131">
        <v>3.6999999999999998E-2</v>
      </c>
    </row>
    <row r="132" spans="2:14" x14ac:dyDescent="0.2">
      <c r="B132" s="18">
        <v>241</v>
      </c>
      <c r="C132" t="s">
        <v>13</v>
      </c>
      <c r="D132" s="1">
        <v>43306</v>
      </c>
      <c r="E132" s="2">
        <v>0.49236111111111108</v>
      </c>
      <c r="F132" s="18">
        <v>14.8</v>
      </c>
      <c r="G132">
        <v>0.29599999999999999</v>
      </c>
      <c r="H132">
        <v>0.17</v>
      </c>
      <c r="I132">
        <v>1.74</v>
      </c>
      <c r="J132">
        <v>1.47</v>
      </c>
      <c r="K132">
        <v>50</v>
      </c>
      <c r="L132">
        <v>260</v>
      </c>
      <c r="M132">
        <v>0.29599999999999999</v>
      </c>
      <c r="N132">
        <v>4.9000000000000002E-2</v>
      </c>
    </row>
    <row r="133" spans="2:14" x14ac:dyDescent="0.2">
      <c r="B133" s="18">
        <v>241</v>
      </c>
      <c r="C133" t="s">
        <v>13</v>
      </c>
      <c r="D133" s="1">
        <v>43306</v>
      </c>
      <c r="E133" s="2">
        <v>0.49236111111111108</v>
      </c>
      <c r="F133" s="18">
        <v>14.48</v>
      </c>
      <c r="G133">
        <v>0.28999999999999998</v>
      </c>
      <c r="H133">
        <v>0.16200000000000001</v>
      </c>
      <c r="I133">
        <v>1.79</v>
      </c>
      <c r="J133">
        <v>1.54</v>
      </c>
      <c r="K133">
        <v>50</v>
      </c>
      <c r="L133">
        <v>260</v>
      </c>
      <c r="M133">
        <v>0.28999999999999998</v>
      </c>
      <c r="N133">
        <v>2.4E-2</v>
      </c>
    </row>
    <row r="134" spans="2:14" x14ac:dyDescent="0.2">
      <c r="B134" s="18">
        <v>246</v>
      </c>
      <c r="C134" t="s">
        <v>13</v>
      </c>
      <c r="D134" s="1">
        <v>43306</v>
      </c>
      <c r="E134" s="2">
        <v>0.49305555555555558</v>
      </c>
      <c r="F134" s="18">
        <v>13.21</v>
      </c>
      <c r="G134">
        <v>0.26400000000000001</v>
      </c>
      <c r="H134">
        <v>0.13500000000000001</v>
      </c>
      <c r="I134">
        <v>1.96</v>
      </c>
      <c r="J134">
        <v>1.57</v>
      </c>
      <c r="K134">
        <v>50</v>
      </c>
      <c r="L134">
        <v>260</v>
      </c>
      <c r="M134">
        <v>0.26400000000000001</v>
      </c>
      <c r="N134">
        <v>1.7000000000000001E-2</v>
      </c>
    </row>
    <row r="135" spans="2:14" x14ac:dyDescent="0.2">
      <c r="B135" s="18">
        <v>246</v>
      </c>
      <c r="C135" t="s">
        <v>13</v>
      </c>
      <c r="D135" s="1">
        <v>43306</v>
      </c>
      <c r="E135" s="2">
        <v>0.49374999999999997</v>
      </c>
      <c r="F135" s="18">
        <v>13.92</v>
      </c>
      <c r="G135">
        <v>0.27800000000000002</v>
      </c>
      <c r="H135">
        <v>0.14799999999999999</v>
      </c>
      <c r="I135">
        <v>1.88</v>
      </c>
      <c r="J135">
        <v>1.48</v>
      </c>
      <c r="K135">
        <v>50</v>
      </c>
      <c r="L135">
        <v>260</v>
      </c>
      <c r="M135">
        <v>0.27800000000000002</v>
      </c>
      <c r="N135">
        <v>1.2E-2</v>
      </c>
    </row>
    <row r="136" spans="2:14" x14ac:dyDescent="0.2">
      <c r="B136" s="18">
        <v>246</v>
      </c>
      <c r="C136" t="s">
        <v>13</v>
      </c>
      <c r="D136" s="1">
        <v>43306</v>
      </c>
      <c r="E136" s="2">
        <v>0.49374999999999997</v>
      </c>
      <c r="F136" s="18">
        <v>13.19</v>
      </c>
      <c r="G136">
        <v>0.26400000000000001</v>
      </c>
      <c r="H136">
        <v>0.14000000000000001</v>
      </c>
      <c r="I136">
        <v>1.88</v>
      </c>
      <c r="J136">
        <v>1.66</v>
      </c>
      <c r="K136">
        <v>50</v>
      </c>
      <c r="L136">
        <v>260</v>
      </c>
      <c r="M136">
        <v>0.26400000000000001</v>
      </c>
      <c r="N136">
        <v>7.0000000000000001E-3</v>
      </c>
    </row>
    <row r="137" spans="2:14" x14ac:dyDescent="0.2">
      <c r="B137" s="18">
        <v>246</v>
      </c>
      <c r="C137" t="s">
        <v>13</v>
      </c>
      <c r="D137" s="1">
        <v>43306</v>
      </c>
      <c r="E137" s="2">
        <v>0.49374999999999997</v>
      </c>
      <c r="F137" s="18">
        <v>13.64</v>
      </c>
      <c r="G137">
        <v>0.27300000000000002</v>
      </c>
      <c r="H137">
        <v>0.13900000000000001</v>
      </c>
      <c r="I137">
        <v>1.97</v>
      </c>
      <c r="J137">
        <v>1.59</v>
      </c>
      <c r="K137">
        <v>50</v>
      </c>
      <c r="L137">
        <v>260</v>
      </c>
      <c r="M137">
        <v>0.27300000000000002</v>
      </c>
      <c r="N137">
        <v>2.7E-2</v>
      </c>
    </row>
    <row r="138" spans="2:14" x14ac:dyDescent="0.2">
      <c r="B138" s="18">
        <v>246</v>
      </c>
      <c r="C138" t="s">
        <v>13</v>
      </c>
      <c r="D138" s="1">
        <v>43306</v>
      </c>
      <c r="E138" s="2">
        <v>0.49444444444444446</v>
      </c>
      <c r="F138" s="18">
        <v>14.31</v>
      </c>
      <c r="G138">
        <v>0.28599999999999998</v>
      </c>
      <c r="H138">
        <v>0.17199999999999999</v>
      </c>
      <c r="I138">
        <v>1.66</v>
      </c>
      <c r="J138">
        <v>1.6</v>
      </c>
      <c r="K138">
        <v>50</v>
      </c>
      <c r="L138">
        <v>260</v>
      </c>
      <c r="M138">
        <v>0.28599999999999998</v>
      </c>
      <c r="N138">
        <v>1.0999999999999999E-2</v>
      </c>
    </row>
    <row r="139" spans="2:14" x14ac:dyDescent="0.2">
      <c r="B139" s="18">
        <v>246</v>
      </c>
      <c r="C139" t="s">
        <v>13</v>
      </c>
      <c r="D139" s="1">
        <v>43306</v>
      </c>
      <c r="E139" s="2">
        <v>0.49444444444444446</v>
      </c>
      <c r="F139" s="18">
        <v>13.36</v>
      </c>
      <c r="G139">
        <v>0.26700000000000002</v>
      </c>
      <c r="H139">
        <v>0.124</v>
      </c>
      <c r="I139">
        <v>2.15</v>
      </c>
      <c r="J139">
        <v>1.52</v>
      </c>
      <c r="K139">
        <v>50</v>
      </c>
      <c r="L139">
        <v>260</v>
      </c>
      <c r="M139">
        <v>0.26700000000000002</v>
      </c>
      <c r="N139">
        <v>1.7999999999999999E-2</v>
      </c>
    </row>
    <row r="140" spans="2:14" x14ac:dyDescent="0.2">
      <c r="B140" s="18">
        <v>251</v>
      </c>
      <c r="C140" t="s">
        <v>13</v>
      </c>
      <c r="D140" s="1">
        <v>43306</v>
      </c>
      <c r="E140" s="2">
        <v>0.49513888888888885</v>
      </c>
      <c r="F140" s="18">
        <v>21.55</v>
      </c>
      <c r="G140">
        <v>0.43099999999999999</v>
      </c>
      <c r="H140">
        <v>0.247</v>
      </c>
      <c r="I140">
        <v>1.74</v>
      </c>
      <c r="J140">
        <v>0.46</v>
      </c>
      <c r="K140">
        <v>50</v>
      </c>
      <c r="L140">
        <v>260</v>
      </c>
      <c r="M140">
        <v>0.43099999999999999</v>
      </c>
      <c r="N140">
        <v>-7.0000000000000001E-3</v>
      </c>
    </row>
    <row r="141" spans="2:14" x14ac:dyDescent="0.2">
      <c r="B141" s="18">
        <v>251</v>
      </c>
      <c r="C141" t="s">
        <v>13</v>
      </c>
      <c r="D141" s="1">
        <v>43306</v>
      </c>
      <c r="E141" s="2">
        <v>0.49513888888888885</v>
      </c>
      <c r="F141" s="18">
        <v>20.63</v>
      </c>
      <c r="G141">
        <v>0.41299999999999998</v>
      </c>
      <c r="H141">
        <v>0.223</v>
      </c>
      <c r="I141">
        <v>1.85</v>
      </c>
      <c r="J141">
        <v>0.44</v>
      </c>
      <c r="K141">
        <v>50</v>
      </c>
      <c r="L141">
        <v>260</v>
      </c>
      <c r="M141">
        <v>0.41299999999999998</v>
      </c>
      <c r="N141">
        <v>1.7000000000000001E-2</v>
      </c>
    </row>
    <row r="142" spans="2:14" x14ac:dyDescent="0.2">
      <c r="B142" s="18">
        <v>251</v>
      </c>
      <c r="C142" t="s">
        <v>13</v>
      </c>
      <c r="D142" s="1">
        <v>43306</v>
      </c>
      <c r="E142" s="2">
        <v>0.49583333333333335</v>
      </c>
      <c r="F142" s="18">
        <v>21.17</v>
      </c>
      <c r="G142">
        <v>0.42299999999999999</v>
      </c>
      <c r="H142">
        <v>0.20399999999999999</v>
      </c>
      <c r="I142">
        <v>2.08</v>
      </c>
      <c r="J142">
        <v>0.44</v>
      </c>
      <c r="K142">
        <v>50</v>
      </c>
      <c r="L142">
        <v>260</v>
      </c>
      <c r="M142">
        <v>0.42299999999999999</v>
      </c>
      <c r="N142">
        <v>-2E-3</v>
      </c>
    </row>
    <row r="143" spans="2:14" x14ac:dyDescent="0.2">
      <c r="B143" s="18">
        <v>251</v>
      </c>
      <c r="C143" t="s">
        <v>13</v>
      </c>
      <c r="D143" s="1">
        <v>43306</v>
      </c>
      <c r="E143" s="2">
        <v>0.49583333333333335</v>
      </c>
      <c r="F143" s="18">
        <v>21.89</v>
      </c>
      <c r="G143">
        <v>0.438</v>
      </c>
      <c r="H143">
        <v>0.24399999999999999</v>
      </c>
      <c r="I143">
        <v>1.79</v>
      </c>
      <c r="J143">
        <v>0.47</v>
      </c>
      <c r="K143">
        <v>50</v>
      </c>
      <c r="L143">
        <v>260</v>
      </c>
      <c r="M143">
        <v>0.438</v>
      </c>
      <c r="N143">
        <v>1.4999999999999999E-2</v>
      </c>
    </row>
    <row r="144" spans="2:14" x14ac:dyDescent="0.2">
      <c r="B144" s="18">
        <v>251</v>
      </c>
      <c r="C144" t="s">
        <v>13</v>
      </c>
      <c r="D144" s="1">
        <v>43306</v>
      </c>
      <c r="E144" s="2">
        <v>0.49583333333333335</v>
      </c>
      <c r="F144" s="18">
        <v>22.74</v>
      </c>
      <c r="G144">
        <v>0.45500000000000002</v>
      </c>
      <c r="H144">
        <v>0.24299999999999999</v>
      </c>
      <c r="I144">
        <v>1.87</v>
      </c>
      <c r="J144">
        <v>0.48</v>
      </c>
      <c r="K144">
        <v>50</v>
      </c>
      <c r="L144">
        <v>260</v>
      </c>
      <c r="M144">
        <v>0.45500000000000002</v>
      </c>
      <c r="N144">
        <v>1.2999999999999999E-2</v>
      </c>
    </row>
    <row r="145" spans="2:14" x14ac:dyDescent="0.2">
      <c r="B145" s="18">
        <v>251</v>
      </c>
      <c r="C145" t="s">
        <v>13</v>
      </c>
      <c r="D145" s="1">
        <v>43306</v>
      </c>
      <c r="E145" s="2">
        <v>0.49652777777777773</v>
      </c>
      <c r="F145" s="18">
        <v>21.45</v>
      </c>
      <c r="G145">
        <v>0.42899999999999999</v>
      </c>
      <c r="H145">
        <v>0.21099999999999999</v>
      </c>
      <c r="I145">
        <v>2.0299999999999998</v>
      </c>
      <c r="J145">
        <v>0.45</v>
      </c>
      <c r="K145">
        <v>50</v>
      </c>
      <c r="L145">
        <v>260</v>
      </c>
      <c r="M145">
        <v>0.42899999999999999</v>
      </c>
      <c r="N145">
        <v>1.6E-2</v>
      </c>
    </row>
    <row r="146" spans="2:14" x14ac:dyDescent="0.2">
      <c r="B146" s="18">
        <v>227</v>
      </c>
      <c r="C146" t="s">
        <v>13</v>
      </c>
      <c r="D146" s="1">
        <v>43306</v>
      </c>
      <c r="E146" s="2">
        <v>0.49722222222222223</v>
      </c>
      <c r="F146" s="18">
        <v>95.08</v>
      </c>
      <c r="G146">
        <v>1.9019999999999999</v>
      </c>
      <c r="H146">
        <v>1.0309999999999999</v>
      </c>
      <c r="I146">
        <v>1.84</v>
      </c>
      <c r="J146">
        <v>2.02</v>
      </c>
      <c r="K146">
        <v>50</v>
      </c>
      <c r="L146">
        <v>260</v>
      </c>
      <c r="M146">
        <v>1.9019999999999999</v>
      </c>
      <c r="N146">
        <v>5.3999999999999999E-2</v>
      </c>
    </row>
    <row r="147" spans="2:14" x14ac:dyDescent="0.2">
      <c r="B147" s="18">
        <v>227</v>
      </c>
      <c r="C147" t="s">
        <v>13</v>
      </c>
      <c r="D147" s="1">
        <v>43306</v>
      </c>
      <c r="E147" s="2">
        <v>0.49722222222222223</v>
      </c>
      <c r="F147" s="18">
        <v>94.98</v>
      </c>
      <c r="G147">
        <v>1.9</v>
      </c>
      <c r="H147">
        <v>1.0149999999999999</v>
      </c>
      <c r="I147">
        <v>1.87</v>
      </c>
      <c r="J147">
        <v>2.0499999999999998</v>
      </c>
      <c r="K147">
        <v>50</v>
      </c>
      <c r="L147">
        <v>260</v>
      </c>
      <c r="M147">
        <v>1.9</v>
      </c>
      <c r="N147">
        <v>4.8000000000000001E-2</v>
      </c>
    </row>
    <row r="148" spans="2:14" x14ac:dyDescent="0.2">
      <c r="B148" s="18">
        <v>227</v>
      </c>
      <c r="C148" t="s">
        <v>13</v>
      </c>
      <c r="D148" s="1">
        <v>43306</v>
      </c>
      <c r="E148" s="2">
        <v>0.49791666666666662</v>
      </c>
      <c r="F148" s="18">
        <v>95.02</v>
      </c>
      <c r="G148">
        <v>1.9</v>
      </c>
      <c r="H148">
        <v>0.997</v>
      </c>
      <c r="I148">
        <v>1.91</v>
      </c>
      <c r="J148">
        <v>2.1</v>
      </c>
      <c r="K148">
        <v>50</v>
      </c>
      <c r="L148">
        <v>260</v>
      </c>
      <c r="M148">
        <v>1.9</v>
      </c>
      <c r="N148">
        <v>3.6999999999999998E-2</v>
      </c>
    </row>
    <row r="149" spans="2:14" x14ac:dyDescent="0.2">
      <c r="B149" s="18">
        <v>227</v>
      </c>
      <c r="C149" t="s">
        <v>13</v>
      </c>
      <c r="D149" s="1">
        <v>43306</v>
      </c>
      <c r="E149" s="2">
        <v>0.49791666666666662</v>
      </c>
      <c r="F149" s="18">
        <v>95.49</v>
      </c>
      <c r="G149">
        <v>1.91</v>
      </c>
      <c r="H149">
        <v>1.016</v>
      </c>
      <c r="I149">
        <v>1.88</v>
      </c>
      <c r="J149">
        <v>2.13</v>
      </c>
      <c r="K149">
        <v>50</v>
      </c>
      <c r="L149">
        <v>260</v>
      </c>
      <c r="M149">
        <v>1.91</v>
      </c>
      <c r="N149">
        <v>3.5000000000000003E-2</v>
      </c>
    </row>
    <row r="150" spans="2:14" x14ac:dyDescent="0.2">
      <c r="B150" s="18">
        <v>227</v>
      </c>
      <c r="C150" t="s">
        <v>13</v>
      </c>
      <c r="D150" s="1">
        <v>43306</v>
      </c>
      <c r="E150" s="2">
        <v>0.49791666666666662</v>
      </c>
      <c r="F150" s="18">
        <v>95.44</v>
      </c>
      <c r="G150">
        <v>1.909</v>
      </c>
      <c r="H150">
        <v>1.0189999999999999</v>
      </c>
      <c r="I150">
        <v>1.87</v>
      </c>
      <c r="J150">
        <v>2.15</v>
      </c>
      <c r="K150">
        <v>50</v>
      </c>
      <c r="L150">
        <v>260</v>
      </c>
      <c r="M150">
        <v>1.909</v>
      </c>
      <c r="N150">
        <v>5.8999999999999997E-2</v>
      </c>
    </row>
    <row r="151" spans="2:14" x14ac:dyDescent="0.2">
      <c r="B151" s="18">
        <v>227</v>
      </c>
      <c r="C151" t="s">
        <v>13</v>
      </c>
      <c r="D151" s="1">
        <v>43306</v>
      </c>
      <c r="E151" s="2">
        <v>0.49861111111111112</v>
      </c>
      <c r="F151" s="18">
        <v>95.16</v>
      </c>
      <c r="G151">
        <v>1.903</v>
      </c>
      <c r="H151">
        <v>1.012</v>
      </c>
      <c r="I151">
        <v>1.88</v>
      </c>
      <c r="J151">
        <v>2.13</v>
      </c>
      <c r="K151">
        <v>50</v>
      </c>
      <c r="L151">
        <v>260</v>
      </c>
      <c r="M151">
        <v>1.903</v>
      </c>
      <c r="N151">
        <v>3.6999999999999998E-2</v>
      </c>
    </row>
    <row r="152" spans="2:14" x14ac:dyDescent="0.2">
      <c r="B152" s="18">
        <v>232</v>
      </c>
      <c r="C152" t="s">
        <v>13</v>
      </c>
      <c r="D152" s="1">
        <v>43306</v>
      </c>
      <c r="E152" s="2">
        <v>0.4993055555555555</v>
      </c>
      <c r="F152" s="18">
        <v>87.39</v>
      </c>
      <c r="G152">
        <v>1.748</v>
      </c>
      <c r="H152">
        <v>0.92</v>
      </c>
      <c r="I152">
        <v>1.9</v>
      </c>
      <c r="J152">
        <v>2.15</v>
      </c>
      <c r="K152">
        <v>50</v>
      </c>
      <c r="L152">
        <v>260</v>
      </c>
      <c r="M152">
        <v>1.748</v>
      </c>
      <c r="N152">
        <v>5.0999999999999997E-2</v>
      </c>
    </row>
    <row r="153" spans="2:14" x14ac:dyDescent="0.2">
      <c r="B153" s="18">
        <v>232</v>
      </c>
      <c r="C153" t="s">
        <v>13</v>
      </c>
      <c r="D153" s="1">
        <v>43306</v>
      </c>
      <c r="E153" s="2">
        <v>0.4993055555555555</v>
      </c>
      <c r="F153" s="18">
        <v>85.99</v>
      </c>
      <c r="G153">
        <v>1.72</v>
      </c>
      <c r="H153">
        <v>0.91300000000000003</v>
      </c>
      <c r="I153">
        <v>1.88</v>
      </c>
      <c r="J153">
        <v>2.16</v>
      </c>
      <c r="K153">
        <v>50</v>
      </c>
      <c r="L153">
        <v>260</v>
      </c>
      <c r="M153">
        <v>1.72</v>
      </c>
      <c r="N153">
        <v>7.2999999999999995E-2</v>
      </c>
    </row>
    <row r="154" spans="2:14" x14ac:dyDescent="0.2">
      <c r="B154" s="18">
        <v>232</v>
      </c>
      <c r="C154" t="s">
        <v>13</v>
      </c>
      <c r="D154" s="1">
        <v>43306</v>
      </c>
      <c r="E154" s="2">
        <v>0.5</v>
      </c>
      <c r="F154" s="18">
        <v>86.83</v>
      </c>
      <c r="G154">
        <v>1.7370000000000001</v>
      </c>
      <c r="H154">
        <v>0.91300000000000003</v>
      </c>
      <c r="I154">
        <v>1.9</v>
      </c>
      <c r="J154">
        <v>2.19</v>
      </c>
      <c r="K154">
        <v>50</v>
      </c>
      <c r="L154">
        <v>260</v>
      </c>
      <c r="M154">
        <v>1.7370000000000001</v>
      </c>
      <c r="N154">
        <v>7.6999999999999999E-2</v>
      </c>
    </row>
    <row r="155" spans="2:14" x14ac:dyDescent="0.2">
      <c r="B155" s="18">
        <v>232</v>
      </c>
      <c r="C155" t="s">
        <v>13</v>
      </c>
      <c r="D155" s="1">
        <v>43306</v>
      </c>
      <c r="E155" s="2">
        <v>0.5</v>
      </c>
      <c r="F155" s="18">
        <v>87.62</v>
      </c>
      <c r="G155">
        <v>1.752</v>
      </c>
      <c r="H155">
        <v>0.95199999999999996</v>
      </c>
      <c r="I155">
        <v>1.84</v>
      </c>
      <c r="J155">
        <v>2.12</v>
      </c>
      <c r="K155">
        <v>50</v>
      </c>
      <c r="L155">
        <v>260</v>
      </c>
      <c r="M155">
        <v>1.752</v>
      </c>
      <c r="N155">
        <v>6.9000000000000006E-2</v>
      </c>
    </row>
    <row r="156" spans="2:14" x14ac:dyDescent="0.2">
      <c r="B156" s="18">
        <v>232</v>
      </c>
      <c r="C156" t="s">
        <v>13</v>
      </c>
      <c r="D156" s="1">
        <v>43306</v>
      </c>
      <c r="E156" s="2">
        <v>0.5</v>
      </c>
      <c r="F156" s="18">
        <v>87.47</v>
      </c>
      <c r="G156">
        <v>1.7490000000000001</v>
      </c>
      <c r="H156">
        <v>0.94099999999999995</v>
      </c>
      <c r="I156">
        <v>1.86</v>
      </c>
      <c r="J156">
        <v>2.1</v>
      </c>
      <c r="K156">
        <v>50</v>
      </c>
      <c r="L156">
        <v>260</v>
      </c>
      <c r="M156">
        <v>1.7490000000000001</v>
      </c>
      <c r="N156">
        <v>6.2E-2</v>
      </c>
    </row>
    <row r="157" spans="2:14" x14ac:dyDescent="0.2">
      <c r="B157" s="18">
        <v>232</v>
      </c>
      <c r="C157" t="s">
        <v>13</v>
      </c>
      <c r="D157" s="1">
        <v>43306</v>
      </c>
      <c r="E157" s="2">
        <v>0.50069444444444444</v>
      </c>
      <c r="F157" s="18">
        <v>88.26</v>
      </c>
      <c r="G157">
        <v>1.7649999999999999</v>
      </c>
      <c r="H157">
        <v>0.93300000000000005</v>
      </c>
      <c r="I157">
        <v>1.89</v>
      </c>
      <c r="J157">
        <v>2.2000000000000002</v>
      </c>
      <c r="K157">
        <v>50</v>
      </c>
      <c r="L157">
        <v>260</v>
      </c>
      <c r="M157">
        <v>1.7649999999999999</v>
      </c>
      <c r="N157">
        <v>7.0999999999999994E-2</v>
      </c>
    </row>
    <row r="158" spans="2:14" x14ac:dyDescent="0.2">
      <c r="B158" s="18">
        <v>237</v>
      </c>
      <c r="C158" t="s">
        <v>13</v>
      </c>
      <c r="D158" s="1">
        <v>43306</v>
      </c>
      <c r="E158" s="2">
        <v>0.50138888888888888</v>
      </c>
      <c r="F158" s="18">
        <v>83.73</v>
      </c>
      <c r="G158">
        <v>1.675</v>
      </c>
      <c r="H158">
        <v>0.89</v>
      </c>
      <c r="I158">
        <v>1.88</v>
      </c>
      <c r="J158">
        <v>2</v>
      </c>
      <c r="K158">
        <v>50</v>
      </c>
      <c r="L158">
        <v>260</v>
      </c>
      <c r="M158">
        <v>1.675</v>
      </c>
      <c r="N158">
        <v>6.9000000000000006E-2</v>
      </c>
    </row>
    <row r="159" spans="2:14" x14ac:dyDescent="0.2">
      <c r="B159" s="18">
        <v>237</v>
      </c>
      <c r="C159" t="s">
        <v>13</v>
      </c>
      <c r="D159" s="1">
        <v>43306</v>
      </c>
      <c r="E159" s="2">
        <v>0.50138888888888888</v>
      </c>
      <c r="F159" s="18">
        <v>83.73</v>
      </c>
      <c r="G159">
        <v>1.675</v>
      </c>
      <c r="H159">
        <v>0.89600000000000002</v>
      </c>
      <c r="I159">
        <v>1.87</v>
      </c>
      <c r="J159">
        <v>2.02</v>
      </c>
      <c r="K159">
        <v>50</v>
      </c>
      <c r="L159">
        <v>260</v>
      </c>
      <c r="M159">
        <v>1.675</v>
      </c>
      <c r="N159">
        <v>0.10199999999999999</v>
      </c>
    </row>
    <row r="160" spans="2:14" x14ac:dyDescent="0.2">
      <c r="B160" s="18">
        <v>237</v>
      </c>
      <c r="C160" t="s">
        <v>13</v>
      </c>
      <c r="D160" s="1">
        <v>43306</v>
      </c>
      <c r="E160" s="2">
        <v>0.50138888888888888</v>
      </c>
      <c r="F160" s="18">
        <v>84.32</v>
      </c>
      <c r="G160">
        <v>1.6859999999999999</v>
      </c>
      <c r="H160">
        <v>0.89900000000000002</v>
      </c>
      <c r="I160">
        <v>1.87</v>
      </c>
      <c r="J160">
        <v>2.04</v>
      </c>
      <c r="K160">
        <v>50</v>
      </c>
      <c r="L160">
        <v>260</v>
      </c>
      <c r="M160">
        <v>1.6859999999999999</v>
      </c>
      <c r="N160">
        <v>0.05</v>
      </c>
    </row>
    <row r="161" spans="2:14" x14ac:dyDescent="0.2">
      <c r="B161" s="18">
        <v>237</v>
      </c>
      <c r="C161" t="s">
        <v>13</v>
      </c>
      <c r="D161" s="1">
        <v>43306</v>
      </c>
      <c r="E161" s="2">
        <v>0.50208333333333333</v>
      </c>
      <c r="F161" s="18">
        <v>84.23</v>
      </c>
      <c r="G161">
        <v>1.6850000000000001</v>
      </c>
      <c r="H161">
        <v>0.88900000000000001</v>
      </c>
      <c r="I161">
        <v>1.9</v>
      </c>
      <c r="J161">
        <v>1.98</v>
      </c>
      <c r="K161">
        <v>50</v>
      </c>
      <c r="L161">
        <v>260</v>
      </c>
      <c r="M161">
        <v>1.6850000000000001</v>
      </c>
      <c r="N161">
        <v>7.3999999999999996E-2</v>
      </c>
    </row>
    <row r="162" spans="2:14" x14ac:dyDescent="0.2">
      <c r="B162" s="18">
        <v>237</v>
      </c>
      <c r="C162" t="s">
        <v>13</v>
      </c>
      <c r="D162" s="1">
        <v>43306</v>
      </c>
      <c r="E162" s="2">
        <v>0.50208333333333333</v>
      </c>
      <c r="F162" s="18">
        <v>84.07</v>
      </c>
      <c r="G162">
        <v>1.681</v>
      </c>
      <c r="H162">
        <v>0.90300000000000002</v>
      </c>
      <c r="I162">
        <v>1.86</v>
      </c>
      <c r="J162">
        <v>2.02</v>
      </c>
      <c r="K162">
        <v>50</v>
      </c>
      <c r="L162">
        <v>260</v>
      </c>
      <c r="M162">
        <v>1.681</v>
      </c>
      <c r="N162">
        <v>6.3E-2</v>
      </c>
    </row>
    <row r="163" spans="2:14" x14ac:dyDescent="0.2">
      <c r="B163" s="18">
        <v>237</v>
      </c>
      <c r="C163" t="s">
        <v>13</v>
      </c>
      <c r="D163" s="1">
        <v>43306</v>
      </c>
      <c r="E163" s="2">
        <v>0.50208333333333333</v>
      </c>
      <c r="F163" s="18">
        <v>84.86</v>
      </c>
      <c r="G163">
        <v>1.6970000000000001</v>
      </c>
      <c r="H163">
        <v>0.91300000000000003</v>
      </c>
      <c r="I163">
        <v>1.86</v>
      </c>
      <c r="J163">
        <v>1.85</v>
      </c>
      <c r="K163">
        <v>50</v>
      </c>
      <c r="L163">
        <v>260</v>
      </c>
      <c r="M163">
        <v>1.6970000000000001</v>
      </c>
      <c r="N163">
        <v>8.8999999999999996E-2</v>
      </c>
    </row>
    <row r="164" spans="2:14" x14ac:dyDescent="0.2">
      <c r="B164" s="18">
        <v>242</v>
      </c>
      <c r="C164" t="s">
        <v>13</v>
      </c>
      <c r="D164" s="1">
        <v>43306</v>
      </c>
      <c r="E164" s="2">
        <v>0.50277777777777777</v>
      </c>
      <c r="F164" s="18">
        <v>64.11</v>
      </c>
      <c r="G164">
        <v>1.282</v>
      </c>
      <c r="H164">
        <v>0.66600000000000004</v>
      </c>
      <c r="I164">
        <v>1.92</v>
      </c>
      <c r="J164">
        <v>2.0299999999999998</v>
      </c>
      <c r="K164">
        <v>50</v>
      </c>
      <c r="L164">
        <v>260</v>
      </c>
      <c r="M164">
        <v>1.282</v>
      </c>
      <c r="N164">
        <v>7.1999999999999995E-2</v>
      </c>
    </row>
    <row r="165" spans="2:14" x14ac:dyDescent="0.2">
      <c r="B165" s="18">
        <v>242</v>
      </c>
      <c r="C165" t="s">
        <v>13</v>
      </c>
      <c r="D165" s="1">
        <v>43306</v>
      </c>
      <c r="E165" s="2">
        <v>0.50347222222222221</v>
      </c>
      <c r="F165" s="18">
        <v>53.5</v>
      </c>
      <c r="G165">
        <v>1.07</v>
      </c>
      <c r="H165">
        <v>0.57399999999999995</v>
      </c>
      <c r="I165">
        <v>1.87</v>
      </c>
      <c r="J165">
        <v>2.2200000000000002</v>
      </c>
      <c r="K165">
        <v>50</v>
      </c>
      <c r="L165">
        <v>260</v>
      </c>
      <c r="M165">
        <v>1.07</v>
      </c>
      <c r="N165">
        <v>6.5000000000000002E-2</v>
      </c>
    </row>
    <row r="166" spans="2:14" x14ac:dyDescent="0.2">
      <c r="B166" s="18">
        <v>242</v>
      </c>
      <c r="C166" t="s">
        <v>13</v>
      </c>
      <c r="D166" s="1">
        <v>43306</v>
      </c>
      <c r="E166" s="2">
        <v>0.50347222222222221</v>
      </c>
      <c r="F166" s="18">
        <v>54.04</v>
      </c>
      <c r="G166">
        <v>1.081</v>
      </c>
      <c r="H166">
        <v>0.57199999999999995</v>
      </c>
      <c r="I166">
        <v>1.89</v>
      </c>
      <c r="J166">
        <v>2.1</v>
      </c>
      <c r="K166">
        <v>50</v>
      </c>
      <c r="L166">
        <v>260</v>
      </c>
      <c r="M166">
        <v>1.081</v>
      </c>
      <c r="N166">
        <v>6.4000000000000001E-2</v>
      </c>
    </row>
    <row r="167" spans="2:14" x14ac:dyDescent="0.2">
      <c r="B167" s="18">
        <v>242</v>
      </c>
      <c r="C167" t="s">
        <v>13</v>
      </c>
      <c r="D167" s="1">
        <v>43306</v>
      </c>
      <c r="E167" s="2">
        <v>0.50347222222222221</v>
      </c>
      <c r="F167" s="18">
        <v>54.22</v>
      </c>
      <c r="G167">
        <v>1.0840000000000001</v>
      </c>
      <c r="H167">
        <v>0.58099999999999996</v>
      </c>
      <c r="I167">
        <v>1.86</v>
      </c>
      <c r="J167">
        <v>2.14</v>
      </c>
      <c r="K167">
        <v>50</v>
      </c>
      <c r="L167">
        <v>260</v>
      </c>
      <c r="M167">
        <v>1.0840000000000001</v>
      </c>
      <c r="N167">
        <v>0.05</v>
      </c>
    </row>
    <row r="168" spans="2:14" x14ac:dyDescent="0.2">
      <c r="B168" s="18">
        <v>242</v>
      </c>
      <c r="C168" t="s">
        <v>13</v>
      </c>
      <c r="D168" s="1">
        <v>43306</v>
      </c>
      <c r="E168" s="2">
        <v>0.50416666666666665</v>
      </c>
      <c r="F168" s="18">
        <v>53.58</v>
      </c>
      <c r="G168">
        <v>1.0720000000000001</v>
      </c>
      <c r="H168">
        <v>0.57399999999999995</v>
      </c>
      <c r="I168">
        <v>1.87</v>
      </c>
      <c r="J168">
        <v>2.2200000000000002</v>
      </c>
      <c r="K168">
        <v>50</v>
      </c>
      <c r="L168">
        <v>260</v>
      </c>
      <c r="M168">
        <v>1.0720000000000001</v>
      </c>
      <c r="N168">
        <v>5.5E-2</v>
      </c>
    </row>
    <row r="169" spans="2:14" x14ac:dyDescent="0.2">
      <c r="B169" s="18">
        <v>242</v>
      </c>
      <c r="C169" t="s">
        <v>13</v>
      </c>
      <c r="D169" s="1">
        <v>43306</v>
      </c>
      <c r="E169" s="2">
        <v>0.50416666666666665</v>
      </c>
      <c r="F169" s="18">
        <v>54.33</v>
      </c>
      <c r="G169">
        <v>1.087</v>
      </c>
      <c r="H169">
        <v>0.58199999999999996</v>
      </c>
      <c r="I169">
        <v>1.87</v>
      </c>
      <c r="J169">
        <v>2.17</v>
      </c>
      <c r="K169">
        <v>50</v>
      </c>
      <c r="L169">
        <v>260</v>
      </c>
      <c r="M169">
        <v>1.087</v>
      </c>
      <c r="N169">
        <v>6.0999999999999999E-2</v>
      </c>
    </row>
    <row r="170" spans="2:14" x14ac:dyDescent="0.2">
      <c r="B170" s="18">
        <v>247</v>
      </c>
      <c r="C170" t="s">
        <v>13</v>
      </c>
      <c r="D170" s="1">
        <v>43306</v>
      </c>
      <c r="E170" s="2">
        <v>0.50486111111111109</v>
      </c>
      <c r="F170" s="18">
        <v>177.21</v>
      </c>
      <c r="G170">
        <v>3.544</v>
      </c>
      <c r="H170">
        <v>1.8819999999999999</v>
      </c>
      <c r="I170">
        <v>1.88</v>
      </c>
      <c r="J170">
        <v>2.23</v>
      </c>
      <c r="K170">
        <v>50</v>
      </c>
      <c r="L170">
        <v>260</v>
      </c>
      <c r="M170">
        <v>3.544</v>
      </c>
      <c r="N170">
        <v>5.1999999999999998E-2</v>
      </c>
    </row>
    <row r="171" spans="2:14" x14ac:dyDescent="0.2">
      <c r="B171" s="18">
        <v>247</v>
      </c>
      <c r="C171" t="s">
        <v>13</v>
      </c>
      <c r="D171" s="1">
        <v>43306</v>
      </c>
      <c r="E171" s="2">
        <v>0.50486111111111109</v>
      </c>
      <c r="F171" s="18">
        <v>177.4</v>
      </c>
      <c r="G171">
        <v>3.548</v>
      </c>
      <c r="H171">
        <v>1.8859999999999999</v>
      </c>
      <c r="I171">
        <v>1.88</v>
      </c>
      <c r="J171">
        <v>2.27</v>
      </c>
      <c r="K171">
        <v>50</v>
      </c>
      <c r="L171">
        <v>260</v>
      </c>
      <c r="M171">
        <v>3.548</v>
      </c>
      <c r="N171">
        <v>5.7000000000000002E-2</v>
      </c>
    </row>
    <row r="172" spans="2:14" x14ac:dyDescent="0.2">
      <c r="B172" s="18">
        <v>247</v>
      </c>
      <c r="C172" t="s">
        <v>13</v>
      </c>
      <c r="D172" s="1">
        <v>43306</v>
      </c>
      <c r="E172" s="2">
        <v>0.50486111111111109</v>
      </c>
      <c r="F172" s="18">
        <v>176.7</v>
      </c>
      <c r="G172">
        <v>3.5339999999999998</v>
      </c>
      <c r="H172">
        <v>1.883</v>
      </c>
      <c r="I172">
        <v>1.88</v>
      </c>
      <c r="J172">
        <v>2.2599999999999998</v>
      </c>
      <c r="K172">
        <v>50</v>
      </c>
      <c r="L172">
        <v>260</v>
      </c>
      <c r="M172">
        <v>3.5339999999999998</v>
      </c>
      <c r="N172">
        <v>6.5000000000000002E-2</v>
      </c>
    </row>
    <row r="173" spans="2:14" x14ac:dyDescent="0.2">
      <c r="B173" s="18">
        <v>247</v>
      </c>
      <c r="C173" t="s">
        <v>13</v>
      </c>
      <c r="D173" s="1">
        <v>43306</v>
      </c>
      <c r="E173" s="2">
        <v>0.50555555555555554</v>
      </c>
      <c r="F173" s="18">
        <v>177.17</v>
      </c>
      <c r="G173">
        <v>3.5430000000000001</v>
      </c>
      <c r="H173">
        <v>1.887</v>
      </c>
      <c r="I173">
        <v>1.88</v>
      </c>
      <c r="J173">
        <v>2.29</v>
      </c>
      <c r="K173">
        <v>50</v>
      </c>
      <c r="L173">
        <v>260</v>
      </c>
      <c r="M173">
        <v>3.5430000000000001</v>
      </c>
      <c r="N173">
        <v>7.4999999999999997E-2</v>
      </c>
    </row>
    <row r="174" spans="2:14" x14ac:dyDescent="0.2">
      <c r="B174" s="18">
        <v>247</v>
      </c>
      <c r="C174" t="s">
        <v>13</v>
      </c>
      <c r="D174" s="1">
        <v>43306</v>
      </c>
      <c r="E174" s="2">
        <v>0.50555555555555554</v>
      </c>
      <c r="F174" s="18">
        <v>178.71</v>
      </c>
      <c r="G174">
        <v>3.5739999999999998</v>
      </c>
      <c r="H174">
        <v>1.9079999999999999</v>
      </c>
      <c r="I174">
        <v>1.87</v>
      </c>
      <c r="J174">
        <v>2.2999999999999998</v>
      </c>
      <c r="K174">
        <v>50</v>
      </c>
      <c r="L174">
        <v>260</v>
      </c>
      <c r="M174">
        <v>3.5739999999999998</v>
      </c>
      <c r="N174">
        <v>6.4000000000000001E-2</v>
      </c>
    </row>
    <row r="175" spans="2:14" x14ac:dyDescent="0.2">
      <c r="B175" s="18">
        <v>247</v>
      </c>
      <c r="C175" t="s">
        <v>13</v>
      </c>
      <c r="D175" s="1">
        <v>43306</v>
      </c>
      <c r="E175" s="2">
        <v>0.50555555555555554</v>
      </c>
      <c r="F175" s="18">
        <v>180.37</v>
      </c>
      <c r="G175">
        <v>3.6070000000000002</v>
      </c>
      <c r="H175">
        <v>1.919</v>
      </c>
      <c r="I175">
        <v>1.88</v>
      </c>
      <c r="J175">
        <v>2.17</v>
      </c>
      <c r="K175">
        <v>50</v>
      </c>
      <c r="L175">
        <v>260</v>
      </c>
      <c r="M175">
        <v>3.6070000000000002</v>
      </c>
      <c r="N175">
        <v>3.1E-2</v>
      </c>
    </row>
    <row r="176" spans="2:14" x14ac:dyDescent="0.2">
      <c r="B176" s="18">
        <v>252</v>
      </c>
      <c r="C176" t="s">
        <v>13</v>
      </c>
      <c r="D176" s="1">
        <v>43306</v>
      </c>
      <c r="E176" s="2">
        <v>0.50624999999999998</v>
      </c>
      <c r="F176" s="18">
        <v>184.84</v>
      </c>
      <c r="G176">
        <v>3.6970000000000001</v>
      </c>
      <c r="H176">
        <v>1.9750000000000001</v>
      </c>
      <c r="I176">
        <v>1.87</v>
      </c>
      <c r="J176">
        <v>2.31</v>
      </c>
      <c r="K176">
        <v>50</v>
      </c>
      <c r="L176">
        <v>260</v>
      </c>
      <c r="M176">
        <v>3.6970000000000001</v>
      </c>
      <c r="N176">
        <v>5.3999999999999999E-2</v>
      </c>
    </row>
    <row r="177" spans="2:14" x14ac:dyDescent="0.2">
      <c r="B177" s="18">
        <v>252</v>
      </c>
      <c r="C177" t="s">
        <v>13</v>
      </c>
      <c r="D177" s="1">
        <v>43306</v>
      </c>
      <c r="E177" s="2">
        <v>0.50694444444444442</v>
      </c>
      <c r="F177" s="18">
        <v>184.2</v>
      </c>
      <c r="G177">
        <v>3.6840000000000002</v>
      </c>
      <c r="H177">
        <v>1.982</v>
      </c>
      <c r="I177">
        <v>1.86</v>
      </c>
      <c r="J177">
        <v>2.2999999999999998</v>
      </c>
      <c r="K177">
        <v>50</v>
      </c>
      <c r="L177">
        <v>260</v>
      </c>
      <c r="M177">
        <v>3.6840000000000002</v>
      </c>
      <c r="N177">
        <v>0.42</v>
      </c>
    </row>
    <row r="178" spans="2:14" x14ac:dyDescent="0.2">
      <c r="B178" s="18">
        <v>252</v>
      </c>
      <c r="C178" t="s">
        <v>13</v>
      </c>
      <c r="D178" s="1">
        <v>43306</v>
      </c>
      <c r="E178" s="2">
        <v>0.50694444444444442</v>
      </c>
      <c r="F178" s="18">
        <v>182.8</v>
      </c>
      <c r="G178">
        <v>3.6560000000000001</v>
      </c>
      <c r="H178">
        <v>1.964</v>
      </c>
      <c r="I178">
        <v>1.86</v>
      </c>
      <c r="J178">
        <v>2.3199999999999998</v>
      </c>
      <c r="K178">
        <v>50</v>
      </c>
      <c r="L178">
        <v>260</v>
      </c>
      <c r="M178">
        <v>3.6560000000000001</v>
      </c>
      <c r="N178">
        <v>5.8999999999999997E-2</v>
      </c>
    </row>
    <row r="179" spans="2:14" x14ac:dyDescent="0.2">
      <c r="B179" s="18">
        <v>252</v>
      </c>
      <c r="C179" t="s">
        <v>13</v>
      </c>
      <c r="D179" s="1">
        <v>43306</v>
      </c>
      <c r="E179" s="2">
        <v>0.50694444444444442</v>
      </c>
      <c r="F179" s="18">
        <v>185.01</v>
      </c>
      <c r="G179">
        <v>3.7</v>
      </c>
      <c r="H179">
        <v>1.9730000000000001</v>
      </c>
      <c r="I179">
        <v>1.88</v>
      </c>
      <c r="J179">
        <v>2.34</v>
      </c>
      <c r="K179">
        <v>50</v>
      </c>
      <c r="L179">
        <v>260</v>
      </c>
      <c r="M179">
        <v>3.7</v>
      </c>
      <c r="N179">
        <v>7.6999999999999999E-2</v>
      </c>
    </row>
    <row r="180" spans="2:14" x14ac:dyDescent="0.2">
      <c r="B180" s="18">
        <v>252</v>
      </c>
      <c r="C180" t="s">
        <v>13</v>
      </c>
      <c r="D180" s="1">
        <v>43306</v>
      </c>
      <c r="E180" s="2">
        <v>0.50763888888888886</v>
      </c>
      <c r="F180" s="18">
        <v>184.93</v>
      </c>
      <c r="G180">
        <v>3.6989999999999998</v>
      </c>
      <c r="H180">
        <v>1.9890000000000001</v>
      </c>
      <c r="I180">
        <v>1.86</v>
      </c>
      <c r="J180">
        <v>2.29</v>
      </c>
      <c r="K180">
        <v>50</v>
      </c>
      <c r="L180">
        <v>260</v>
      </c>
      <c r="M180">
        <v>3.6989999999999998</v>
      </c>
      <c r="N180">
        <v>8.4000000000000005E-2</v>
      </c>
    </row>
    <row r="181" spans="2:14" x14ac:dyDescent="0.2">
      <c r="B181" s="18">
        <v>252</v>
      </c>
      <c r="C181" t="s">
        <v>13</v>
      </c>
      <c r="D181" s="1">
        <v>43306</v>
      </c>
      <c r="E181" s="2">
        <v>0.50763888888888886</v>
      </c>
      <c r="F181" s="18">
        <v>183.15</v>
      </c>
      <c r="G181">
        <v>3.6629999999999998</v>
      </c>
      <c r="H181">
        <v>1.954</v>
      </c>
      <c r="I181">
        <v>1.87</v>
      </c>
      <c r="J181">
        <v>2.35</v>
      </c>
      <c r="K181">
        <v>50</v>
      </c>
      <c r="L181">
        <v>260</v>
      </c>
      <c r="M181">
        <v>3.6629999999999998</v>
      </c>
      <c r="N181">
        <v>8.3000000000000004E-2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2"/>
  <sheetViews>
    <sheetView zoomScale="82" zoomScaleNormal="82" workbookViewId="0">
      <selection activeCell="P4" sqref="P4"/>
    </sheetView>
  </sheetViews>
  <sheetFormatPr defaultRowHeight="12.75" x14ac:dyDescent="0.2"/>
  <cols>
    <col min="1" max="2" width="9.140625" style="3"/>
    <col min="3" max="3" width="11.28515625" style="3" customWidth="1"/>
    <col min="4" max="4" width="6.5703125" style="3" bestFit="1" customWidth="1"/>
    <col min="5" max="8" width="9.28515625" style="3" bestFit="1" customWidth="1"/>
    <col min="9" max="14" width="9.140625" style="3"/>
    <col min="15" max="15" width="9.140625" style="10"/>
    <col min="16" max="16" width="9.85546875" style="3" customWidth="1"/>
    <col min="17" max="16384" width="9.140625" style="3"/>
  </cols>
  <sheetData>
    <row r="1" spans="1:16" x14ac:dyDescent="0.2">
      <c r="A1" s="25" t="s">
        <v>45</v>
      </c>
      <c r="B1" s="25"/>
      <c r="C1" s="25"/>
    </row>
    <row r="2" spans="1:16" x14ac:dyDescent="0.2">
      <c r="E2" s="4"/>
    </row>
    <row r="3" spans="1:16" s="5" customFormat="1" ht="38.25" x14ac:dyDescent="0.2">
      <c r="A3" s="16"/>
      <c r="B3" s="16"/>
      <c r="C3" s="16" t="s">
        <v>57</v>
      </c>
      <c r="D3" s="16" t="s">
        <v>42</v>
      </c>
      <c r="E3" s="9" t="s">
        <v>43</v>
      </c>
      <c r="F3" s="9"/>
      <c r="G3" s="9"/>
      <c r="H3" s="9"/>
      <c r="I3" s="9"/>
      <c r="J3" s="9"/>
      <c r="K3" s="9" t="s">
        <v>44</v>
      </c>
      <c r="L3" s="16" t="s">
        <v>21</v>
      </c>
      <c r="M3" s="16" t="s">
        <v>23</v>
      </c>
      <c r="N3" s="16" t="s">
        <v>22</v>
      </c>
    </row>
    <row r="4" spans="1:16" x14ac:dyDescent="0.2">
      <c r="A4" s="3" t="s">
        <v>14</v>
      </c>
      <c r="B4" s="10">
        <v>223</v>
      </c>
      <c r="C4" s="10">
        <v>1</v>
      </c>
      <c r="D4" s="10" t="s">
        <v>19</v>
      </c>
      <c r="E4" s="10">
        <v>24.01</v>
      </c>
      <c r="F4" s="10">
        <v>22.97</v>
      </c>
      <c r="G4" s="10">
        <v>23.44</v>
      </c>
      <c r="H4" s="10">
        <v>22.63</v>
      </c>
      <c r="I4" s="10">
        <v>23.19</v>
      </c>
      <c r="J4" s="10">
        <v>22.47</v>
      </c>
      <c r="K4" s="19">
        <f>AVERAGE(E4:J4)</f>
        <v>23.118333333333329</v>
      </c>
      <c r="L4" s="19">
        <f>K4*400</f>
        <v>9247.3333333333321</v>
      </c>
      <c r="M4" s="10">
        <v>23.599999999999898</v>
      </c>
      <c r="N4" s="19">
        <f>L4/M4</f>
        <v>391.83615819209206</v>
      </c>
      <c r="P4" s="3" t="s">
        <v>67</v>
      </c>
    </row>
    <row r="5" spans="1:16" x14ac:dyDescent="0.2">
      <c r="B5" s="10">
        <v>228</v>
      </c>
      <c r="C5" s="10">
        <v>1</v>
      </c>
      <c r="D5" s="10" t="s">
        <v>20</v>
      </c>
      <c r="E5" s="10">
        <v>28.12</v>
      </c>
      <c r="F5" s="10">
        <v>28.96</v>
      </c>
      <c r="G5" s="10">
        <v>28.61</v>
      </c>
      <c r="H5" s="10">
        <v>30.2</v>
      </c>
      <c r="I5" s="10">
        <v>29.8</v>
      </c>
      <c r="J5" s="10">
        <v>28.92</v>
      </c>
      <c r="K5" s="19">
        <f t="shared" ref="K5:K9" si="0">AVERAGE(E5:J5)</f>
        <v>29.10166666666667</v>
      </c>
      <c r="L5" s="19">
        <f t="shared" ref="L5:L37" si="1">K5*400</f>
        <v>11640.666666666668</v>
      </c>
      <c r="M5" s="10">
        <v>23.799999999999955</v>
      </c>
      <c r="N5" s="19">
        <f t="shared" ref="N5:N37" si="2">L5/M5</f>
        <v>489.1036414565836</v>
      </c>
    </row>
    <row r="6" spans="1:16" x14ac:dyDescent="0.2">
      <c r="B6" s="10">
        <v>233</v>
      </c>
      <c r="C6" s="10">
        <v>2</v>
      </c>
      <c r="D6" s="10" t="s">
        <v>19</v>
      </c>
      <c r="E6" s="10">
        <v>13</v>
      </c>
      <c r="F6" s="10">
        <v>13.37</v>
      </c>
      <c r="G6" s="10">
        <v>13.13</v>
      </c>
      <c r="H6" s="10">
        <v>13.1</v>
      </c>
      <c r="I6" s="10">
        <v>13.54</v>
      </c>
      <c r="J6" s="10">
        <v>13.09</v>
      </c>
      <c r="K6" s="19">
        <f t="shared" si="0"/>
        <v>13.205</v>
      </c>
      <c r="L6" s="19">
        <f t="shared" si="1"/>
        <v>5282</v>
      </c>
      <c r="M6" s="10">
        <v>23.100000000000023</v>
      </c>
      <c r="N6" s="19">
        <f t="shared" si="2"/>
        <v>228.65800865800844</v>
      </c>
    </row>
    <row r="7" spans="1:16" x14ac:dyDescent="0.2">
      <c r="B7" s="10">
        <v>238</v>
      </c>
      <c r="C7" s="10">
        <v>2</v>
      </c>
      <c r="D7" s="10" t="s">
        <v>20</v>
      </c>
      <c r="E7" s="10">
        <v>23.51</v>
      </c>
      <c r="F7" s="10">
        <v>23.33</v>
      </c>
      <c r="G7" s="10">
        <v>24.09</v>
      </c>
      <c r="H7" s="10">
        <v>24.04</v>
      </c>
      <c r="I7" s="10">
        <v>24.6</v>
      </c>
      <c r="J7" s="10">
        <v>23.27</v>
      </c>
      <c r="K7" s="19">
        <f>AVERAGE(E7:J7)</f>
        <v>23.806666666666668</v>
      </c>
      <c r="L7" s="19">
        <f t="shared" si="1"/>
        <v>9522.6666666666679</v>
      </c>
      <c r="M7" s="10">
        <v>23.900000000000091</v>
      </c>
      <c r="N7" s="19">
        <f t="shared" si="2"/>
        <v>398.4379358437921</v>
      </c>
    </row>
    <row r="8" spans="1:16" x14ac:dyDescent="0.2">
      <c r="B8" s="10">
        <v>243</v>
      </c>
      <c r="C8" s="10">
        <v>3</v>
      </c>
      <c r="D8" s="10" t="s">
        <v>19</v>
      </c>
      <c r="E8" s="10">
        <v>19.2</v>
      </c>
      <c r="F8" s="10">
        <v>19.920000000000002</v>
      </c>
      <c r="G8" s="10">
        <v>20.11</v>
      </c>
      <c r="H8" s="10">
        <v>19.13</v>
      </c>
      <c r="I8" s="10">
        <v>19.45</v>
      </c>
      <c r="J8" s="10">
        <v>19.739999999999998</v>
      </c>
      <c r="K8" s="19">
        <f t="shared" si="0"/>
        <v>19.591666666666665</v>
      </c>
      <c r="L8" s="19">
        <f t="shared" si="1"/>
        <v>7836.6666666666661</v>
      </c>
      <c r="M8" s="10">
        <v>25</v>
      </c>
      <c r="N8" s="19">
        <f t="shared" si="2"/>
        <v>313.46666666666664</v>
      </c>
    </row>
    <row r="9" spans="1:16" x14ac:dyDescent="0.2">
      <c r="B9" s="10">
        <v>248</v>
      </c>
      <c r="C9" s="10">
        <v>3</v>
      </c>
      <c r="D9" s="10" t="s">
        <v>20</v>
      </c>
      <c r="E9" s="10">
        <v>21.23</v>
      </c>
      <c r="F9" s="10">
        <v>20.95</v>
      </c>
      <c r="G9" s="10">
        <v>20.95</v>
      </c>
      <c r="H9" s="10">
        <v>21.92</v>
      </c>
      <c r="I9" s="10">
        <v>21.55</v>
      </c>
      <c r="J9" s="10">
        <v>21.75</v>
      </c>
      <c r="K9" s="19">
        <f t="shared" si="0"/>
        <v>21.391666666666666</v>
      </c>
      <c r="L9" s="19">
        <f t="shared" si="1"/>
        <v>8556.6666666666661</v>
      </c>
      <c r="M9" s="10">
        <v>21.799999999999955</v>
      </c>
      <c r="N9" s="19">
        <f t="shared" si="2"/>
        <v>392.50764525993964</v>
      </c>
    </row>
    <row r="10" spans="1:16" x14ac:dyDescent="0.2">
      <c r="B10" s="10"/>
      <c r="C10" s="10"/>
      <c r="D10" s="10"/>
      <c r="E10" s="10"/>
      <c r="F10" s="10"/>
      <c r="G10" s="10"/>
      <c r="H10" s="10"/>
      <c r="I10" s="10"/>
      <c r="J10" s="10"/>
      <c r="K10" s="19"/>
      <c r="L10" s="19"/>
      <c r="M10" s="10"/>
      <c r="N10" s="19"/>
    </row>
    <row r="11" spans="1:16" x14ac:dyDescent="0.2">
      <c r="A11" s="3" t="s">
        <v>15</v>
      </c>
      <c r="B11" s="10">
        <v>224</v>
      </c>
      <c r="C11" s="10">
        <v>1</v>
      </c>
      <c r="D11" s="10" t="s">
        <v>19</v>
      </c>
      <c r="E11" s="10">
        <v>12.04</v>
      </c>
      <c r="F11" s="10">
        <v>11.79</v>
      </c>
      <c r="G11" s="10">
        <v>13.21</v>
      </c>
      <c r="H11" s="10">
        <v>11.95</v>
      </c>
      <c r="I11" s="10">
        <v>12.37</v>
      </c>
      <c r="J11" s="10">
        <v>11.73</v>
      </c>
      <c r="K11" s="19">
        <f t="shared" ref="K11:K15" si="3">AVERAGE(E11:J11)</f>
        <v>12.181666666666665</v>
      </c>
      <c r="L11" s="19">
        <f t="shared" si="1"/>
        <v>4872.6666666666661</v>
      </c>
      <c r="M11" s="10">
        <v>20.499999999999886</v>
      </c>
      <c r="N11" s="19">
        <f t="shared" si="2"/>
        <v>237.69105691057038</v>
      </c>
    </row>
    <row r="12" spans="1:16" x14ac:dyDescent="0.2">
      <c r="B12" s="10">
        <v>229</v>
      </c>
      <c r="C12" s="10">
        <v>1</v>
      </c>
      <c r="D12" s="10" t="s">
        <v>20</v>
      </c>
      <c r="E12" s="10">
        <v>15.84</v>
      </c>
      <c r="F12" s="10">
        <v>14.83</v>
      </c>
      <c r="G12" s="10">
        <v>14.37</v>
      </c>
      <c r="H12" s="10">
        <v>14.56</v>
      </c>
      <c r="I12" s="10">
        <v>14.23</v>
      </c>
      <c r="J12" s="10">
        <v>14.63</v>
      </c>
      <c r="K12" s="19">
        <f t="shared" si="3"/>
        <v>14.743333333333332</v>
      </c>
      <c r="L12" s="19">
        <f t="shared" si="1"/>
        <v>5897.333333333333</v>
      </c>
      <c r="M12" s="10">
        <v>21.799999999999955</v>
      </c>
      <c r="N12" s="19">
        <f t="shared" si="2"/>
        <v>270.51987767584154</v>
      </c>
    </row>
    <row r="13" spans="1:16" x14ac:dyDescent="0.2">
      <c r="B13" s="10">
        <v>234</v>
      </c>
      <c r="C13" s="10">
        <v>2</v>
      </c>
      <c r="D13" s="10" t="s">
        <v>19</v>
      </c>
      <c r="E13" s="10">
        <v>25.09</v>
      </c>
      <c r="F13" s="10">
        <v>25.24</v>
      </c>
      <c r="G13" s="10">
        <v>24.96</v>
      </c>
      <c r="H13" s="10">
        <v>25.52</v>
      </c>
      <c r="I13" s="10">
        <v>25.13</v>
      </c>
      <c r="J13" s="10">
        <v>25.57</v>
      </c>
      <c r="K13" s="19">
        <f t="shared" si="3"/>
        <v>25.251666666666665</v>
      </c>
      <c r="L13" s="19">
        <f t="shared" si="1"/>
        <v>10100.666666666666</v>
      </c>
      <c r="M13" s="10">
        <v>21.100000000000023</v>
      </c>
      <c r="N13" s="19">
        <f t="shared" si="2"/>
        <v>478.70458135860923</v>
      </c>
    </row>
    <row r="14" spans="1:16" x14ac:dyDescent="0.2">
      <c r="B14" s="10">
        <v>239</v>
      </c>
      <c r="C14" s="10">
        <v>2</v>
      </c>
      <c r="D14" s="10" t="s">
        <v>20</v>
      </c>
      <c r="E14" s="10">
        <v>18.98</v>
      </c>
      <c r="F14" s="10">
        <v>19.63</v>
      </c>
      <c r="G14" s="10">
        <v>19.52</v>
      </c>
      <c r="H14" s="10">
        <v>20.11</v>
      </c>
      <c r="I14" s="10">
        <v>19.28</v>
      </c>
      <c r="J14" s="10">
        <v>19.52</v>
      </c>
      <c r="K14" s="19">
        <f t="shared" si="3"/>
        <v>19.506666666666664</v>
      </c>
      <c r="L14" s="19">
        <f t="shared" si="1"/>
        <v>7802.6666666666661</v>
      </c>
      <c r="M14" s="10">
        <v>20.600000000000023</v>
      </c>
      <c r="N14" s="19">
        <f t="shared" si="2"/>
        <v>378.77022653721639</v>
      </c>
    </row>
    <row r="15" spans="1:16" x14ac:dyDescent="0.2">
      <c r="B15" s="10">
        <v>244</v>
      </c>
      <c r="C15" s="10">
        <v>3</v>
      </c>
      <c r="D15" s="10" t="s">
        <v>19</v>
      </c>
      <c r="E15" s="10">
        <v>11.88</v>
      </c>
      <c r="F15" s="10">
        <v>11.67</v>
      </c>
      <c r="G15" s="10">
        <v>11.68</v>
      </c>
      <c r="H15" s="10">
        <v>11.78</v>
      </c>
      <c r="I15" s="10">
        <v>11.07</v>
      </c>
      <c r="J15" s="10">
        <v>11.04</v>
      </c>
      <c r="K15" s="19">
        <f t="shared" si="3"/>
        <v>11.520000000000001</v>
      </c>
      <c r="L15" s="19">
        <f t="shared" si="1"/>
        <v>4608.0000000000009</v>
      </c>
      <c r="M15" s="10">
        <v>21.600000000000136</v>
      </c>
      <c r="N15" s="19">
        <f t="shared" si="2"/>
        <v>213.33333333333204</v>
      </c>
    </row>
    <row r="16" spans="1:16" x14ac:dyDescent="0.2">
      <c r="B16" s="10">
        <v>249</v>
      </c>
      <c r="C16" s="10">
        <v>3</v>
      </c>
      <c r="D16" s="10" t="s">
        <v>20</v>
      </c>
      <c r="E16" s="10">
        <v>6.94</v>
      </c>
      <c r="F16" s="10">
        <v>7.12</v>
      </c>
      <c r="G16" s="10">
        <v>6.28</v>
      </c>
      <c r="H16" s="10">
        <v>6.92</v>
      </c>
      <c r="I16" s="10">
        <v>6.59</v>
      </c>
      <c r="J16" s="10">
        <v>7.02</v>
      </c>
      <c r="K16" s="19">
        <f>AVERAGE(E16:J16)</f>
        <v>6.8116666666666648</v>
      </c>
      <c r="L16" s="19">
        <f t="shared" si="1"/>
        <v>2724.6666666666661</v>
      </c>
      <c r="M16" s="10">
        <v>24.700000000000045</v>
      </c>
      <c r="N16" s="19">
        <f t="shared" si="2"/>
        <v>110.31039136302272</v>
      </c>
    </row>
    <row r="17" spans="1:15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9"/>
      <c r="L17" s="19"/>
      <c r="M17" s="10"/>
      <c r="N17" s="19"/>
    </row>
    <row r="18" spans="1:15" x14ac:dyDescent="0.2">
      <c r="A18" s="3" t="s">
        <v>16</v>
      </c>
      <c r="B18" s="10">
        <v>225</v>
      </c>
      <c r="C18" s="10">
        <v>1</v>
      </c>
      <c r="D18" s="10" t="s">
        <v>19</v>
      </c>
      <c r="E18" s="10">
        <v>17.89</v>
      </c>
      <c r="F18" s="10">
        <v>16.64</v>
      </c>
      <c r="G18" s="10">
        <v>17.05</v>
      </c>
      <c r="H18" s="10">
        <v>17.55</v>
      </c>
      <c r="I18" s="10">
        <v>17.23</v>
      </c>
      <c r="J18" s="10">
        <v>17</v>
      </c>
      <c r="K18" s="19">
        <f t="shared" ref="K18:K23" si="4">AVERAGE(E18:J18)</f>
        <v>17.226666666666667</v>
      </c>
      <c r="L18" s="19">
        <f>K18*400</f>
        <v>6890.666666666667</v>
      </c>
      <c r="M18" s="10">
        <v>21.5</v>
      </c>
      <c r="N18" s="19">
        <f t="shared" si="2"/>
        <v>320.49612403100775</v>
      </c>
    </row>
    <row r="19" spans="1:15" x14ac:dyDescent="0.2">
      <c r="B19" s="10">
        <v>230</v>
      </c>
      <c r="C19" s="10">
        <v>1</v>
      </c>
      <c r="D19" s="10" t="s">
        <v>20</v>
      </c>
      <c r="E19" s="10">
        <v>14.85</v>
      </c>
      <c r="F19" s="10">
        <v>14.74</v>
      </c>
      <c r="G19" s="10">
        <v>14.89</v>
      </c>
      <c r="H19" s="10">
        <v>15.39</v>
      </c>
      <c r="I19" s="10">
        <v>14.22</v>
      </c>
      <c r="J19" s="10">
        <v>14</v>
      </c>
      <c r="K19" s="19">
        <f t="shared" si="4"/>
        <v>14.681666666666667</v>
      </c>
      <c r="L19" s="19">
        <f t="shared" si="1"/>
        <v>5872.666666666667</v>
      </c>
      <c r="M19" s="10">
        <v>20.800000000000068</v>
      </c>
      <c r="N19" s="19">
        <f t="shared" si="2"/>
        <v>282.33974358974268</v>
      </c>
    </row>
    <row r="20" spans="1:15" x14ac:dyDescent="0.2">
      <c r="B20" s="10">
        <v>235</v>
      </c>
      <c r="C20" s="10">
        <v>2</v>
      </c>
      <c r="D20" s="10" t="s">
        <v>19</v>
      </c>
      <c r="E20" s="10">
        <v>15.22</v>
      </c>
      <c r="F20" s="10">
        <v>15.2</v>
      </c>
      <c r="G20" s="10">
        <v>15.34</v>
      </c>
      <c r="H20" s="10">
        <v>16.559999999999999</v>
      </c>
      <c r="I20" s="10">
        <v>16.22</v>
      </c>
      <c r="J20" s="10">
        <v>15.54</v>
      </c>
      <c r="K20" s="19">
        <f t="shared" si="4"/>
        <v>15.680000000000001</v>
      </c>
      <c r="L20" s="19">
        <f t="shared" si="1"/>
        <v>6272.0000000000009</v>
      </c>
      <c r="M20" s="10">
        <v>21.700000000000045</v>
      </c>
      <c r="N20" s="19">
        <f t="shared" si="2"/>
        <v>289.03225806451559</v>
      </c>
    </row>
    <row r="21" spans="1:15" x14ac:dyDescent="0.2">
      <c r="B21" s="10">
        <v>240</v>
      </c>
      <c r="C21" s="10">
        <v>2</v>
      </c>
      <c r="D21" s="10" t="s">
        <v>20</v>
      </c>
      <c r="E21" s="10">
        <v>9.0500000000000007</v>
      </c>
      <c r="F21" s="10">
        <v>8.4600000000000009</v>
      </c>
      <c r="G21" s="10">
        <v>9.36</v>
      </c>
      <c r="H21" s="10">
        <v>10.71</v>
      </c>
      <c r="I21" s="10">
        <v>9.1300000000000008</v>
      </c>
      <c r="J21" s="10">
        <v>9.15</v>
      </c>
      <c r="K21" s="19">
        <f t="shared" si="4"/>
        <v>9.31</v>
      </c>
      <c r="L21" s="19">
        <f t="shared" si="1"/>
        <v>3724</v>
      </c>
      <c r="M21" s="10">
        <v>20.600000000000023</v>
      </c>
      <c r="N21" s="19">
        <f t="shared" si="2"/>
        <v>180.77669902912601</v>
      </c>
    </row>
    <row r="22" spans="1:15" x14ac:dyDescent="0.2">
      <c r="B22" s="10">
        <v>245</v>
      </c>
      <c r="C22" s="10">
        <v>3</v>
      </c>
      <c r="D22" s="10" t="s">
        <v>19</v>
      </c>
      <c r="E22" s="10">
        <v>23.08</v>
      </c>
      <c r="F22" s="10">
        <v>22.62</v>
      </c>
      <c r="G22" s="10">
        <v>23.59</v>
      </c>
      <c r="H22" s="10">
        <v>23.03</v>
      </c>
      <c r="I22" s="10">
        <v>23.54</v>
      </c>
      <c r="J22" s="10">
        <v>22.89</v>
      </c>
      <c r="K22" s="19">
        <f t="shared" si="4"/>
        <v>23.125</v>
      </c>
      <c r="L22" s="19">
        <f t="shared" si="1"/>
        <v>9250</v>
      </c>
      <c r="M22" s="10">
        <v>21.799999999999955</v>
      </c>
      <c r="N22" s="19">
        <f t="shared" si="2"/>
        <v>424.31192660550545</v>
      </c>
    </row>
    <row r="23" spans="1:15" x14ac:dyDescent="0.2">
      <c r="B23" s="10">
        <v>250</v>
      </c>
      <c r="C23" s="10">
        <v>3</v>
      </c>
      <c r="D23" s="10" t="s">
        <v>20</v>
      </c>
      <c r="E23" s="10">
        <v>8.83</v>
      </c>
      <c r="F23" s="10">
        <v>9.1300000000000008</v>
      </c>
      <c r="G23" s="10">
        <v>9.36</v>
      </c>
      <c r="H23" s="10">
        <v>10.66</v>
      </c>
      <c r="I23" s="10">
        <v>9.76</v>
      </c>
      <c r="J23" s="10">
        <v>8.98</v>
      </c>
      <c r="K23" s="19">
        <f t="shared" si="4"/>
        <v>9.4533333333333331</v>
      </c>
      <c r="L23" s="19">
        <f t="shared" si="1"/>
        <v>3781.333333333333</v>
      </c>
      <c r="M23" s="10">
        <v>23.100000000000023</v>
      </c>
      <c r="N23" s="19">
        <f t="shared" si="2"/>
        <v>163.69408369408353</v>
      </c>
    </row>
    <row r="24" spans="1:15" x14ac:dyDescent="0.2">
      <c r="B24" s="10"/>
      <c r="C24" s="10"/>
      <c r="D24" s="10"/>
      <c r="E24" s="10"/>
      <c r="F24" s="10"/>
      <c r="G24" s="10"/>
      <c r="H24" s="10"/>
      <c r="I24" s="10"/>
      <c r="J24" s="10"/>
      <c r="K24" s="19"/>
      <c r="L24" s="19"/>
      <c r="M24" s="10"/>
      <c r="N24" s="19"/>
    </row>
    <row r="25" spans="1:15" x14ac:dyDescent="0.2">
      <c r="A25" s="3" t="s">
        <v>17</v>
      </c>
      <c r="B25" s="10">
        <v>226</v>
      </c>
      <c r="C25" s="10">
        <v>1</v>
      </c>
      <c r="D25" s="10" t="s">
        <v>19</v>
      </c>
      <c r="E25" s="10">
        <v>9.9600000000000009</v>
      </c>
      <c r="F25" s="10">
        <v>9.81</v>
      </c>
      <c r="G25" s="10">
        <v>10.16</v>
      </c>
      <c r="H25" s="10">
        <v>10.01</v>
      </c>
      <c r="I25" s="10">
        <v>10.14</v>
      </c>
      <c r="J25" s="10">
        <v>10.050000000000001</v>
      </c>
      <c r="K25" s="19">
        <f t="shared" ref="K25:K30" si="5">AVERAGE(E25:J25)</f>
        <v>10.021666666666668</v>
      </c>
      <c r="L25" s="19">
        <f t="shared" si="1"/>
        <v>4008.6666666666674</v>
      </c>
      <c r="M25" s="10">
        <v>19.799999999999955</v>
      </c>
      <c r="N25" s="19">
        <f t="shared" si="2"/>
        <v>202.45791245791295</v>
      </c>
    </row>
    <row r="26" spans="1:15" x14ac:dyDescent="0.2">
      <c r="B26" s="10">
        <v>231</v>
      </c>
      <c r="C26" s="10">
        <v>1</v>
      </c>
      <c r="D26" s="10" t="s">
        <v>20</v>
      </c>
      <c r="E26" s="10">
        <v>17.8</v>
      </c>
      <c r="F26" s="10">
        <v>18.39</v>
      </c>
      <c r="G26" s="10">
        <v>17.690000000000001</v>
      </c>
      <c r="H26" s="10">
        <v>17.440000000000001</v>
      </c>
      <c r="I26" s="10">
        <v>18.59</v>
      </c>
      <c r="J26" s="10">
        <v>18.059999999999999</v>
      </c>
      <c r="K26" s="19">
        <f t="shared" si="5"/>
        <v>17.995000000000001</v>
      </c>
      <c r="L26" s="19">
        <f t="shared" si="1"/>
        <v>7198</v>
      </c>
      <c r="M26" s="10">
        <v>20.899999999999977</v>
      </c>
      <c r="N26" s="19">
        <f t="shared" si="2"/>
        <v>344.40191387559844</v>
      </c>
    </row>
    <row r="27" spans="1:15" x14ac:dyDescent="0.2">
      <c r="B27" s="10">
        <v>236</v>
      </c>
      <c r="C27" s="10">
        <v>2</v>
      </c>
      <c r="D27" s="10" t="s">
        <v>19</v>
      </c>
      <c r="E27" s="10">
        <v>8.4700000000000006</v>
      </c>
      <c r="F27" s="10">
        <v>8.59</v>
      </c>
      <c r="G27" s="10">
        <v>8.1</v>
      </c>
      <c r="H27" s="10">
        <v>12.11</v>
      </c>
      <c r="I27" s="10">
        <v>8.44</v>
      </c>
      <c r="J27" s="10">
        <v>8.76</v>
      </c>
      <c r="K27" s="19">
        <f t="shared" si="5"/>
        <v>9.0783333333333331</v>
      </c>
      <c r="L27" s="19">
        <f t="shared" si="1"/>
        <v>3631.333333333333</v>
      </c>
      <c r="M27" s="10">
        <v>21.200000000000045</v>
      </c>
      <c r="N27" s="19">
        <f t="shared" si="2"/>
        <v>171.28930817610023</v>
      </c>
    </row>
    <row r="28" spans="1:15" x14ac:dyDescent="0.2">
      <c r="B28" s="10">
        <v>241</v>
      </c>
      <c r="C28" s="10">
        <v>2</v>
      </c>
      <c r="D28" s="10" t="s">
        <v>20</v>
      </c>
      <c r="E28" s="10">
        <v>14.33</v>
      </c>
      <c r="F28" s="10">
        <v>16</v>
      </c>
      <c r="G28" s="10">
        <v>14.7</v>
      </c>
      <c r="H28" s="10">
        <v>14.57</v>
      </c>
      <c r="I28" s="10">
        <v>14.8</v>
      </c>
      <c r="J28" s="10">
        <v>14.48</v>
      </c>
      <c r="K28" s="19">
        <f t="shared" si="5"/>
        <v>14.813333333333334</v>
      </c>
      <c r="L28" s="19">
        <f t="shared" si="1"/>
        <v>5925.3333333333339</v>
      </c>
      <c r="M28" s="10">
        <v>21.799999999999955</v>
      </c>
      <c r="N28" s="19">
        <f t="shared" si="2"/>
        <v>271.80428134556632</v>
      </c>
    </row>
    <row r="29" spans="1:15" x14ac:dyDescent="0.2">
      <c r="B29" s="10">
        <v>246</v>
      </c>
      <c r="C29" s="10">
        <v>3</v>
      </c>
      <c r="D29" s="10" t="s">
        <v>19</v>
      </c>
      <c r="E29" s="10">
        <v>13.21</v>
      </c>
      <c r="F29" s="10">
        <v>13.92</v>
      </c>
      <c r="G29" s="10">
        <v>13.19</v>
      </c>
      <c r="H29" s="10">
        <v>13.64</v>
      </c>
      <c r="I29" s="10">
        <v>14.31</v>
      </c>
      <c r="J29" s="10">
        <v>13.36</v>
      </c>
      <c r="K29" s="19">
        <f t="shared" si="5"/>
        <v>13.604999999999999</v>
      </c>
      <c r="L29" s="19">
        <f t="shared" si="1"/>
        <v>5441.9999999999991</v>
      </c>
      <c r="M29" s="10">
        <v>21.699999999999932</v>
      </c>
      <c r="N29" s="19">
        <f t="shared" si="2"/>
        <v>250.78341013824959</v>
      </c>
      <c r="O29" s="21"/>
    </row>
    <row r="30" spans="1:15" x14ac:dyDescent="0.2">
      <c r="B30" s="10">
        <v>251</v>
      </c>
      <c r="C30" s="10">
        <v>3</v>
      </c>
      <c r="D30" s="10" t="s">
        <v>20</v>
      </c>
      <c r="E30" s="10">
        <v>21.55</v>
      </c>
      <c r="F30" s="10">
        <v>20.63</v>
      </c>
      <c r="G30" s="10">
        <v>21.17</v>
      </c>
      <c r="H30" s="10">
        <v>21.89</v>
      </c>
      <c r="I30" s="10">
        <v>22.74</v>
      </c>
      <c r="J30" s="10">
        <v>21.45</v>
      </c>
      <c r="K30" s="19">
        <f t="shared" si="5"/>
        <v>21.571666666666669</v>
      </c>
      <c r="L30" s="19">
        <f t="shared" si="1"/>
        <v>8628.6666666666679</v>
      </c>
      <c r="M30" s="10">
        <v>21.799999999999955</v>
      </c>
      <c r="N30" s="19">
        <f t="shared" si="2"/>
        <v>395.8103975535177</v>
      </c>
      <c r="O30" s="22"/>
    </row>
    <row r="31" spans="1:15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9"/>
      <c r="L31" s="19"/>
      <c r="M31" s="10"/>
      <c r="N31" s="19"/>
      <c r="O31" s="21"/>
    </row>
    <row r="32" spans="1:15" x14ac:dyDescent="0.2">
      <c r="A32" s="3" t="s">
        <v>18</v>
      </c>
      <c r="B32" s="10">
        <v>227</v>
      </c>
      <c r="C32" s="10">
        <v>1</v>
      </c>
      <c r="D32" s="10" t="s">
        <v>19</v>
      </c>
      <c r="E32" s="10">
        <v>95.08</v>
      </c>
      <c r="F32" s="10">
        <v>94.98</v>
      </c>
      <c r="G32" s="10">
        <v>95.02</v>
      </c>
      <c r="H32" s="10">
        <v>95.49</v>
      </c>
      <c r="I32" s="10">
        <v>95.44</v>
      </c>
      <c r="J32" s="10">
        <v>95.16</v>
      </c>
      <c r="K32" s="19">
        <f t="shared" ref="K32:K37" si="6">AVERAGE(E32:J32)</f>
        <v>95.194999999999993</v>
      </c>
      <c r="L32" s="19">
        <f>K32*400</f>
        <v>38078</v>
      </c>
      <c r="M32" s="10">
        <v>17.500000000000114</v>
      </c>
      <c r="N32" s="19">
        <f>L32/M32</f>
        <v>2175.8857142857</v>
      </c>
      <c r="O32" s="21"/>
    </row>
    <row r="33" spans="2:17" x14ac:dyDescent="0.2">
      <c r="B33" s="10">
        <v>232</v>
      </c>
      <c r="C33" s="10">
        <v>1</v>
      </c>
      <c r="D33" s="10" t="s">
        <v>20</v>
      </c>
      <c r="E33" s="10">
        <v>87.39</v>
      </c>
      <c r="F33" s="10">
        <v>85.99</v>
      </c>
      <c r="G33" s="10">
        <v>86.83</v>
      </c>
      <c r="H33" s="10">
        <v>87.62</v>
      </c>
      <c r="I33" s="10">
        <v>87.47</v>
      </c>
      <c r="J33" s="10">
        <v>88.26</v>
      </c>
      <c r="K33" s="19">
        <f t="shared" si="6"/>
        <v>87.259999999999991</v>
      </c>
      <c r="L33" s="19">
        <f t="shared" si="1"/>
        <v>34904</v>
      </c>
      <c r="M33" s="10">
        <v>15.100000000000023</v>
      </c>
      <c r="N33" s="19">
        <f t="shared" si="2"/>
        <v>2311.5231788079436</v>
      </c>
      <c r="O33" s="22"/>
    </row>
    <row r="34" spans="2:17" x14ac:dyDescent="0.2">
      <c r="B34" s="10">
        <v>237</v>
      </c>
      <c r="C34" s="10">
        <v>2</v>
      </c>
      <c r="D34" s="10" t="s">
        <v>19</v>
      </c>
      <c r="E34" s="10">
        <v>83.73</v>
      </c>
      <c r="F34" s="10">
        <v>83.73</v>
      </c>
      <c r="G34" s="10">
        <v>84.32</v>
      </c>
      <c r="H34" s="10">
        <v>84.23</v>
      </c>
      <c r="I34" s="10">
        <v>84.07</v>
      </c>
      <c r="J34" s="10">
        <v>84.86</v>
      </c>
      <c r="K34" s="19">
        <f t="shared" si="6"/>
        <v>84.156666666666666</v>
      </c>
      <c r="L34" s="19">
        <f t="shared" si="1"/>
        <v>33662.666666666664</v>
      </c>
      <c r="M34" s="10">
        <v>19.100000000000023</v>
      </c>
      <c r="N34" s="19">
        <f t="shared" si="2"/>
        <v>1762.4432809773102</v>
      </c>
      <c r="O34" s="21"/>
    </row>
    <row r="35" spans="2:17" x14ac:dyDescent="0.2">
      <c r="B35" s="10">
        <v>242</v>
      </c>
      <c r="C35" s="10">
        <v>2</v>
      </c>
      <c r="D35" s="10" t="s">
        <v>20</v>
      </c>
      <c r="E35" s="10">
        <v>64.11</v>
      </c>
      <c r="F35" s="10">
        <v>53.5</v>
      </c>
      <c r="G35" s="10">
        <v>54.04</v>
      </c>
      <c r="H35" s="10">
        <v>54.22</v>
      </c>
      <c r="I35" s="10">
        <v>53.58</v>
      </c>
      <c r="J35" s="10">
        <v>54.33</v>
      </c>
      <c r="K35" s="19">
        <f t="shared" si="6"/>
        <v>55.629999999999995</v>
      </c>
      <c r="L35" s="19">
        <f t="shared" si="1"/>
        <v>22252</v>
      </c>
      <c r="M35" s="10">
        <v>16.100000000000023</v>
      </c>
      <c r="N35" s="19">
        <f t="shared" si="2"/>
        <v>1382.1118012422342</v>
      </c>
      <c r="O35" s="22"/>
    </row>
    <row r="36" spans="2:17" x14ac:dyDescent="0.2">
      <c r="B36" s="10">
        <v>247</v>
      </c>
      <c r="C36" s="10">
        <v>3</v>
      </c>
      <c r="D36" s="10" t="s">
        <v>19</v>
      </c>
      <c r="E36" s="10">
        <v>177.21</v>
      </c>
      <c r="F36" s="10">
        <v>177.4</v>
      </c>
      <c r="G36" s="10">
        <v>176.7</v>
      </c>
      <c r="H36" s="10">
        <v>177.17</v>
      </c>
      <c r="I36" s="10">
        <v>178.71</v>
      </c>
      <c r="J36" s="10">
        <v>180.37</v>
      </c>
      <c r="K36" s="19">
        <f t="shared" si="6"/>
        <v>177.92666666666665</v>
      </c>
      <c r="L36" s="19">
        <f t="shared" si="1"/>
        <v>71170.666666666657</v>
      </c>
      <c r="M36" s="10">
        <v>15.400000000000091</v>
      </c>
      <c r="N36" s="19">
        <f t="shared" si="2"/>
        <v>4621.4718614718331</v>
      </c>
      <c r="O36" s="21"/>
    </row>
    <row r="37" spans="2:17" x14ac:dyDescent="0.2">
      <c r="B37" s="10">
        <v>252</v>
      </c>
      <c r="C37" s="10">
        <v>3</v>
      </c>
      <c r="D37" s="10" t="s">
        <v>20</v>
      </c>
      <c r="E37" s="10">
        <v>184.84</v>
      </c>
      <c r="F37" s="10">
        <v>184.2</v>
      </c>
      <c r="G37" s="10">
        <v>182.8</v>
      </c>
      <c r="H37" s="10">
        <v>185.01</v>
      </c>
      <c r="I37" s="10">
        <v>184.93</v>
      </c>
      <c r="J37" s="10">
        <v>183.15</v>
      </c>
      <c r="K37" s="19">
        <f t="shared" si="6"/>
        <v>184.155</v>
      </c>
      <c r="L37" s="19">
        <f t="shared" si="1"/>
        <v>73662</v>
      </c>
      <c r="M37" s="10">
        <v>17</v>
      </c>
      <c r="N37" s="19">
        <f t="shared" si="2"/>
        <v>4333.0588235294117</v>
      </c>
      <c r="O37" s="22"/>
      <c r="Q37" s="10"/>
    </row>
    <row r="38" spans="2:17" x14ac:dyDescent="0.2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Q38" s="10"/>
    </row>
    <row r="39" spans="2:17" x14ac:dyDescent="0.2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6" spans="2:17" x14ac:dyDescent="0.2">
      <c r="C46" s="10"/>
      <c r="D46" s="10"/>
      <c r="E46" s="10"/>
      <c r="F46" s="10"/>
      <c r="G46" s="10"/>
      <c r="H46" s="10"/>
      <c r="I46" s="10"/>
    </row>
    <row r="47" spans="2:17" x14ac:dyDescent="0.2">
      <c r="C47" s="10"/>
      <c r="D47" s="19"/>
      <c r="E47" s="19"/>
      <c r="F47" s="19"/>
      <c r="G47" s="19"/>
      <c r="H47" s="19"/>
      <c r="I47" s="10"/>
    </row>
    <row r="48" spans="2:17" x14ac:dyDescent="0.2">
      <c r="C48" s="10"/>
      <c r="D48" s="19"/>
      <c r="E48" s="19"/>
      <c r="F48" s="19"/>
      <c r="G48" s="19"/>
      <c r="H48" s="19"/>
      <c r="I48" s="10"/>
    </row>
    <row r="49" spans="3:9" x14ac:dyDescent="0.2">
      <c r="C49" s="10"/>
      <c r="D49" s="19"/>
      <c r="E49" s="19"/>
      <c r="F49" s="19"/>
      <c r="G49" s="19"/>
      <c r="H49" s="19"/>
      <c r="I49" s="10"/>
    </row>
    <row r="50" spans="3:9" x14ac:dyDescent="0.2">
      <c r="C50" s="10"/>
      <c r="D50" s="19"/>
      <c r="E50" s="19"/>
      <c r="F50" s="19"/>
      <c r="G50" s="19"/>
      <c r="H50" s="19"/>
      <c r="I50" s="10"/>
    </row>
    <row r="51" spans="3:9" x14ac:dyDescent="0.2">
      <c r="C51" s="10"/>
      <c r="D51" s="19"/>
      <c r="E51" s="19"/>
      <c r="F51" s="19"/>
      <c r="G51" s="19"/>
      <c r="H51" s="19"/>
      <c r="I51" s="10"/>
    </row>
    <row r="52" spans="3:9" x14ac:dyDescent="0.2">
      <c r="C52" s="10"/>
      <c r="D52" s="19"/>
      <c r="E52" s="19"/>
      <c r="F52" s="19"/>
      <c r="G52" s="19"/>
      <c r="H52" s="19"/>
      <c r="I52" s="10"/>
    </row>
  </sheetData>
  <pageMargins left="0.7" right="0.7" top="0.75" bottom="0.75" header="0.3" footer="0.3"/>
  <pageSetup paperSize="9" scale="46" fitToHeight="0" orientation="landscape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87"/>
  <sheetViews>
    <sheetView workbookViewId="0">
      <pane ySplit="1" topLeftCell="A2" activePane="bottomLeft" state="frozen"/>
      <selection pane="bottomLeft" activeCell="R16" sqref="R16"/>
    </sheetView>
  </sheetViews>
  <sheetFormatPr defaultRowHeight="12.75" x14ac:dyDescent="0.2"/>
  <cols>
    <col min="4" max="4" width="11.28515625" customWidth="1"/>
  </cols>
  <sheetData>
    <row r="1" spans="1:14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2">
      <c r="A2" s="26" t="s">
        <v>49</v>
      </c>
      <c r="B2">
        <v>253</v>
      </c>
      <c r="C2" t="s">
        <v>13</v>
      </c>
      <c r="D2" s="1">
        <v>43328</v>
      </c>
      <c r="E2" s="2">
        <v>0.48125000000000001</v>
      </c>
      <c r="F2">
        <v>0.84</v>
      </c>
      <c r="G2">
        <v>1.7000000000000001E-2</v>
      </c>
      <c r="H2">
        <v>2.3E-2</v>
      </c>
      <c r="I2">
        <v>0.74</v>
      </c>
      <c r="J2">
        <v>-0.69</v>
      </c>
      <c r="K2">
        <v>50</v>
      </c>
      <c r="L2">
        <v>260</v>
      </c>
      <c r="M2">
        <v>1.7000000000000001E-2</v>
      </c>
      <c r="N2">
        <v>-5.0000000000000001E-3</v>
      </c>
    </row>
    <row r="3" spans="1:14" x14ac:dyDescent="0.2">
      <c r="B3">
        <v>253</v>
      </c>
      <c r="C3" t="s">
        <v>13</v>
      </c>
      <c r="D3" s="1">
        <v>43328</v>
      </c>
      <c r="E3" s="2">
        <v>0.48194444444444445</v>
      </c>
      <c r="F3">
        <v>1.1299999999999999</v>
      </c>
      <c r="G3">
        <v>2.3E-2</v>
      </c>
      <c r="H3">
        <v>0.02</v>
      </c>
      <c r="I3">
        <v>1.1100000000000001</v>
      </c>
      <c r="J3">
        <v>-0.41</v>
      </c>
      <c r="K3">
        <v>50</v>
      </c>
      <c r="L3">
        <v>260</v>
      </c>
      <c r="M3">
        <v>2.3E-2</v>
      </c>
      <c r="N3">
        <v>3.2000000000000001E-2</v>
      </c>
    </row>
    <row r="4" spans="1:14" x14ac:dyDescent="0.2">
      <c r="B4">
        <v>253</v>
      </c>
      <c r="C4" t="s">
        <v>13</v>
      </c>
      <c r="D4" s="1">
        <v>43328</v>
      </c>
      <c r="E4" s="2">
        <v>0.48194444444444445</v>
      </c>
      <c r="F4">
        <v>0.56000000000000005</v>
      </c>
      <c r="G4">
        <v>1.0999999999999999E-2</v>
      </c>
      <c r="H4">
        <v>1.9E-2</v>
      </c>
      <c r="I4">
        <v>0.59</v>
      </c>
      <c r="J4">
        <v>-0.23</v>
      </c>
      <c r="K4">
        <v>50</v>
      </c>
      <c r="L4">
        <v>260</v>
      </c>
      <c r="M4">
        <v>1.0999999999999999E-2</v>
      </c>
      <c r="N4">
        <v>1.4E-2</v>
      </c>
    </row>
    <row r="5" spans="1:14" x14ac:dyDescent="0.2">
      <c r="B5">
        <v>253</v>
      </c>
      <c r="C5" t="s">
        <v>13</v>
      </c>
      <c r="D5" s="1">
        <v>43328</v>
      </c>
      <c r="E5" s="2">
        <v>0.4826388888888889</v>
      </c>
      <c r="F5">
        <v>0.3</v>
      </c>
      <c r="G5">
        <v>6.0000000000000001E-3</v>
      </c>
      <c r="H5">
        <v>5.3999999999999999E-2</v>
      </c>
      <c r="I5">
        <v>0.11</v>
      </c>
      <c r="J5">
        <v>0.3</v>
      </c>
      <c r="K5">
        <v>50</v>
      </c>
      <c r="L5">
        <v>260</v>
      </c>
      <c r="M5">
        <v>6.0000000000000001E-3</v>
      </c>
      <c r="N5">
        <v>-7.3999999999999996E-2</v>
      </c>
    </row>
    <row r="6" spans="1:14" x14ac:dyDescent="0.2">
      <c r="B6">
        <v>253</v>
      </c>
      <c r="C6" t="s">
        <v>13</v>
      </c>
      <c r="D6" s="1">
        <v>43328</v>
      </c>
      <c r="E6" s="2">
        <v>0.4826388888888889</v>
      </c>
      <c r="F6">
        <v>1.28</v>
      </c>
      <c r="G6">
        <v>2.5999999999999999E-2</v>
      </c>
      <c r="H6">
        <v>1.0999999999999999E-2</v>
      </c>
      <c r="I6">
        <v>2.4</v>
      </c>
      <c r="J6">
        <v>-0.76</v>
      </c>
      <c r="K6">
        <v>50</v>
      </c>
      <c r="L6">
        <v>260</v>
      </c>
      <c r="M6">
        <v>2.5999999999999999E-2</v>
      </c>
      <c r="N6">
        <v>2.8000000000000001E-2</v>
      </c>
    </row>
    <row r="7" spans="1:14" x14ac:dyDescent="0.2">
      <c r="B7">
        <v>253</v>
      </c>
      <c r="C7" t="s">
        <v>13</v>
      </c>
      <c r="D7" s="1">
        <v>43328</v>
      </c>
      <c r="E7" s="2">
        <v>0.48333333333333334</v>
      </c>
      <c r="F7">
        <v>0.91</v>
      </c>
      <c r="G7">
        <v>1.7999999999999999E-2</v>
      </c>
      <c r="H7">
        <v>2.8000000000000001E-2</v>
      </c>
      <c r="I7">
        <v>0.65</v>
      </c>
      <c r="J7">
        <v>-0.36</v>
      </c>
      <c r="K7">
        <v>50</v>
      </c>
      <c r="L7">
        <v>260</v>
      </c>
      <c r="M7">
        <v>1.7999999999999999E-2</v>
      </c>
      <c r="N7">
        <v>2.4E-2</v>
      </c>
    </row>
    <row r="8" spans="1:14" x14ac:dyDescent="0.2">
      <c r="B8">
        <v>258</v>
      </c>
      <c r="C8" t="s">
        <v>13</v>
      </c>
      <c r="D8" s="1">
        <v>43328</v>
      </c>
      <c r="E8" s="2">
        <v>0.48333333333333334</v>
      </c>
      <c r="F8">
        <v>0.3</v>
      </c>
      <c r="G8">
        <v>6.0000000000000001E-3</v>
      </c>
      <c r="H8">
        <v>0</v>
      </c>
      <c r="I8">
        <v>17.100000000000001</v>
      </c>
      <c r="J8">
        <v>-0.15</v>
      </c>
      <c r="K8">
        <v>50</v>
      </c>
      <c r="L8">
        <v>260</v>
      </c>
      <c r="M8">
        <v>6.0000000000000001E-3</v>
      </c>
      <c r="N8">
        <v>7.1999999999999995E-2</v>
      </c>
    </row>
    <row r="9" spans="1:14" x14ac:dyDescent="0.2">
      <c r="B9">
        <v>258</v>
      </c>
      <c r="C9" t="s">
        <v>13</v>
      </c>
      <c r="D9" s="1">
        <v>43328</v>
      </c>
      <c r="E9" s="2">
        <v>0.48402777777777778</v>
      </c>
      <c r="F9">
        <v>1.44</v>
      </c>
      <c r="G9">
        <v>2.9000000000000001E-2</v>
      </c>
      <c r="H9">
        <v>2.3E-2</v>
      </c>
      <c r="I9">
        <v>1.23</v>
      </c>
      <c r="J9">
        <v>-0.73</v>
      </c>
      <c r="K9">
        <v>50</v>
      </c>
      <c r="L9">
        <v>260</v>
      </c>
      <c r="M9">
        <v>2.9000000000000001E-2</v>
      </c>
      <c r="N9">
        <v>4.9000000000000002E-2</v>
      </c>
    </row>
    <row r="10" spans="1:14" x14ac:dyDescent="0.2">
      <c r="B10">
        <v>258</v>
      </c>
      <c r="C10" t="s">
        <v>13</v>
      </c>
      <c r="D10" s="1">
        <v>43328</v>
      </c>
      <c r="E10" s="2">
        <v>0.48402777777777778</v>
      </c>
      <c r="F10">
        <v>0.85</v>
      </c>
      <c r="G10">
        <v>1.7000000000000001E-2</v>
      </c>
      <c r="H10">
        <v>0.03</v>
      </c>
      <c r="I10">
        <v>0.56999999999999995</v>
      </c>
      <c r="J10">
        <v>-0.41</v>
      </c>
      <c r="K10">
        <v>50</v>
      </c>
      <c r="L10">
        <v>260</v>
      </c>
      <c r="M10">
        <v>1.7000000000000001E-2</v>
      </c>
      <c r="N10">
        <v>4.3999999999999997E-2</v>
      </c>
    </row>
    <row r="11" spans="1:14" x14ac:dyDescent="0.2">
      <c r="B11">
        <v>258</v>
      </c>
      <c r="C11" t="s">
        <v>13</v>
      </c>
      <c r="D11" s="1">
        <v>43328</v>
      </c>
      <c r="E11" s="2">
        <v>0.48402777777777778</v>
      </c>
      <c r="F11">
        <v>2.39</v>
      </c>
      <c r="G11">
        <v>4.8000000000000001E-2</v>
      </c>
      <c r="H11">
        <v>5.0999999999999997E-2</v>
      </c>
      <c r="I11">
        <v>0.95</v>
      </c>
      <c r="J11">
        <v>1.55</v>
      </c>
      <c r="K11">
        <v>50</v>
      </c>
      <c r="L11">
        <v>260</v>
      </c>
      <c r="M11">
        <v>4.8000000000000001E-2</v>
      </c>
      <c r="N11">
        <v>4.4999999999999998E-2</v>
      </c>
    </row>
    <row r="12" spans="1:14" x14ac:dyDescent="0.2">
      <c r="B12">
        <v>258</v>
      </c>
      <c r="C12" t="s">
        <v>13</v>
      </c>
      <c r="D12" s="1">
        <v>43328</v>
      </c>
      <c r="E12" s="2">
        <v>0.48472222222222222</v>
      </c>
      <c r="F12">
        <v>1.2</v>
      </c>
      <c r="G12">
        <v>2.4E-2</v>
      </c>
      <c r="H12">
        <v>1.0999999999999999E-2</v>
      </c>
      <c r="I12">
        <v>2.17</v>
      </c>
      <c r="J12">
        <v>-0.61</v>
      </c>
      <c r="K12">
        <v>50</v>
      </c>
      <c r="L12">
        <v>260</v>
      </c>
      <c r="M12">
        <v>2.4E-2</v>
      </c>
      <c r="N12">
        <v>4.2999999999999997E-2</v>
      </c>
    </row>
    <row r="13" spans="1:14" x14ac:dyDescent="0.2">
      <c r="B13">
        <v>258</v>
      </c>
      <c r="C13" t="s">
        <v>13</v>
      </c>
      <c r="D13" s="1">
        <v>43328</v>
      </c>
      <c r="E13" s="2">
        <v>0.48472222222222222</v>
      </c>
      <c r="F13">
        <v>0.98</v>
      </c>
      <c r="G13">
        <v>0.02</v>
      </c>
      <c r="H13">
        <v>1.0999999999999999E-2</v>
      </c>
      <c r="I13">
        <v>1.85</v>
      </c>
      <c r="J13">
        <v>-0.91</v>
      </c>
      <c r="K13">
        <v>50</v>
      </c>
      <c r="L13">
        <v>260</v>
      </c>
      <c r="M13">
        <v>0.02</v>
      </c>
      <c r="N13">
        <v>4.5999999999999999E-2</v>
      </c>
    </row>
    <row r="14" spans="1:14" x14ac:dyDescent="0.2">
      <c r="B14">
        <v>263</v>
      </c>
      <c r="C14" t="s">
        <v>13</v>
      </c>
      <c r="D14" s="1">
        <v>43328</v>
      </c>
      <c r="E14" s="2">
        <v>0.48541666666666666</v>
      </c>
      <c r="F14">
        <v>1.85</v>
      </c>
      <c r="G14">
        <v>3.6999999999999998E-2</v>
      </c>
      <c r="H14">
        <v>3.6999999999999998E-2</v>
      </c>
      <c r="I14">
        <v>1</v>
      </c>
      <c r="J14">
        <v>0.42</v>
      </c>
      <c r="K14">
        <v>50</v>
      </c>
      <c r="L14">
        <v>260</v>
      </c>
      <c r="M14">
        <v>3.6999999999999998E-2</v>
      </c>
      <c r="N14">
        <v>4.9000000000000002E-2</v>
      </c>
    </row>
    <row r="15" spans="1:14" x14ac:dyDescent="0.2">
      <c r="B15">
        <v>263</v>
      </c>
      <c r="C15" t="s">
        <v>13</v>
      </c>
      <c r="D15" s="1">
        <v>43328</v>
      </c>
      <c r="E15" s="2">
        <v>0.48541666666666666</v>
      </c>
      <c r="F15">
        <v>0.78</v>
      </c>
      <c r="G15">
        <v>1.6E-2</v>
      </c>
      <c r="H15">
        <v>2.7E-2</v>
      </c>
      <c r="I15">
        <v>0.56999999999999995</v>
      </c>
      <c r="J15">
        <v>-0.38</v>
      </c>
      <c r="K15">
        <v>50</v>
      </c>
      <c r="L15">
        <v>260</v>
      </c>
      <c r="M15">
        <v>1.6E-2</v>
      </c>
      <c r="N15">
        <v>2.7E-2</v>
      </c>
    </row>
    <row r="16" spans="1:14" x14ac:dyDescent="0.2">
      <c r="B16">
        <v>263</v>
      </c>
      <c r="C16" t="s">
        <v>13</v>
      </c>
      <c r="D16" s="1">
        <v>43328</v>
      </c>
      <c r="E16" s="2">
        <v>0.4861111111111111</v>
      </c>
      <c r="F16">
        <v>1.45</v>
      </c>
      <c r="G16">
        <v>2.9000000000000001E-2</v>
      </c>
      <c r="H16">
        <v>3.3000000000000002E-2</v>
      </c>
      <c r="I16">
        <v>0.88</v>
      </c>
      <c r="J16">
        <v>-1.69</v>
      </c>
      <c r="K16">
        <v>50</v>
      </c>
      <c r="L16">
        <v>260</v>
      </c>
      <c r="M16">
        <v>2.9000000000000001E-2</v>
      </c>
      <c r="N16">
        <v>3.6999999999999998E-2</v>
      </c>
    </row>
    <row r="17" spans="2:14" x14ac:dyDescent="0.2">
      <c r="B17">
        <v>263</v>
      </c>
      <c r="C17" t="s">
        <v>13</v>
      </c>
      <c r="D17" s="1">
        <v>43328</v>
      </c>
      <c r="E17" s="2">
        <v>0.4861111111111111</v>
      </c>
      <c r="F17">
        <v>1.02</v>
      </c>
      <c r="G17">
        <v>0.02</v>
      </c>
      <c r="H17">
        <v>2.1000000000000001E-2</v>
      </c>
      <c r="I17">
        <v>0.95</v>
      </c>
      <c r="J17">
        <v>-0.83</v>
      </c>
      <c r="K17">
        <v>50</v>
      </c>
      <c r="L17">
        <v>260</v>
      </c>
      <c r="M17">
        <v>0.02</v>
      </c>
      <c r="N17">
        <v>3.1E-2</v>
      </c>
    </row>
    <row r="18" spans="2:14" x14ac:dyDescent="0.2">
      <c r="B18">
        <v>263</v>
      </c>
      <c r="C18" t="s">
        <v>13</v>
      </c>
      <c r="D18" s="1">
        <v>43328</v>
      </c>
      <c r="E18" s="2">
        <v>0.4861111111111111</v>
      </c>
      <c r="F18">
        <v>1.72</v>
      </c>
      <c r="G18">
        <v>3.4000000000000002E-2</v>
      </c>
      <c r="H18">
        <v>3.5000000000000003E-2</v>
      </c>
      <c r="I18">
        <v>0.97</v>
      </c>
      <c r="J18">
        <v>-2.5099999999999998</v>
      </c>
      <c r="K18">
        <v>50</v>
      </c>
      <c r="L18">
        <v>260</v>
      </c>
      <c r="M18">
        <v>3.4000000000000002E-2</v>
      </c>
      <c r="N18">
        <v>3.3000000000000002E-2</v>
      </c>
    </row>
    <row r="19" spans="2:14" x14ac:dyDescent="0.2">
      <c r="B19">
        <v>263</v>
      </c>
      <c r="C19" t="s">
        <v>13</v>
      </c>
      <c r="D19" s="1">
        <v>43328</v>
      </c>
      <c r="E19" s="2">
        <v>0.48680555555555555</v>
      </c>
      <c r="F19">
        <v>0.99</v>
      </c>
      <c r="G19">
        <v>0.02</v>
      </c>
      <c r="H19">
        <v>3.0000000000000001E-3</v>
      </c>
      <c r="I19">
        <v>6.37</v>
      </c>
      <c r="J19">
        <v>-0.56999999999999995</v>
      </c>
      <c r="K19">
        <v>50</v>
      </c>
      <c r="L19">
        <v>260</v>
      </c>
      <c r="M19">
        <v>0.02</v>
      </c>
      <c r="N19">
        <v>2.1999999999999999E-2</v>
      </c>
    </row>
    <row r="20" spans="2:14" x14ac:dyDescent="0.2">
      <c r="B20">
        <v>268</v>
      </c>
      <c r="C20" t="s">
        <v>13</v>
      </c>
      <c r="D20" s="1">
        <v>43328</v>
      </c>
      <c r="E20" s="2">
        <v>0.48749999999999999</v>
      </c>
      <c r="F20">
        <v>1.45</v>
      </c>
      <c r="G20">
        <v>2.9000000000000001E-2</v>
      </c>
      <c r="H20">
        <v>3.2000000000000001E-2</v>
      </c>
      <c r="I20">
        <v>0.91</v>
      </c>
      <c r="J20">
        <v>-0.93</v>
      </c>
      <c r="K20">
        <v>50</v>
      </c>
      <c r="L20">
        <v>260</v>
      </c>
      <c r="M20">
        <v>2.9000000000000001E-2</v>
      </c>
      <c r="N20">
        <v>2.9000000000000001E-2</v>
      </c>
    </row>
    <row r="21" spans="2:14" x14ac:dyDescent="0.2">
      <c r="B21">
        <v>268</v>
      </c>
      <c r="C21" t="s">
        <v>13</v>
      </c>
      <c r="D21" s="1">
        <v>43328</v>
      </c>
      <c r="E21" s="2">
        <v>0.48749999999999999</v>
      </c>
      <c r="F21">
        <v>0.76</v>
      </c>
      <c r="G21">
        <v>1.4999999999999999E-2</v>
      </c>
      <c r="H21">
        <v>2.1999999999999999E-2</v>
      </c>
      <c r="I21">
        <v>0.68</v>
      </c>
      <c r="J21">
        <v>-0.28000000000000003</v>
      </c>
      <c r="K21">
        <v>50</v>
      </c>
      <c r="L21">
        <v>260</v>
      </c>
      <c r="M21">
        <v>1.4999999999999999E-2</v>
      </c>
      <c r="N21">
        <v>0.02</v>
      </c>
    </row>
    <row r="22" spans="2:14" x14ac:dyDescent="0.2">
      <c r="B22">
        <v>268</v>
      </c>
      <c r="C22" t="s">
        <v>13</v>
      </c>
      <c r="D22" s="1">
        <v>43328</v>
      </c>
      <c r="E22" s="2">
        <v>0.48819444444444443</v>
      </c>
      <c r="F22">
        <v>0.91</v>
      </c>
      <c r="G22">
        <v>1.7999999999999999E-2</v>
      </c>
      <c r="H22">
        <v>3.3000000000000002E-2</v>
      </c>
      <c r="I22">
        <v>0.54</v>
      </c>
      <c r="J22">
        <v>-0.28999999999999998</v>
      </c>
      <c r="K22">
        <v>50</v>
      </c>
      <c r="L22">
        <v>260</v>
      </c>
      <c r="M22">
        <v>1.7999999999999999E-2</v>
      </c>
      <c r="N22">
        <v>3.5999999999999997E-2</v>
      </c>
    </row>
    <row r="23" spans="2:14" x14ac:dyDescent="0.2">
      <c r="B23">
        <v>268</v>
      </c>
      <c r="C23" t="s">
        <v>13</v>
      </c>
      <c r="D23" s="1">
        <v>43328</v>
      </c>
      <c r="E23" s="2">
        <v>0.48819444444444443</v>
      </c>
      <c r="F23">
        <v>0.84</v>
      </c>
      <c r="G23">
        <v>1.7000000000000001E-2</v>
      </c>
      <c r="H23">
        <v>1.2999999999999999E-2</v>
      </c>
      <c r="I23">
        <v>1.35</v>
      </c>
      <c r="J23">
        <v>-0.23</v>
      </c>
      <c r="K23">
        <v>50</v>
      </c>
      <c r="L23">
        <v>260</v>
      </c>
      <c r="M23">
        <v>1.7000000000000001E-2</v>
      </c>
      <c r="N23">
        <v>3.1E-2</v>
      </c>
    </row>
    <row r="24" spans="2:14" x14ac:dyDescent="0.2">
      <c r="B24">
        <v>268</v>
      </c>
      <c r="C24" t="s">
        <v>13</v>
      </c>
      <c r="D24" s="1">
        <v>43328</v>
      </c>
      <c r="E24" s="2">
        <v>0.48819444444444443</v>
      </c>
      <c r="F24">
        <v>0.71</v>
      </c>
      <c r="G24">
        <v>1.4E-2</v>
      </c>
      <c r="H24">
        <v>1.7000000000000001E-2</v>
      </c>
      <c r="I24">
        <v>0.85</v>
      </c>
      <c r="J24">
        <v>-0.16</v>
      </c>
      <c r="K24">
        <v>50</v>
      </c>
      <c r="L24">
        <v>260</v>
      </c>
      <c r="M24">
        <v>1.4E-2</v>
      </c>
      <c r="N24">
        <v>3.7999999999999999E-2</v>
      </c>
    </row>
    <row r="25" spans="2:14" x14ac:dyDescent="0.2">
      <c r="B25">
        <v>268</v>
      </c>
      <c r="C25" t="s">
        <v>13</v>
      </c>
      <c r="D25" s="1">
        <v>43328</v>
      </c>
      <c r="E25" s="2">
        <v>0.48888888888888887</v>
      </c>
      <c r="F25">
        <v>0.37</v>
      </c>
      <c r="G25">
        <v>7.0000000000000001E-3</v>
      </c>
      <c r="H25">
        <v>1.2999999999999999E-2</v>
      </c>
      <c r="I25">
        <v>0.55000000000000004</v>
      </c>
      <c r="J25">
        <v>-7.0000000000000007E-2</v>
      </c>
      <c r="K25">
        <v>50</v>
      </c>
      <c r="L25">
        <v>260</v>
      </c>
      <c r="M25">
        <v>7.0000000000000001E-3</v>
      </c>
      <c r="N25">
        <v>6.9000000000000006E-2</v>
      </c>
    </row>
    <row r="26" spans="2:14" x14ac:dyDescent="0.2">
      <c r="B26">
        <v>273</v>
      </c>
      <c r="C26" t="s">
        <v>13</v>
      </c>
      <c r="D26" s="1">
        <v>43328</v>
      </c>
      <c r="E26" s="2">
        <v>0.48958333333333331</v>
      </c>
      <c r="F26">
        <v>0.86</v>
      </c>
      <c r="G26">
        <v>1.7000000000000001E-2</v>
      </c>
      <c r="H26">
        <v>7.0000000000000001E-3</v>
      </c>
      <c r="I26">
        <v>2.36</v>
      </c>
      <c r="J26">
        <v>-0.33</v>
      </c>
      <c r="K26">
        <v>50</v>
      </c>
      <c r="L26">
        <v>260</v>
      </c>
      <c r="M26">
        <v>1.7000000000000001E-2</v>
      </c>
      <c r="N26">
        <v>4.1000000000000002E-2</v>
      </c>
    </row>
    <row r="27" spans="2:14" x14ac:dyDescent="0.2">
      <c r="B27">
        <v>273</v>
      </c>
      <c r="C27" t="s">
        <v>13</v>
      </c>
      <c r="D27" s="1">
        <v>43328</v>
      </c>
      <c r="E27" s="2">
        <v>0.48958333333333331</v>
      </c>
      <c r="F27">
        <v>0.96</v>
      </c>
      <c r="G27">
        <v>1.9E-2</v>
      </c>
      <c r="H27">
        <v>1.2999999999999999E-2</v>
      </c>
      <c r="I27">
        <v>1.44</v>
      </c>
      <c r="J27">
        <v>-0.88</v>
      </c>
      <c r="K27">
        <v>50</v>
      </c>
      <c r="L27">
        <v>260</v>
      </c>
      <c r="M27">
        <v>1.9E-2</v>
      </c>
      <c r="N27">
        <v>0.05</v>
      </c>
    </row>
    <row r="28" spans="2:14" x14ac:dyDescent="0.2">
      <c r="B28">
        <v>273</v>
      </c>
      <c r="C28" t="s">
        <v>13</v>
      </c>
      <c r="D28" s="1">
        <v>43328</v>
      </c>
      <c r="E28" s="2">
        <v>0.48958333333333331</v>
      </c>
      <c r="F28">
        <v>0.24</v>
      </c>
      <c r="G28">
        <v>5.0000000000000001E-3</v>
      </c>
      <c r="H28">
        <v>8.9999999999999993E-3</v>
      </c>
      <c r="I28">
        <v>0.51</v>
      </c>
      <c r="J28">
        <v>-7.0000000000000007E-2</v>
      </c>
      <c r="K28">
        <v>50</v>
      </c>
      <c r="L28">
        <v>260</v>
      </c>
      <c r="M28">
        <v>5.0000000000000001E-3</v>
      </c>
      <c r="N28">
        <v>3.6999999999999998E-2</v>
      </c>
    </row>
    <row r="29" spans="2:14" x14ac:dyDescent="0.2">
      <c r="B29">
        <v>273</v>
      </c>
      <c r="C29" t="s">
        <v>13</v>
      </c>
      <c r="D29" s="1">
        <v>43328</v>
      </c>
      <c r="E29" s="2">
        <v>0.49027777777777781</v>
      </c>
      <c r="F29">
        <v>1.1499999999999999</v>
      </c>
      <c r="G29">
        <v>2.3E-2</v>
      </c>
      <c r="H29">
        <v>1.7000000000000001E-2</v>
      </c>
      <c r="I29">
        <v>1.34</v>
      </c>
      <c r="J29">
        <v>-0.28000000000000003</v>
      </c>
      <c r="K29">
        <v>50</v>
      </c>
      <c r="L29">
        <v>260</v>
      </c>
      <c r="M29">
        <v>2.3E-2</v>
      </c>
      <c r="N29">
        <v>0.11899999999999999</v>
      </c>
    </row>
    <row r="30" spans="2:14" x14ac:dyDescent="0.2">
      <c r="B30">
        <v>273</v>
      </c>
      <c r="C30" t="s">
        <v>13</v>
      </c>
      <c r="D30" s="1">
        <v>43328</v>
      </c>
      <c r="E30" s="2">
        <v>0.49027777777777781</v>
      </c>
      <c r="F30">
        <v>0.89</v>
      </c>
      <c r="G30">
        <v>1.7999999999999999E-2</v>
      </c>
      <c r="H30">
        <v>1.6E-2</v>
      </c>
      <c r="I30">
        <v>1.1100000000000001</v>
      </c>
      <c r="J30">
        <v>-0.23</v>
      </c>
      <c r="K30">
        <v>50</v>
      </c>
      <c r="L30">
        <v>260</v>
      </c>
      <c r="M30">
        <v>1.7999999999999999E-2</v>
      </c>
      <c r="N30">
        <v>5.0999999999999997E-2</v>
      </c>
    </row>
    <row r="31" spans="2:14" x14ac:dyDescent="0.2">
      <c r="B31">
        <v>273</v>
      </c>
      <c r="C31" t="s">
        <v>13</v>
      </c>
      <c r="D31" s="1">
        <v>43328</v>
      </c>
      <c r="E31" s="2">
        <v>0.4909722222222222</v>
      </c>
      <c r="F31">
        <v>1.0900000000000001</v>
      </c>
      <c r="G31">
        <v>2.1999999999999999E-2</v>
      </c>
      <c r="H31">
        <v>5.6000000000000001E-2</v>
      </c>
      <c r="I31">
        <v>0.39</v>
      </c>
      <c r="J31">
        <v>-0.59</v>
      </c>
      <c r="K31">
        <v>50</v>
      </c>
      <c r="L31">
        <v>260</v>
      </c>
      <c r="M31">
        <v>2.1999999999999999E-2</v>
      </c>
      <c r="N31">
        <v>1.4E-2</v>
      </c>
    </row>
    <row r="32" spans="2:14" x14ac:dyDescent="0.2">
      <c r="B32">
        <v>278</v>
      </c>
      <c r="C32" t="s">
        <v>13</v>
      </c>
      <c r="D32" s="1">
        <v>43328</v>
      </c>
      <c r="E32" s="2">
        <v>0.4909722222222222</v>
      </c>
      <c r="F32">
        <v>0.4</v>
      </c>
      <c r="G32">
        <v>8.0000000000000002E-3</v>
      </c>
      <c r="H32">
        <v>8.0000000000000002E-3</v>
      </c>
      <c r="I32">
        <v>1.02</v>
      </c>
      <c r="J32">
        <v>-0.08</v>
      </c>
      <c r="K32">
        <v>50</v>
      </c>
      <c r="L32">
        <v>260</v>
      </c>
      <c r="M32">
        <v>8.0000000000000002E-3</v>
      </c>
      <c r="N32">
        <v>3.1E-2</v>
      </c>
    </row>
    <row r="33" spans="2:14" x14ac:dyDescent="0.2">
      <c r="B33">
        <v>278</v>
      </c>
      <c r="C33" t="s">
        <v>13</v>
      </c>
      <c r="D33" s="1">
        <v>43328</v>
      </c>
      <c r="E33" s="2">
        <v>0.4916666666666667</v>
      </c>
      <c r="F33">
        <v>0.62</v>
      </c>
      <c r="G33">
        <v>1.2E-2</v>
      </c>
      <c r="H33">
        <v>0.03</v>
      </c>
      <c r="I33">
        <v>0.41</v>
      </c>
      <c r="J33">
        <v>-0.12</v>
      </c>
      <c r="K33">
        <v>50</v>
      </c>
      <c r="L33">
        <v>260</v>
      </c>
      <c r="M33">
        <v>1.2E-2</v>
      </c>
      <c r="N33">
        <v>0</v>
      </c>
    </row>
    <row r="34" spans="2:14" x14ac:dyDescent="0.2">
      <c r="B34">
        <v>278</v>
      </c>
      <c r="C34" t="s">
        <v>13</v>
      </c>
      <c r="D34" s="1">
        <v>43328</v>
      </c>
      <c r="E34" s="2">
        <v>0.58958333333333335</v>
      </c>
      <c r="F34">
        <v>1.54</v>
      </c>
      <c r="G34">
        <v>3.1E-2</v>
      </c>
      <c r="H34">
        <v>9.7000000000000003E-2</v>
      </c>
      <c r="I34">
        <v>0.32</v>
      </c>
      <c r="J34">
        <v>-0.39</v>
      </c>
      <c r="K34">
        <v>50</v>
      </c>
      <c r="L34">
        <v>260</v>
      </c>
      <c r="M34">
        <v>3.1E-2</v>
      </c>
      <c r="N34">
        <v>8.0000000000000002E-3</v>
      </c>
    </row>
    <row r="35" spans="2:14" x14ac:dyDescent="0.2">
      <c r="B35">
        <v>278</v>
      </c>
      <c r="C35" t="s">
        <v>13</v>
      </c>
      <c r="D35" s="1">
        <v>43328</v>
      </c>
      <c r="E35" s="2">
        <v>0.58958333333333335</v>
      </c>
      <c r="F35">
        <v>1.58</v>
      </c>
      <c r="G35">
        <v>3.2000000000000001E-2</v>
      </c>
      <c r="H35">
        <v>7.0000000000000007E-2</v>
      </c>
      <c r="I35">
        <v>0.46</v>
      </c>
      <c r="J35">
        <v>-0.59</v>
      </c>
      <c r="K35">
        <v>50</v>
      </c>
      <c r="L35">
        <v>260</v>
      </c>
      <c r="M35">
        <v>3.2000000000000001E-2</v>
      </c>
      <c r="N35">
        <v>-3.4000000000000002E-2</v>
      </c>
    </row>
    <row r="36" spans="2:14" x14ac:dyDescent="0.2">
      <c r="B36">
        <v>278</v>
      </c>
      <c r="C36" t="s">
        <v>13</v>
      </c>
      <c r="D36" s="1">
        <v>43328</v>
      </c>
      <c r="E36" s="2">
        <v>0.59027777777777779</v>
      </c>
      <c r="F36">
        <v>1.29</v>
      </c>
      <c r="G36">
        <v>2.5999999999999999E-2</v>
      </c>
      <c r="H36">
        <v>0.06</v>
      </c>
      <c r="I36">
        <v>0.43</v>
      </c>
      <c r="J36">
        <v>-0.36</v>
      </c>
      <c r="K36">
        <v>50</v>
      </c>
      <c r="L36">
        <v>260</v>
      </c>
      <c r="M36">
        <v>2.5999999999999999E-2</v>
      </c>
      <c r="N36">
        <v>-8.9999999999999993E-3</v>
      </c>
    </row>
    <row r="37" spans="2:14" x14ac:dyDescent="0.2">
      <c r="B37">
        <v>278</v>
      </c>
      <c r="C37" t="s">
        <v>13</v>
      </c>
      <c r="D37" s="1">
        <v>43328</v>
      </c>
      <c r="E37" s="2">
        <v>0.59027777777777779</v>
      </c>
      <c r="F37">
        <v>0.77</v>
      </c>
      <c r="G37">
        <v>1.4999999999999999E-2</v>
      </c>
      <c r="H37">
        <v>5.0999999999999997E-2</v>
      </c>
      <c r="I37">
        <v>0.3</v>
      </c>
      <c r="J37">
        <v>-0.21</v>
      </c>
      <c r="K37">
        <v>50</v>
      </c>
      <c r="L37">
        <v>260</v>
      </c>
      <c r="M37">
        <v>1.4999999999999999E-2</v>
      </c>
      <c r="N37">
        <v>3.0000000000000001E-3</v>
      </c>
    </row>
    <row r="38" spans="2:14" x14ac:dyDescent="0.2">
      <c r="B38">
        <v>278</v>
      </c>
      <c r="C38" t="s">
        <v>13</v>
      </c>
      <c r="D38" s="1">
        <v>43328</v>
      </c>
      <c r="E38" s="2">
        <v>0.49305555555555558</v>
      </c>
      <c r="F38">
        <v>0.14000000000000001</v>
      </c>
      <c r="G38">
        <v>3.0000000000000001E-3</v>
      </c>
      <c r="H38">
        <v>0.01</v>
      </c>
      <c r="I38">
        <v>0.28000000000000003</v>
      </c>
      <c r="J38">
        <v>-0.03</v>
      </c>
      <c r="K38">
        <v>50</v>
      </c>
      <c r="L38">
        <v>260</v>
      </c>
      <c r="M38">
        <v>3.0000000000000001E-3</v>
      </c>
      <c r="N38">
        <v>2.4E-2</v>
      </c>
    </row>
    <row r="39" spans="2:14" x14ac:dyDescent="0.2">
      <c r="B39">
        <v>254</v>
      </c>
      <c r="C39" t="s">
        <v>13</v>
      </c>
      <c r="D39" s="1">
        <v>43328</v>
      </c>
      <c r="E39" s="2">
        <v>0.49374999999999997</v>
      </c>
      <c r="F39">
        <v>0.92</v>
      </c>
      <c r="G39">
        <v>1.7999999999999999E-2</v>
      </c>
      <c r="H39">
        <v>1.4E-2</v>
      </c>
      <c r="I39">
        <v>1.34</v>
      </c>
      <c r="J39">
        <v>-0.26</v>
      </c>
      <c r="K39">
        <v>50</v>
      </c>
      <c r="L39">
        <v>260</v>
      </c>
      <c r="M39">
        <v>1.7999999999999999E-2</v>
      </c>
      <c r="N39">
        <v>2.5000000000000001E-2</v>
      </c>
    </row>
    <row r="40" spans="2:14" x14ac:dyDescent="0.2">
      <c r="B40">
        <v>254</v>
      </c>
      <c r="C40" t="s">
        <v>13</v>
      </c>
      <c r="D40" s="1">
        <v>43328</v>
      </c>
      <c r="E40" s="2">
        <v>0.49444444444444446</v>
      </c>
      <c r="F40">
        <v>0.56000000000000005</v>
      </c>
      <c r="G40">
        <v>1.0999999999999999E-2</v>
      </c>
      <c r="H40">
        <v>4.0000000000000001E-3</v>
      </c>
      <c r="I40">
        <v>2.67</v>
      </c>
      <c r="J40">
        <v>-0.21</v>
      </c>
      <c r="K40">
        <v>50</v>
      </c>
      <c r="L40">
        <v>260</v>
      </c>
      <c r="M40">
        <v>1.0999999999999999E-2</v>
      </c>
      <c r="N40">
        <v>1.2E-2</v>
      </c>
    </row>
    <row r="41" spans="2:14" x14ac:dyDescent="0.2">
      <c r="B41">
        <v>254</v>
      </c>
      <c r="C41" t="s">
        <v>13</v>
      </c>
      <c r="D41" s="1">
        <v>43328</v>
      </c>
      <c r="E41" s="2">
        <v>0.49444444444444446</v>
      </c>
      <c r="F41">
        <v>0.28000000000000003</v>
      </c>
      <c r="G41">
        <v>6.0000000000000001E-3</v>
      </c>
      <c r="H41">
        <v>5.0000000000000001E-3</v>
      </c>
      <c r="I41">
        <v>1.07</v>
      </c>
      <c r="J41">
        <v>-0.08</v>
      </c>
      <c r="K41">
        <v>50</v>
      </c>
      <c r="L41">
        <v>260</v>
      </c>
      <c r="M41">
        <v>6.0000000000000001E-3</v>
      </c>
      <c r="N41">
        <v>3.7999999999999999E-2</v>
      </c>
    </row>
    <row r="42" spans="2:14" x14ac:dyDescent="0.2">
      <c r="B42">
        <v>254</v>
      </c>
      <c r="C42" t="s">
        <v>13</v>
      </c>
      <c r="D42" s="1">
        <v>43328</v>
      </c>
      <c r="E42" s="2">
        <v>0.49513888888888885</v>
      </c>
      <c r="F42">
        <v>0.67</v>
      </c>
      <c r="G42">
        <v>1.2999999999999999E-2</v>
      </c>
      <c r="H42">
        <v>4.2999999999999997E-2</v>
      </c>
      <c r="I42">
        <v>0.31</v>
      </c>
      <c r="J42">
        <v>-0.23</v>
      </c>
      <c r="K42">
        <v>50</v>
      </c>
      <c r="L42">
        <v>260</v>
      </c>
      <c r="M42">
        <v>1.2999999999999999E-2</v>
      </c>
      <c r="N42">
        <v>8.0000000000000002E-3</v>
      </c>
    </row>
    <row r="43" spans="2:14" x14ac:dyDescent="0.2">
      <c r="B43">
        <v>254</v>
      </c>
      <c r="C43" t="s">
        <v>13</v>
      </c>
      <c r="D43" s="1">
        <v>43328</v>
      </c>
      <c r="E43" s="2">
        <v>0.49513888888888885</v>
      </c>
      <c r="F43">
        <v>1.1200000000000001</v>
      </c>
      <c r="G43">
        <v>2.1999999999999999E-2</v>
      </c>
      <c r="H43">
        <v>3.5999999999999997E-2</v>
      </c>
      <c r="I43">
        <v>0.62</v>
      </c>
      <c r="J43">
        <v>-0.38</v>
      </c>
      <c r="K43">
        <v>50</v>
      </c>
      <c r="L43">
        <v>260</v>
      </c>
      <c r="M43">
        <v>2.1999999999999999E-2</v>
      </c>
      <c r="N43">
        <v>1.0999999999999999E-2</v>
      </c>
    </row>
    <row r="44" spans="2:14" x14ac:dyDescent="0.2">
      <c r="B44">
        <v>254</v>
      </c>
      <c r="C44" t="s">
        <v>13</v>
      </c>
      <c r="D44" s="1">
        <v>43328</v>
      </c>
      <c r="E44" s="2">
        <v>0.49513888888888885</v>
      </c>
      <c r="F44">
        <v>0.74</v>
      </c>
      <c r="G44">
        <v>1.4999999999999999E-2</v>
      </c>
      <c r="H44">
        <v>1.9E-2</v>
      </c>
      <c r="I44">
        <v>0.77</v>
      </c>
      <c r="J44">
        <v>-0.2</v>
      </c>
      <c r="K44">
        <v>50</v>
      </c>
      <c r="L44">
        <v>260</v>
      </c>
      <c r="M44">
        <v>1.4999999999999999E-2</v>
      </c>
      <c r="N44">
        <v>2.4E-2</v>
      </c>
    </row>
    <row r="45" spans="2:14" x14ac:dyDescent="0.2">
      <c r="B45">
        <v>259</v>
      </c>
      <c r="C45" t="s">
        <v>13</v>
      </c>
      <c r="D45" s="1">
        <v>43328</v>
      </c>
      <c r="E45" s="2">
        <v>0.49652777777777773</v>
      </c>
      <c r="F45">
        <v>2.14</v>
      </c>
      <c r="G45">
        <v>4.2999999999999997E-2</v>
      </c>
      <c r="H45">
        <v>3.4000000000000002E-2</v>
      </c>
      <c r="I45">
        <v>1.26</v>
      </c>
      <c r="J45">
        <v>-5.13</v>
      </c>
      <c r="K45">
        <v>50</v>
      </c>
      <c r="L45">
        <v>260</v>
      </c>
      <c r="M45">
        <v>4.2999999999999997E-2</v>
      </c>
      <c r="N45">
        <v>5.0999999999999997E-2</v>
      </c>
    </row>
    <row r="46" spans="2:14" x14ac:dyDescent="0.2">
      <c r="B46">
        <v>259</v>
      </c>
      <c r="C46" t="s">
        <v>13</v>
      </c>
      <c r="D46" s="1">
        <v>43328</v>
      </c>
      <c r="E46" s="2">
        <v>0.49722222222222223</v>
      </c>
      <c r="F46">
        <v>1.29</v>
      </c>
      <c r="G46">
        <v>2.5999999999999999E-2</v>
      </c>
      <c r="H46">
        <v>1.2999999999999999E-2</v>
      </c>
      <c r="I46">
        <v>2.04</v>
      </c>
      <c r="J46">
        <v>-2.0499999999999998</v>
      </c>
      <c r="K46">
        <v>50</v>
      </c>
      <c r="L46">
        <v>260</v>
      </c>
      <c r="M46">
        <v>2.5999999999999999E-2</v>
      </c>
      <c r="N46">
        <v>4.7E-2</v>
      </c>
    </row>
    <row r="47" spans="2:14" x14ac:dyDescent="0.2">
      <c r="B47">
        <v>259</v>
      </c>
      <c r="C47" t="s">
        <v>13</v>
      </c>
      <c r="D47" s="1">
        <v>43328</v>
      </c>
      <c r="E47" s="2">
        <v>0.49722222222222223</v>
      </c>
      <c r="F47">
        <v>2.44</v>
      </c>
      <c r="G47">
        <v>4.9000000000000002E-2</v>
      </c>
      <c r="H47">
        <v>2.3E-2</v>
      </c>
      <c r="I47">
        <v>2.12</v>
      </c>
      <c r="J47">
        <v>-10.63</v>
      </c>
      <c r="K47">
        <v>50</v>
      </c>
      <c r="L47">
        <v>260</v>
      </c>
      <c r="M47">
        <v>4.9000000000000002E-2</v>
      </c>
      <c r="N47">
        <v>-0.30599999999999999</v>
      </c>
    </row>
    <row r="48" spans="2:14" x14ac:dyDescent="0.2">
      <c r="B48">
        <v>259</v>
      </c>
      <c r="C48" t="s">
        <v>13</v>
      </c>
      <c r="D48" s="1">
        <v>43328</v>
      </c>
      <c r="E48" s="2">
        <v>0.49722222222222223</v>
      </c>
      <c r="F48">
        <v>2.58</v>
      </c>
      <c r="G48">
        <v>5.1999999999999998E-2</v>
      </c>
      <c r="H48">
        <v>3.9E-2</v>
      </c>
      <c r="I48">
        <v>1.33</v>
      </c>
      <c r="J48">
        <v>2.5499999999999998</v>
      </c>
      <c r="K48">
        <v>50</v>
      </c>
      <c r="L48">
        <v>260</v>
      </c>
      <c r="M48">
        <v>5.1999999999999998E-2</v>
      </c>
      <c r="N48">
        <v>0.23300000000000001</v>
      </c>
    </row>
    <row r="49" spans="2:14" x14ac:dyDescent="0.2">
      <c r="B49">
        <v>259</v>
      </c>
      <c r="C49" t="s">
        <v>13</v>
      </c>
      <c r="D49" s="1">
        <v>43328</v>
      </c>
      <c r="E49" s="2">
        <v>0.49791666666666662</v>
      </c>
      <c r="F49">
        <v>3.53</v>
      </c>
      <c r="G49">
        <v>7.0999999999999994E-2</v>
      </c>
      <c r="H49">
        <v>6.0999999999999999E-2</v>
      </c>
      <c r="I49">
        <v>1.1599999999999999</v>
      </c>
      <c r="J49">
        <v>0.68</v>
      </c>
      <c r="K49">
        <v>50</v>
      </c>
      <c r="L49">
        <v>260</v>
      </c>
      <c r="M49">
        <v>7.0999999999999994E-2</v>
      </c>
      <c r="N49">
        <v>7.1999999999999995E-2</v>
      </c>
    </row>
    <row r="50" spans="2:14" x14ac:dyDescent="0.2">
      <c r="B50">
        <v>259</v>
      </c>
      <c r="C50" t="s">
        <v>13</v>
      </c>
      <c r="D50" s="1">
        <v>43328</v>
      </c>
      <c r="E50" s="2">
        <v>0.49791666666666662</v>
      </c>
      <c r="F50">
        <v>2.97</v>
      </c>
      <c r="G50">
        <v>5.8999999999999997E-2</v>
      </c>
      <c r="H50">
        <v>4.7E-2</v>
      </c>
      <c r="I50">
        <v>1.26</v>
      </c>
      <c r="J50">
        <v>0.83</v>
      </c>
      <c r="K50">
        <v>50</v>
      </c>
      <c r="L50">
        <v>260</v>
      </c>
      <c r="M50">
        <v>5.8999999999999997E-2</v>
      </c>
      <c r="N50">
        <v>3.7999999999999999E-2</v>
      </c>
    </row>
    <row r="51" spans="2:14" x14ac:dyDescent="0.2">
      <c r="B51">
        <v>264</v>
      </c>
      <c r="C51" t="s">
        <v>13</v>
      </c>
      <c r="D51" s="1">
        <v>43328</v>
      </c>
      <c r="E51" s="2">
        <v>0.49861111111111112</v>
      </c>
      <c r="F51">
        <v>1.4</v>
      </c>
      <c r="G51">
        <v>2.8000000000000001E-2</v>
      </c>
      <c r="H51">
        <v>1.6E-2</v>
      </c>
      <c r="I51">
        <v>1.74</v>
      </c>
      <c r="J51">
        <v>-0.88</v>
      </c>
      <c r="K51">
        <v>50</v>
      </c>
      <c r="L51">
        <v>260</v>
      </c>
      <c r="M51">
        <v>2.8000000000000001E-2</v>
      </c>
      <c r="N51">
        <v>2.3E-2</v>
      </c>
    </row>
    <row r="52" spans="2:14" x14ac:dyDescent="0.2">
      <c r="B52">
        <v>264</v>
      </c>
      <c r="C52" t="s">
        <v>13</v>
      </c>
      <c r="D52" s="1">
        <v>43328</v>
      </c>
      <c r="E52" s="2">
        <v>0.49861111111111112</v>
      </c>
      <c r="F52">
        <v>0.79</v>
      </c>
      <c r="G52">
        <v>1.6E-2</v>
      </c>
      <c r="H52">
        <v>2.5000000000000001E-2</v>
      </c>
      <c r="I52">
        <v>0.64</v>
      </c>
      <c r="J52">
        <v>-0.18</v>
      </c>
      <c r="K52">
        <v>50</v>
      </c>
      <c r="L52">
        <v>260</v>
      </c>
      <c r="M52">
        <v>1.6E-2</v>
      </c>
      <c r="N52">
        <v>2.4E-2</v>
      </c>
    </row>
    <row r="53" spans="2:14" x14ac:dyDescent="0.2">
      <c r="B53">
        <v>264</v>
      </c>
      <c r="C53" t="s">
        <v>13</v>
      </c>
      <c r="D53" s="1">
        <v>43328</v>
      </c>
      <c r="E53" s="2">
        <v>0.49861111111111112</v>
      </c>
      <c r="F53">
        <v>1.1200000000000001</v>
      </c>
      <c r="G53">
        <v>2.1999999999999999E-2</v>
      </c>
      <c r="H53">
        <v>3.5999999999999997E-2</v>
      </c>
      <c r="I53">
        <v>0.62</v>
      </c>
      <c r="J53">
        <v>-0.27</v>
      </c>
      <c r="K53">
        <v>50</v>
      </c>
      <c r="L53">
        <v>260</v>
      </c>
      <c r="M53">
        <v>2.1999999999999999E-2</v>
      </c>
      <c r="N53">
        <v>2.1000000000000001E-2</v>
      </c>
    </row>
    <row r="54" spans="2:14" x14ac:dyDescent="0.2">
      <c r="B54">
        <v>264</v>
      </c>
      <c r="C54" t="s">
        <v>13</v>
      </c>
      <c r="D54" s="1">
        <v>43328</v>
      </c>
      <c r="E54" s="2">
        <v>0.4993055555555555</v>
      </c>
      <c r="F54">
        <v>0.95</v>
      </c>
      <c r="G54">
        <v>1.9E-2</v>
      </c>
      <c r="H54">
        <v>3.2000000000000001E-2</v>
      </c>
      <c r="I54">
        <v>0.59</v>
      </c>
      <c r="J54">
        <v>-0.19</v>
      </c>
      <c r="K54">
        <v>50</v>
      </c>
      <c r="L54">
        <v>260</v>
      </c>
      <c r="M54">
        <v>1.9E-2</v>
      </c>
      <c r="N54">
        <v>2.7E-2</v>
      </c>
    </row>
    <row r="55" spans="2:14" x14ac:dyDescent="0.2">
      <c r="B55">
        <v>264</v>
      </c>
      <c r="C55" t="s">
        <v>13</v>
      </c>
      <c r="D55" s="1">
        <v>43328</v>
      </c>
      <c r="E55" s="2">
        <v>0.4993055555555555</v>
      </c>
      <c r="F55">
        <v>1.45</v>
      </c>
      <c r="G55">
        <v>2.9000000000000001E-2</v>
      </c>
      <c r="H55">
        <v>3.5000000000000003E-2</v>
      </c>
      <c r="I55">
        <v>0.84</v>
      </c>
      <c r="J55">
        <v>-0.4</v>
      </c>
      <c r="K55">
        <v>50</v>
      </c>
      <c r="L55">
        <v>260</v>
      </c>
      <c r="M55">
        <v>2.9000000000000001E-2</v>
      </c>
      <c r="N55">
        <v>1.9E-2</v>
      </c>
    </row>
    <row r="56" spans="2:14" x14ac:dyDescent="0.2">
      <c r="B56">
        <v>264</v>
      </c>
      <c r="C56" t="s">
        <v>13</v>
      </c>
      <c r="D56" s="1">
        <v>43328</v>
      </c>
      <c r="E56" s="2">
        <v>0.4993055555555555</v>
      </c>
      <c r="F56">
        <v>0.79</v>
      </c>
      <c r="G56">
        <v>1.6E-2</v>
      </c>
      <c r="H56">
        <v>2.5000000000000001E-2</v>
      </c>
      <c r="I56">
        <v>0.62</v>
      </c>
      <c r="J56">
        <v>-0.16</v>
      </c>
      <c r="K56">
        <v>50</v>
      </c>
      <c r="L56">
        <v>260</v>
      </c>
      <c r="M56">
        <v>1.6E-2</v>
      </c>
      <c r="N56">
        <v>1.6E-2</v>
      </c>
    </row>
    <row r="57" spans="2:14" x14ac:dyDescent="0.2">
      <c r="B57">
        <v>269</v>
      </c>
      <c r="C57" t="s">
        <v>13</v>
      </c>
      <c r="D57" s="1">
        <v>43328</v>
      </c>
      <c r="E57" s="2">
        <v>0.5</v>
      </c>
      <c r="F57">
        <v>0.33</v>
      </c>
      <c r="G57">
        <v>7.0000000000000001E-3</v>
      </c>
      <c r="H57">
        <v>3.4000000000000002E-2</v>
      </c>
      <c r="I57">
        <v>0.2</v>
      </c>
      <c r="J57">
        <v>-7.0000000000000007E-2</v>
      </c>
      <c r="K57">
        <v>50</v>
      </c>
      <c r="L57">
        <v>260</v>
      </c>
      <c r="M57">
        <v>7.0000000000000001E-3</v>
      </c>
      <c r="N57">
        <v>2.8000000000000001E-2</v>
      </c>
    </row>
    <row r="58" spans="2:14" x14ac:dyDescent="0.2">
      <c r="B58">
        <v>269</v>
      </c>
      <c r="C58" t="s">
        <v>13</v>
      </c>
      <c r="D58" s="1">
        <v>43328</v>
      </c>
      <c r="E58" s="2">
        <v>0.5</v>
      </c>
      <c r="F58">
        <v>0.28000000000000003</v>
      </c>
      <c r="G58">
        <v>6.0000000000000001E-3</v>
      </c>
      <c r="H58">
        <v>3.1E-2</v>
      </c>
      <c r="I58">
        <v>0.18</v>
      </c>
      <c r="J58">
        <v>-0.06</v>
      </c>
      <c r="K58">
        <v>50</v>
      </c>
      <c r="L58">
        <v>260</v>
      </c>
      <c r="M58">
        <v>6.0000000000000001E-3</v>
      </c>
      <c r="N58">
        <v>3.4000000000000002E-2</v>
      </c>
    </row>
    <row r="59" spans="2:14" x14ac:dyDescent="0.2">
      <c r="B59">
        <v>269</v>
      </c>
      <c r="C59" t="s">
        <v>13</v>
      </c>
      <c r="D59" s="1">
        <v>43328</v>
      </c>
      <c r="E59" s="2">
        <v>0.50069444444444444</v>
      </c>
      <c r="F59">
        <v>0.5</v>
      </c>
      <c r="G59">
        <v>0.01</v>
      </c>
      <c r="H59">
        <v>1.4999999999999999E-2</v>
      </c>
      <c r="I59">
        <v>0.68</v>
      </c>
      <c r="J59">
        <v>-0.11</v>
      </c>
      <c r="K59">
        <v>50</v>
      </c>
      <c r="L59">
        <v>260</v>
      </c>
      <c r="M59">
        <v>0.01</v>
      </c>
      <c r="N59">
        <v>2.4E-2</v>
      </c>
    </row>
    <row r="60" spans="2:14" x14ac:dyDescent="0.2">
      <c r="B60">
        <v>269</v>
      </c>
      <c r="C60" t="s">
        <v>13</v>
      </c>
      <c r="D60" s="1">
        <v>43328</v>
      </c>
      <c r="E60" s="2">
        <v>0.50069444444444444</v>
      </c>
      <c r="F60">
        <v>0.44</v>
      </c>
      <c r="G60">
        <v>8.9999999999999993E-3</v>
      </c>
      <c r="H60">
        <v>4.9000000000000002E-2</v>
      </c>
      <c r="I60">
        <v>0.18</v>
      </c>
      <c r="J60">
        <v>-7.0000000000000007E-2</v>
      </c>
      <c r="K60">
        <v>50</v>
      </c>
      <c r="L60">
        <v>260</v>
      </c>
      <c r="M60">
        <v>8.9999999999999993E-3</v>
      </c>
      <c r="N60">
        <v>0.58199999999999996</v>
      </c>
    </row>
    <row r="61" spans="2:14" x14ac:dyDescent="0.2">
      <c r="B61">
        <v>269</v>
      </c>
      <c r="C61" t="s">
        <v>13</v>
      </c>
      <c r="D61" s="1">
        <v>43328</v>
      </c>
      <c r="E61" s="2">
        <v>0.50069444444444444</v>
      </c>
      <c r="F61">
        <v>0.19</v>
      </c>
      <c r="G61">
        <v>4.0000000000000001E-3</v>
      </c>
      <c r="H61">
        <v>0.03</v>
      </c>
      <c r="I61">
        <v>0.13</v>
      </c>
      <c r="J61">
        <v>-0.04</v>
      </c>
      <c r="K61">
        <v>50</v>
      </c>
      <c r="L61">
        <v>260</v>
      </c>
      <c r="M61">
        <v>4.0000000000000001E-3</v>
      </c>
      <c r="N61">
        <v>2.1999999999999999E-2</v>
      </c>
    </row>
    <row r="62" spans="2:14" x14ac:dyDescent="0.2">
      <c r="B62">
        <v>269</v>
      </c>
      <c r="C62" t="s">
        <v>13</v>
      </c>
      <c r="D62" s="1">
        <v>43328</v>
      </c>
      <c r="E62" s="2">
        <v>0.50138888888888888</v>
      </c>
      <c r="F62">
        <v>0.01</v>
      </c>
      <c r="G62">
        <v>0</v>
      </c>
      <c r="H62">
        <v>8.0000000000000002E-3</v>
      </c>
      <c r="I62">
        <v>0.03</v>
      </c>
      <c r="J62">
        <v>0</v>
      </c>
      <c r="K62">
        <v>50</v>
      </c>
      <c r="L62">
        <v>260</v>
      </c>
      <c r="M62">
        <v>0</v>
      </c>
      <c r="N62">
        <v>4.2000000000000003E-2</v>
      </c>
    </row>
    <row r="63" spans="2:14" x14ac:dyDescent="0.2">
      <c r="B63">
        <v>274</v>
      </c>
      <c r="C63" t="s">
        <v>13</v>
      </c>
      <c r="D63" s="1">
        <v>43328</v>
      </c>
      <c r="E63" s="2">
        <v>0.50138888888888888</v>
      </c>
      <c r="F63">
        <v>1.59</v>
      </c>
      <c r="G63">
        <v>3.2000000000000001E-2</v>
      </c>
      <c r="H63">
        <v>3.5999999999999997E-2</v>
      </c>
      <c r="I63">
        <v>0.89</v>
      </c>
      <c r="J63">
        <v>-0.32</v>
      </c>
      <c r="K63">
        <v>50</v>
      </c>
      <c r="L63">
        <v>260</v>
      </c>
      <c r="M63">
        <v>3.2000000000000001E-2</v>
      </c>
      <c r="N63">
        <v>3.1E-2</v>
      </c>
    </row>
    <row r="64" spans="2:14" x14ac:dyDescent="0.2">
      <c r="B64">
        <v>274</v>
      </c>
      <c r="C64" t="s">
        <v>13</v>
      </c>
      <c r="D64" s="1">
        <v>43328</v>
      </c>
      <c r="E64" s="2">
        <v>0.50208333333333333</v>
      </c>
      <c r="F64">
        <v>2.34</v>
      </c>
      <c r="G64">
        <v>4.7E-2</v>
      </c>
      <c r="H64">
        <v>5.8999999999999997E-2</v>
      </c>
      <c r="I64">
        <v>0.8</v>
      </c>
      <c r="J64">
        <v>-0.51</v>
      </c>
      <c r="K64">
        <v>50</v>
      </c>
      <c r="L64">
        <v>260</v>
      </c>
      <c r="M64">
        <v>4.7E-2</v>
      </c>
      <c r="N64">
        <v>4.1000000000000002E-2</v>
      </c>
    </row>
    <row r="65" spans="2:14" x14ac:dyDescent="0.2">
      <c r="B65">
        <v>274</v>
      </c>
      <c r="C65" t="s">
        <v>13</v>
      </c>
      <c r="D65" s="1">
        <v>43328</v>
      </c>
      <c r="E65" s="2">
        <v>0.50208333333333333</v>
      </c>
      <c r="F65">
        <v>0.71</v>
      </c>
      <c r="G65">
        <v>1.4E-2</v>
      </c>
      <c r="H65">
        <v>2.7E-2</v>
      </c>
      <c r="I65">
        <v>0.54</v>
      </c>
      <c r="J65">
        <v>-0.18</v>
      </c>
      <c r="K65">
        <v>50</v>
      </c>
      <c r="L65">
        <v>260</v>
      </c>
      <c r="M65">
        <v>1.4E-2</v>
      </c>
      <c r="N65">
        <v>3.2000000000000001E-2</v>
      </c>
    </row>
    <row r="66" spans="2:14" x14ac:dyDescent="0.2">
      <c r="B66">
        <v>274</v>
      </c>
      <c r="C66" t="s">
        <v>13</v>
      </c>
      <c r="D66" s="1">
        <v>43328</v>
      </c>
      <c r="E66" s="2">
        <v>0.50208333333333333</v>
      </c>
      <c r="F66">
        <v>1.33</v>
      </c>
      <c r="G66">
        <v>2.7E-2</v>
      </c>
      <c r="H66">
        <v>3.5999999999999997E-2</v>
      </c>
      <c r="I66">
        <v>0.74</v>
      </c>
      <c r="J66">
        <v>-0.44</v>
      </c>
      <c r="K66">
        <v>50</v>
      </c>
      <c r="L66">
        <v>260</v>
      </c>
      <c r="M66">
        <v>2.7E-2</v>
      </c>
      <c r="N66">
        <v>3.3000000000000002E-2</v>
      </c>
    </row>
    <row r="67" spans="2:14" x14ac:dyDescent="0.2">
      <c r="B67">
        <v>274</v>
      </c>
      <c r="C67" t="s">
        <v>13</v>
      </c>
      <c r="D67" s="1">
        <v>43328</v>
      </c>
      <c r="E67" s="2">
        <v>0.50277777777777777</v>
      </c>
      <c r="F67">
        <v>0.49</v>
      </c>
      <c r="G67">
        <v>0.01</v>
      </c>
      <c r="H67">
        <v>2.5999999999999999E-2</v>
      </c>
      <c r="I67">
        <v>0.38</v>
      </c>
      <c r="J67">
        <v>-0.1</v>
      </c>
      <c r="K67">
        <v>50</v>
      </c>
      <c r="L67">
        <v>260</v>
      </c>
      <c r="M67">
        <v>0.01</v>
      </c>
      <c r="N67">
        <v>4.3999999999999997E-2</v>
      </c>
    </row>
    <row r="68" spans="2:14" x14ac:dyDescent="0.2">
      <c r="B68">
        <v>274</v>
      </c>
      <c r="C68" t="s">
        <v>13</v>
      </c>
      <c r="D68" s="1">
        <v>43328</v>
      </c>
      <c r="E68" s="2">
        <v>0.50277777777777777</v>
      </c>
      <c r="F68">
        <v>0.71</v>
      </c>
      <c r="G68">
        <v>1.4E-2</v>
      </c>
      <c r="H68">
        <v>2.7E-2</v>
      </c>
      <c r="I68">
        <v>0.52</v>
      </c>
      <c r="J68">
        <v>-0.2</v>
      </c>
      <c r="K68">
        <v>50</v>
      </c>
      <c r="L68">
        <v>260</v>
      </c>
      <c r="M68">
        <v>1.4E-2</v>
      </c>
      <c r="N68">
        <v>5.2999999999999999E-2</v>
      </c>
    </row>
    <row r="69" spans="2:14" x14ac:dyDescent="0.2">
      <c r="B69">
        <v>279</v>
      </c>
      <c r="C69" t="s">
        <v>13</v>
      </c>
      <c r="D69" s="1">
        <v>43328</v>
      </c>
      <c r="E69" s="2">
        <v>0.50347222222222221</v>
      </c>
      <c r="F69">
        <v>0.63</v>
      </c>
      <c r="G69">
        <v>1.2999999999999999E-2</v>
      </c>
      <c r="H69">
        <v>4.3999999999999997E-2</v>
      </c>
      <c r="I69">
        <v>0.28999999999999998</v>
      </c>
      <c r="J69">
        <v>-0.12</v>
      </c>
      <c r="K69">
        <v>50</v>
      </c>
      <c r="L69">
        <v>260</v>
      </c>
      <c r="M69">
        <v>1.2999999999999999E-2</v>
      </c>
      <c r="N69">
        <v>1.4999999999999999E-2</v>
      </c>
    </row>
    <row r="70" spans="2:14" x14ac:dyDescent="0.2">
      <c r="B70">
        <v>279</v>
      </c>
      <c r="C70" t="s">
        <v>13</v>
      </c>
      <c r="D70" s="1">
        <v>43328</v>
      </c>
      <c r="E70" s="2">
        <v>0.50416666666666665</v>
      </c>
      <c r="F70">
        <v>0.16</v>
      </c>
      <c r="G70">
        <v>3.0000000000000001E-3</v>
      </c>
      <c r="H70">
        <v>0.01</v>
      </c>
      <c r="I70">
        <v>0.33</v>
      </c>
      <c r="J70">
        <v>-0.03</v>
      </c>
      <c r="K70">
        <v>50</v>
      </c>
      <c r="L70">
        <v>260</v>
      </c>
      <c r="M70">
        <v>3.0000000000000001E-3</v>
      </c>
      <c r="N70">
        <v>1.6E-2</v>
      </c>
    </row>
    <row r="71" spans="2:14" x14ac:dyDescent="0.2">
      <c r="B71">
        <v>279</v>
      </c>
      <c r="C71" t="s">
        <v>13</v>
      </c>
      <c r="D71" s="1">
        <v>43328</v>
      </c>
      <c r="E71" s="2">
        <v>0.50416666666666665</v>
      </c>
      <c r="F71">
        <v>0.92</v>
      </c>
      <c r="G71">
        <v>1.7999999999999999E-2</v>
      </c>
      <c r="H71">
        <v>5.2999999999999999E-2</v>
      </c>
      <c r="I71">
        <v>0.35</v>
      </c>
      <c r="J71">
        <v>-0.18</v>
      </c>
      <c r="K71">
        <v>50</v>
      </c>
      <c r="L71">
        <v>260</v>
      </c>
      <c r="M71">
        <v>1.7999999999999999E-2</v>
      </c>
      <c r="N71">
        <v>0.03</v>
      </c>
    </row>
    <row r="72" spans="2:14" x14ac:dyDescent="0.2">
      <c r="B72">
        <v>279</v>
      </c>
      <c r="C72" t="s">
        <v>13</v>
      </c>
      <c r="D72" s="1">
        <v>43328</v>
      </c>
      <c r="E72" s="2">
        <v>0.50416666666666665</v>
      </c>
      <c r="F72">
        <v>0.77</v>
      </c>
      <c r="G72">
        <v>1.4999999999999999E-2</v>
      </c>
      <c r="H72">
        <v>4.2999999999999997E-2</v>
      </c>
      <c r="I72">
        <v>0.36</v>
      </c>
      <c r="J72">
        <v>-0.18</v>
      </c>
      <c r="K72">
        <v>50</v>
      </c>
      <c r="L72">
        <v>260</v>
      </c>
      <c r="M72">
        <v>1.4999999999999999E-2</v>
      </c>
      <c r="N72">
        <v>2.4E-2</v>
      </c>
    </row>
    <row r="73" spans="2:14" x14ac:dyDescent="0.2">
      <c r="B73">
        <v>279</v>
      </c>
      <c r="C73" t="s">
        <v>13</v>
      </c>
      <c r="D73" s="1">
        <v>43328</v>
      </c>
      <c r="E73" s="2">
        <v>0.50486111111111109</v>
      </c>
      <c r="F73">
        <v>0.94</v>
      </c>
      <c r="G73">
        <v>1.9E-2</v>
      </c>
      <c r="H73">
        <v>1.7000000000000001E-2</v>
      </c>
      <c r="I73">
        <v>1.0900000000000001</v>
      </c>
      <c r="J73">
        <v>-0.19</v>
      </c>
      <c r="K73">
        <v>50</v>
      </c>
      <c r="L73">
        <v>260</v>
      </c>
      <c r="M73">
        <v>1.9E-2</v>
      </c>
      <c r="N73">
        <v>1.0999999999999999E-2</v>
      </c>
    </row>
    <row r="74" spans="2:14" x14ac:dyDescent="0.2">
      <c r="B74">
        <v>279</v>
      </c>
      <c r="C74" t="s">
        <v>13</v>
      </c>
      <c r="D74" s="1">
        <v>43328</v>
      </c>
      <c r="E74" s="2">
        <v>0.50555555555555554</v>
      </c>
      <c r="F74">
        <v>1.1100000000000001</v>
      </c>
      <c r="G74">
        <v>2.1999999999999999E-2</v>
      </c>
      <c r="H74">
        <v>2.1000000000000001E-2</v>
      </c>
      <c r="I74">
        <v>1.07</v>
      </c>
      <c r="J74">
        <v>0.57999999999999996</v>
      </c>
      <c r="K74">
        <v>50</v>
      </c>
      <c r="L74">
        <v>260</v>
      </c>
      <c r="M74">
        <v>2.1999999999999999E-2</v>
      </c>
      <c r="N74">
        <v>1.6E-2</v>
      </c>
    </row>
    <row r="75" spans="2:14" x14ac:dyDescent="0.2">
      <c r="B75">
        <v>255</v>
      </c>
      <c r="C75" t="s">
        <v>13</v>
      </c>
      <c r="D75" s="1">
        <v>43328</v>
      </c>
      <c r="E75" s="2">
        <v>0.54652777777777783</v>
      </c>
      <c r="F75">
        <v>0.87</v>
      </c>
      <c r="G75">
        <v>1.7000000000000001E-2</v>
      </c>
      <c r="H75">
        <v>-5.0000000000000001E-3</v>
      </c>
      <c r="I75">
        <v>-3.24</v>
      </c>
      <c r="J75">
        <v>4.28</v>
      </c>
      <c r="K75">
        <v>50</v>
      </c>
      <c r="L75">
        <v>260</v>
      </c>
      <c r="M75">
        <v>1.7000000000000001E-2</v>
      </c>
      <c r="N75">
        <v>-2E-3</v>
      </c>
    </row>
    <row r="76" spans="2:14" x14ac:dyDescent="0.2">
      <c r="B76">
        <v>255</v>
      </c>
      <c r="C76" t="s">
        <v>13</v>
      </c>
      <c r="D76" s="1">
        <v>43328</v>
      </c>
      <c r="E76" s="2">
        <v>0.54722222222222217</v>
      </c>
      <c r="F76">
        <v>1.25</v>
      </c>
      <c r="G76">
        <v>2.5000000000000001E-2</v>
      </c>
      <c r="H76">
        <v>1.9E-2</v>
      </c>
      <c r="I76">
        <v>1.34</v>
      </c>
      <c r="J76">
        <v>-0.94</v>
      </c>
      <c r="K76">
        <v>50</v>
      </c>
      <c r="L76">
        <v>260</v>
      </c>
      <c r="M76">
        <v>2.5000000000000001E-2</v>
      </c>
      <c r="N76">
        <v>8.0000000000000002E-3</v>
      </c>
    </row>
    <row r="77" spans="2:14" x14ac:dyDescent="0.2">
      <c r="B77">
        <v>255</v>
      </c>
      <c r="C77" t="s">
        <v>13</v>
      </c>
      <c r="D77" s="1">
        <v>43328</v>
      </c>
      <c r="E77" s="2">
        <v>0.54722222222222217</v>
      </c>
      <c r="F77">
        <v>2.73</v>
      </c>
      <c r="G77">
        <v>5.5E-2</v>
      </c>
      <c r="H77">
        <v>5.5E-2</v>
      </c>
      <c r="I77">
        <v>1</v>
      </c>
      <c r="J77">
        <v>-3.83</v>
      </c>
      <c r="K77">
        <v>50</v>
      </c>
      <c r="L77">
        <v>260</v>
      </c>
      <c r="M77">
        <v>5.5E-2</v>
      </c>
      <c r="N77">
        <v>5.6000000000000001E-2</v>
      </c>
    </row>
    <row r="78" spans="2:14" x14ac:dyDescent="0.2">
      <c r="B78">
        <v>255</v>
      </c>
      <c r="C78" t="s">
        <v>13</v>
      </c>
      <c r="D78" s="1">
        <v>43328</v>
      </c>
      <c r="E78" s="2">
        <v>0.54791666666666672</v>
      </c>
      <c r="F78">
        <v>1.2</v>
      </c>
      <c r="G78">
        <v>2.4E-2</v>
      </c>
      <c r="H78">
        <v>3.1E-2</v>
      </c>
      <c r="I78">
        <v>0.77</v>
      </c>
      <c r="J78">
        <v>-0.28999999999999998</v>
      </c>
      <c r="K78">
        <v>50</v>
      </c>
      <c r="L78">
        <v>260</v>
      </c>
      <c r="M78">
        <v>2.4E-2</v>
      </c>
      <c r="N78">
        <v>0.04</v>
      </c>
    </row>
    <row r="79" spans="2:14" x14ac:dyDescent="0.2">
      <c r="B79">
        <v>255</v>
      </c>
      <c r="C79" t="s">
        <v>13</v>
      </c>
      <c r="D79" s="1">
        <v>43328</v>
      </c>
      <c r="E79" s="2">
        <v>0.54791666666666672</v>
      </c>
      <c r="F79">
        <v>1.1200000000000001</v>
      </c>
      <c r="G79">
        <v>2.1999999999999999E-2</v>
      </c>
      <c r="H79">
        <v>4.2000000000000003E-2</v>
      </c>
      <c r="I79">
        <v>0.53</v>
      </c>
      <c r="J79">
        <v>-0.34</v>
      </c>
      <c r="K79">
        <v>50</v>
      </c>
      <c r="L79">
        <v>260</v>
      </c>
      <c r="M79">
        <v>2.1999999999999999E-2</v>
      </c>
      <c r="N79">
        <v>3.6999999999999998E-2</v>
      </c>
    </row>
    <row r="80" spans="2:14" x14ac:dyDescent="0.2">
      <c r="B80">
        <v>255</v>
      </c>
      <c r="C80" t="s">
        <v>13</v>
      </c>
      <c r="D80" s="1">
        <v>43328</v>
      </c>
      <c r="E80" s="2">
        <v>0.54791666666666672</v>
      </c>
      <c r="F80">
        <v>0.99</v>
      </c>
      <c r="G80">
        <v>0.02</v>
      </c>
      <c r="H80">
        <v>3.2000000000000001E-2</v>
      </c>
      <c r="I80">
        <v>0.62</v>
      </c>
      <c r="J80">
        <v>-0.21</v>
      </c>
      <c r="K80">
        <v>50</v>
      </c>
      <c r="L80">
        <v>260</v>
      </c>
      <c r="M80">
        <v>0.02</v>
      </c>
      <c r="N80">
        <v>2.1000000000000001E-2</v>
      </c>
    </row>
    <row r="81" spans="2:14" x14ac:dyDescent="0.2">
      <c r="B81">
        <v>260</v>
      </c>
      <c r="C81" t="s">
        <v>13</v>
      </c>
      <c r="D81" s="1">
        <v>43328</v>
      </c>
      <c r="E81" s="2">
        <v>0.54861111111111105</v>
      </c>
      <c r="F81">
        <v>1.41</v>
      </c>
      <c r="G81">
        <v>2.8000000000000001E-2</v>
      </c>
      <c r="H81">
        <v>3.3000000000000002E-2</v>
      </c>
      <c r="I81">
        <v>0.86</v>
      </c>
      <c r="J81">
        <v>-0.46</v>
      </c>
      <c r="K81">
        <v>50</v>
      </c>
      <c r="L81">
        <v>260</v>
      </c>
      <c r="M81">
        <v>2.8000000000000001E-2</v>
      </c>
      <c r="N81">
        <v>0</v>
      </c>
    </row>
    <row r="82" spans="2:14" x14ac:dyDescent="0.2">
      <c r="B82">
        <v>260</v>
      </c>
      <c r="C82" t="s">
        <v>13</v>
      </c>
      <c r="D82" s="1">
        <v>43328</v>
      </c>
      <c r="E82" s="2">
        <v>0.5493055555555556</v>
      </c>
      <c r="F82">
        <v>1.44</v>
      </c>
      <c r="G82">
        <v>2.9000000000000001E-2</v>
      </c>
      <c r="H82">
        <v>2.5000000000000001E-2</v>
      </c>
      <c r="I82">
        <v>1.1599999999999999</v>
      </c>
      <c r="J82">
        <v>-0.47</v>
      </c>
      <c r="K82">
        <v>50</v>
      </c>
      <c r="L82">
        <v>260</v>
      </c>
      <c r="M82">
        <v>2.9000000000000001E-2</v>
      </c>
      <c r="N82">
        <v>4.2000000000000003E-2</v>
      </c>
    </row>
    <row r="83" spans="2:14" x14ac:dyDescent="0.2">
      <c r="B83">
        <v>260</v>
      </c>
      <c r="C83" t="s">
        <v>13</v>
      </c>
      <c r="D83" s="1">
        <v>43328</v>
      </c>
      <c r="E83" s="2">
        <v>0.5493055555555556</v>
      </c>
      <c r="F83">
        <v>1.84</v>
      </c>
      <c r="G83">
        <v>3.6999999999999998E-2</v>
      </c>
      <c r="H83">
        <v>0.03</v>
      </c>
      <c r="I83">
        <v>1.22</v>
      </c>
      <c r="J83">
        <v>-2.59</v>
      </c>
      <c r="K83">
        <v>50</v>
      </c>
      <c r="L83">
        <v>260</v>
      </c>
      <c r="M83">
        <v>3.6999999999999998E-2</v>
      </c>
      <c r="N83">
        <v>4.1000000000000002E-2</v>
      </c>
    </row>
    <row r="84" spans="2:14" x14ac:dyDescent="0.2">
      <c r="B84">
        <v>260</v>
      </c>
      <c r="C84" t="s">
        <v>13</v>
      </c>
      <c r="D84" s="1">
        <v>43328</v>
      </c>
      <c r="E84" s="2">
        <v>0.5493055555555556</v>
      </c>
      <c r="F84">
        <v>2.33</v>
      </c>
      <c r="G84">
        <v>4.7E-2</v>
      </c>
      <c r="H84">
        <v>5.6000000000000001E-2</v>
      </c>
      <c r="I84">
        <v>0.83</v>
      </c>
      <c r="J84">
        <v>-30.78</v>
      </c>
      <c r="K84">
        <v>50</v>
      </c>
      <c r="L84">
        <v>260</v>
      </c>
      <c r="M84">
        <v>4.7E-2</v>
      </c>
      <c r="N84">
        <v>2.5000000000000001E-2</v>
      </c>
    </row>
    <row r="85" spans="2:14" x14ac:dyDescent="0.2">
      <c r="B85">
        <v>260</v>
      </c>
      <c r="C85" t="s">
        <v>13</v>
      </c>
      <c r="D85" s="1">
        <v>43328</v>
      </c>
      <c r="E85" s="2">
        <v>0.54999999999999993</v>
      </c>
      <c r="F85">
        <v>1.1399999999999999</v>
      </c>
      <c r="G85">
        <v>2.3E-2</v>
      </c>
      <c r="H85">
        <v>4.9000000000000002E-2</v>
      </c>
      <c r="I85">
        <v>0.46</v>
      </c>
      <c r="J85">
        <v>-0.39</v>
      </c>
      <c r="K85">
        <v>50</v>
      </c>
      <c r="L85">
        <v>260</v>
      </c>
      <c r="M85">
        <v>2.3E-2</v>
      </c>
      <c r="N85">
        <v>4.2000000000000003E-2</v>
      </c>
    </row>
    <row r="86" spans="2:14" x14ac:dyDescent="0.2">
      <c r="B86">
        <v>260</v>
      </c>
      <c r="C86" t="s">
        <v>13</v>
      </c>
      <c r="D86" s="1">
        <v>43328</v>
      </c>
      <c r="E86" s="2">
        <v>0.54999999999999993</v>
      </c>
      <c r="F86">
        <v>1.18</v>
      </c>
      <c r="G86">
        <v>2.4E-2</v>
      </c>
      <c r="H86">
        <v>3.1E-2</v>
      </c>
      <c r="I86">
        <v>0.76</v>
      </c>
      <c r="J86">
        <v>-0.48</v>
      </c>
      <c r="K86">
        <v>50</v>
      </c>
      <c r="L86">
        <v>260</v>
      </c>
      <c r="M86">
        <v>2.4E-2</v>
      </c>
      <c r="N86">
        <v>5.2999999999999999E-2</v>
      </c>
    </row>
    <row r="87" spans="2:14" x14ac:dyDescent="0.2">
      <c r="B87">
        <v>265</v>
      </c>
      <c r="C87" t="s">
        <v>13</v>
      </c>
      <c r="D87" s="1">
        <v>43328</v>
      </c>
      <c r="E87" s="2">
        <v>0.55069444444444449</v>
      </c>
      <c r="F87">
        <v>0.57999999999999996</v>
      </c>
      <c r="G87">
        <v>1.2E-2</v>
      </c>
      <c r="H87">
        <v>1.7999999999999999E-2</v>
      </c>
      <c r="I87">
        <v>0.65</v>
      </c>
      <c r="J87">
        <v>-0.12</v>
      </c>
      <c r="K87">
        <v>50</v>
      </c>
      <c r="L87">
        <v>260</v>
      </c>
      <c r="M87">
        <v>1.2E-2</v>
      </c>
      <c r="N87">
        <v>1.2E-2</v>
      </c>
    </row>
    <row r="88" spans="2:14" x14ac:dyDescent="0.2">
      <c r="B88">
        <v>265</v>
      </c>
      <c r="C88" t="s">
        <v>13</v>
      </c>
      <c r="D88" s="1">
        <v>43328</v>
      </c>
      <c r="E88" s="2">
        <v>0.55069444444444449</v>
      </c>
      <c r="F88">
        <v>0.67</v>
      </c>
      <c r="G88">
        <v>1.2999999999999999E-2</v>
      </c>
      <c r="H88">
        <v>4.2999999999999997E-2</v>
      </c>
      <c r="I88">
        <v>0.32</v>
      </c>
      <c r="J88">
        <v>-0.13</v>
      </c>
      <c r="K88">
        <v>50</v>
      </c>
      <c r="L88">
        <v>260</v>
      </c>
      <c r="M88">
        <v>1.2999999999999999E-2</v>
      </c>
      <c r="N88">
        <v>1.7000000000000001E-2</v>
      </c>
    </row>
    <row r="89" spans="2:14" x14ac:dyDescent="0.2">
      <c r="B89">
        <v>265</v>
      </c>
      <c r="C89" t="s">
        <v>13</v>
      </c>
      <c r="D89" s="1">
        <v>43328</v>
      </c>
      <c r="E89" s="2">
        <v>0.55138888888888882</v>
      </c>
      <c r="F89">
        <v>0.95</v>
      </c>
      <c r="G89">
        <v>1.9E-2</v>
      </c>
      <c r="H89">
        <v>4.2999999999999997E-2</v>
      </c>
      <c r="I89">
        <v>0.45</v>
      </c>
      <c r="J89">
        <v>-0.21</v>
      </c>
      <c r="K89">
        <v>50</v>
      </c>
      <c r="L89">
        <v>260</v>
      </c>
      <c r="M89">
        <v>1.9E-2</v>
      </c>
      <c r="N89">
        <v>3.2000000000000001E-2</v>
      </c>
    </row>
    <row r="90" spans="2:14" x14ac:dyDescent="0.2">
      <c r="B90">
        <v>265</v>
      </c>
      <c r="C90" t="s">
        <v>13</v>
      </c>
      <c r="D90" s="1">
        <v>43328</v>
      </c>
      <c r="E90" s="2">
        <v>0.55138888888888882</v>
      </c>
      <c r="F90">
        <v>0.56000000000000005</v>
      </c>
      <c r="G90">
        <v>1.0999999999999999E-2</v>
      </c>
      <c r="H90">
        <v>3.1E-2</v>
      </c>
      <c r="I90">
        <v>0.35</v>
      </c>
      <c r="J90">
        <v>-0.1</v>
      </c>
      <c r="K90">
        <v>50</v>
      </c>
      <c r="L90">
        <v>260</v>
      </c>
      <c r="M90">
        <v>1.0999999999999999E-2</v>
      </c>
      <c r="N90">
        <v>0.02</v>
      </c>
    </row>
    <row r="91" spans="2:14" x14ac:dyDescent="0.2">
      <c r="B91">
        <v>265</v>
      </c>
      <c r="C91" t="s">
        <v>13</v>
      </c>
      <c r="D91" s="1">
        <v>43328</v>
      </c>
      <c r="E91" s="2">
        <v>0.55138888888888882</v>
      </c>
      <c r="F91">
        <v>0.71</v>
      </c>
      <c r="G91">
        <v>1.4E-2</v>
      </c>
      <c r="H91">
        <v>3.6999999999999998E-2</v>
      </c>
      <c r="I91">
        <v>0.38</v>
      </c>
      <c r="J91">
        <v>-0.33</v>
      </c>
      <c r="K91">
        <v>50</v>
      </c>
      <c r="L91">
        <v>260</v>
      </c>
      <c r="M91">
        <v>1.4E-2</v>
      </c>
      <c r="N91">
        <v>0.02</v>
      </c>
    </row>
    <row r="92" spans="2:14" x14ac:dyDescent="0.2">
      <c r="B92">
        <v>265</v>
      </c>
      <c r="C92" t="s">
        <v>13</v>
      </c>
      <c r="D92" s="1">
        <v>43328</v>
      </c>
      <c r="E92" s="2">
        <v>0.55208333333333337</v>
      </c>
      <c r="F92">
        <v>1.51</v>
      </c>
      <c r="G92">
        <v>0.03</v>
      </c>
      <c r="H92">
        <v>3.3000000000000002E-2</v>
      </c>
      <c r="I92">
        <v>0.92</v>
      </c>
      <c r="J92">
        <v>-0.48</v>
      </c>
      <c r="K92">
        <v>50</v>
      </c>
      <c r="L92">
        <v>260</v>
      </c>
      <c r="M92">
        <v>0.03</v>
      </c>
      <c r="N92">
        <v>2.5999999999999999E-2</v>
      </c>
    </row>
    <row r="93" spans="2:14" x14ac:dyDescent="0.2">
      <c r="B93">
        <v>270</v>
      </c>
      <c r="C93" t="s">
        <v>13</v>
      </c>
      <c r="D93" s="1">
        <v>43328</v>
      </c>
      <c r="E93" s="2">
        <v>0.55208333333333337</v>
      </c>
      <c r="F93">
        <v>0.51</v>
      </c>
      <c r="G93">
        <v>0.01</v>
      </c>
      <c r="H93">
        <v>2.7E-2</v>
      </c>
      <c r="I93">
        <v>0.38</v>
      </c>
      <c r="J93">
        <v>-0.27</v>
      </c>
      <c r="K93">
        <v>50</v>
      </c>
      <c r="L93">
        <v>260</v>
      </c>
      <c r="M93">
        <v>0.01</v>
      </c>
      <c r="N93">
        <v>1.7999999999999999E-2</v>
      </c>
    </row>
    <row r="94" spans="2:14" x14ac:dyDescent="0.2">
      <c r="B94">
        <v>270</v>
      </c>
      <c r="C94" t="s">
        <v>13</v>
      </c>
      <c r="D94" s="1">
        <v>43328</v>
      </c>
      <c r="E94" s="2">
        <v>0.55277777777777781</v>
      </c>
      <c r="F94">
        <v>0.57999999999999996</v>
      </c>
      <c r="G94">
        <v>1.2E-2</v>
      </c>
      <c r="H94">
        <v>4.1000000000000002E-2</v>
      </c>
      <c r="I94">
        <v>0.28999999999999998</v>
      </c>
      <c r="J94">
        <v>-0.17</v>
      </c>
      <c r="K94">
        <v>50</v>
      </c>
      <c r="L94">
        <v>260</v>
      </c>
      <c r="M94">
        <v>1.2E-2</v>
      </c>
      <c r="N94">
        <v>1.7000000000000001E-2</v>
      </c>
    </row>
    <row r="95" spans="2:14" x14ac:dyDescent="0.2">
      <c r="B95">
        <v>270</v>
      </c>
      <c r="C95" t="s">
        <v>13</v>
      </c>
      <c r="D95" s="1">
        <v>43328</v>
      </c>
      <c r="E95" s="2">
        <v>0.55277777777777781</v>
      </c>
      <c r="F95">
        <v>1.63</v>
      </c>
      <c r="G95">
        <v>3.3000000000000002E-2</v>
      </c>
      <c r="H95">
        <v>6.5000000000000002E-2</v>
      </c>
      <c r="I95">
        <v>0.5</v>
      </c>
      <c r="J95">
        <v>0.3</v>
      </c>
      <c r="K95">
        <v>50</v>
      </c>
      <c r="L95">
        <v>260</v>
      </c>
      <c r="M95">
        <v>3.3000000000000002E-2</v>
      </c>
      <c r="N95">
        <v>0.02</v>
      </c>
    </row>
    <row r="96" spans="2:14" x14ac:dyDescent="0.2">
      <c r="B96">
        <v>270</v>
      </c>
      <c r="C96" t="s">
        <v>13</v>
      </c>
      <c r="D96" s="1">
        <v>43328</v>
      </c>
      <c r="E96" s="2">
        <v>0.55347222222222225</v>
      </c>
      <c r="F96">
        <v>1.1100000000000001</v>
      </c>
      <c r="G96">
        <v>2.1999999999999999E-2</v>
      </c>
      <c r="H96">
        <v>4.2000000000000003E-2</v>
      </c>
      <c r="I96">
        <v>0.53</v>
      </c>
      <c r="J96">
        <v>-0.81</v>
      </c>
      <c r="K96">
        <v>50</v>
      </c>
      <c r="L96">
        <v>260</v>
      </c>
      <c r="M96">
        <v>2.1999999999999999E-2</v>
      </c>
      <c r="N96">
        <v>8.9999999999999993E-3</v>
      </c>
    </row>
    <row r="97" spans="2:14" x14ac:dyDescent="0.2">
      <c r="B97">
        <v>270</v>
      </c>
      <c r="C97" t="s">
        <v>13</v>
      </c>
      <c r="D97" s="1">
        <v>43328</v>
      </c>
      <c r="E97" s="2">
        <v>0.55347222222222225</v>
      </c>
      <c r="F97">
        <v>1.42</v>
      </c>
      <c r="G97">
        <v>2.8000000000000001E-2</v>
      </c>
      <c r="H97">
        <v>4.4999999999999998E-2</v>
      </c>
      <c r="I97">
        <v>0.63</v>
      </c>
      <c r="J97">
        <v>-0.69</v>
      </c>
      <c r="K97">
        <v>50</v>
      </c>
      <c r="L97">
        <v>260</v>
      </c>
      <c r="M97">
        <v>2.8000000000000001E-2</v>
      </c>
      <c r="N97">
        <v>0</v>
      </c>
    </row>
    <row r="98" spans="2:14" x14ac:dyDescent="0.2">
      <c r="B98">
        <v>270</v>
      </c>
      <c r="C98" t="s">
        <v>13</v>
      </c>
      <c r="D98" s="1">
        <v>43328</v>
      </c>
      <c r="E98" s="2">
        <v>0.5541666666666667</v>
      </c>
      <c r="F98">
        <v>1.24</v>
      </c>
      <c r="G98">
        <v>2.5000000000000001E-2</v>
      </c>
      <c r="H98">
        <v>3.5000000000000003E-2</v>
      </c>
      <c r="I98">
        <v>0.71</v>
      </c>
      <c r="J98">
        <v>-1.24</v>
      </c>
      <c r="K98">
        <v>50</v>
      </c>
      <c r="L98">
        <v>260</v>
      </c>
      <c r="M98">
        <v>2.5000000000000001E-2</v>
      </c>
      <c r="N98">
        <v>2.4E-2</v>
      </c>
    </row>
    <row r="99" spans="2:14" x14ac:dyDescent="0.2">
      <c r="B99">
        <v>275</v>
      </c>
      <c r="C99" t="s">
        <v>13</v>
      </c>
      <c r="D99" s="1">
        <v>43328</v>
      </c>
      <c r="E99" s="2">
        <v>0.55486111111111114</v>
      </c>
      <c r="F99">
        <v>0.83</v>
      </c>
      <c r="G99">
        <v>1.7000000000000001E-2</v>
      </c>
      <c r="H99">
        <v>3.5999999999999997E-2</v>
      </c>
      <c r="I99">
        <v>0.46</v>
      </c>
      <c r="J99">
        <v>-0.28000000000000003</v>
      </c>
      <c r="K99">
        <v>50</v>
      </c>
      <c r="L99">
        <v>260</v>
      </c>
      <c r="M99">
        <v>1.7000000000000001E-2</v>
      </c>
      <c r="N99">
        <v>-1E-3</v>
      </c>
    </row>
    <row r="100" spans="2:14" x14ac:dyDescent="0.2">
      <c r="B100">
        <v>275</v>
      </c>
      <c r="C100" t="s">
        <v>13</v>
      </c>
      <c r="D100" s="1">
        <v>43328</v>
      </c>
      <c r="E100" s="2">
        <v>0.55486111111111114</v>
      </c>
      <c r="F100">
        <v>0.99</v>
      </c>
      <c r="G100">
        <v>0.02</v>
      </c>
      <c r="H100">
        <v>5.8000000000000003E-2</v>
      </c>
      <c r="I100">
        <v>0.34</v>
      </c>
      <c r="J100">
        <v>-0.25</v>
      </c>
      <c r="K100">
        <v>50</v>
      </c>
      <c r="L100">
        <v>260</v>
      </c>
      <c r="M100">
        <v>0.02</v>
      </c>
      <c r="N100">
        <v>1.7999999999999999E-2</v>
      </c>
    </row>
    <row r="101" spans="2:14" x14ac:dyDescent="0.2">
      <c r="B101">
        <v>275</v>
      </c>
      <c r="C101" t="s">
        <v>13</v>
      </c>
      <c r="D101" s="1">
        <v>43328</v>
      </c>
      <c r="E101" s="2">
        <v>0.55486111111111114</v>
      </c>
      <c r="F101">
        <v>0.84</v>
      </c>
      <c r="G101">
        <v>1.7000000000000001E-2</v>
      </c>
      <c r="H101">
        <v>2.3E-2</v>
      </c>
      <c r="I101">
        <v>0.72</v>
      </c>
      <c r="J101">
        <v>-0.2</v>
      </c>
      <c r="K101">
        <v>50</v>
      </c>
      <c r="L101">
        <v>260</v>
      </c>
      <c r="M101">
        <v>1.7000000000000001E-2</v>
      </c>
      <c r="N101">
        <v>2.5000000000000001E-2</v>
      </c>
    </row>
    <row r="102" spans="2:14" x14ac:dyDescent="0.2">
      <c r="B102">
        <v>275</v>
      </c>
      <c r="C102" t="s">
        <v>13</v>
      </c>
      <c r="D102" s="1">
        <v>43328</v>
      </c>
      <c r="E102" s="2">
        <v>0.55555555555555558</v>
      </c>
      <c r="F102">
        <v>1.06</v>
      </c>
      <c r="G102">
        <v>2.1000000000000001E-2</v>
      </c>
      <c r="H102">
        <v>2.9000000000000001E-2</v>
      </c>
      <c r="I102">
        <v>0.73</v>
      </c>
      <c r="J102">
        <v>-0.25</v>
      </c>
      <c r="K102">
        <v>50</v>
      </c>
      <c r="L102">
        <v>260</v>
      </c>
      <c r="M102">
        <v>2.1000000000000001E-2</v>
      </c>
      <c r="N102">
        <v>2.1999999999999999E-2</v>
      </c>
    </row>
    <row r="103" spans="2:14" x14ac:dyDescent="0.2">
      <c r="B103">
        <v>275</v>
      </c>
      <c r="C103" t="s">
        <v>13</v>
      </c>
      <c r="D103" s="1">
        <v>43328</v>
      </c>
      <c r="E103" s="2">
        <v>0.55555555555555558</v>
      </c>
      <c r="F103">
        <v>1.05</v>
      </c>
      <c r="G103">
        <v>2.1000000000000001E-2</v>
      </c>
      <c r="H103">
        <v>4.1000000000000002E-2</v>
      </c>
      <c r="I103">
        <v>0.51</v>
      </c>
      <c r="J103">
        <v>-0.3</v>
      </c>
      <c r="K103">
        <v>50</v>
      </c>
      <c r="L103">
        <v>260</v>
      </c>
      <c r="M103">
        <v>2.1000000000000001E-2</v>
      </c>
      <c r="N103">
        <v>3.4000000000000002E-2</v>
      </c>
    </row>
    <row r="104" spans="2:14" x14ac:dyDescent="0.2">
      <c r="B104">
        <v>275</v>
      </c>
      <c r="C104" t="s">
        <v>13</v>
      </c>
      <c r="D104" s="1">
        <v>43328</v>
      </c>
      <c r="E104" s="2">
        <v>0.55625000000000002</v>
      </c>
      <c r="F104">
        <v>1.45</v>
      </c>
      <c r="G104">
        <v>2.9000000000000001E-2</v>
      </c>
      <c r="H104">
        <v>4.2999999999999997E-2</v>
      </c>
      <c r="I104">
        <v>0.68</v>
      </c>
      <c r="J104">
        <v>-0.25</v>
      </c>
      <c r="K104">
        <v>50</v>
      </c>
      <c r="L104">
        <v>260</v>
      </c>
      <c r="M104">
        <v>2.9000000000000001E-2</v>
      </c>
      <c r="N104">
        <v>3.5000000000000003E-2</v>
      </c>
    </row>
    <row r="105" spans="2:14" x14ac:dyDescent="0.2">
      <c r="B105">
        <v>280</v>
      </c>
      <c r="C105" t="s">
        <v>13</v>
      </c>
      <c r="D105" s="1">
        <v>43328</v>
      </c>
      <c r="E105" s="2">
        <v>0.55625000000000002</v>
      </c>
      <c r="F105">
        <v>1.75</v>
      </c>
      <c r="G105">
        <v>3.5000000000000003E-2</v>
      </c>
      <c r="H105">
        <v>3.6999999999999998E-2</v>
      </c>
      <c r="I105">
        <v>0.96</v>
      </c>
      <c r="J105">
        <v>-0.56000000000000005</v>
      </c>
      <c r="K105">
        <v>50</v>
      </c>
      <c r="L105">
        <v>260</v>
      </c>
      <c r="M105">
        <v>3.5000000000000003E-2</v>
      </c>
      <c r="N105">
        <v>0.03</v>
      </c>
    </row>
    <row r="106" spans="2:14" x14ac:dyDescent="0.2">
      <c r="B106">
        <v>280</v>
      </c>
      <c r="C106" t="s">
        <v>13</v>
      </c>
      <c r="D106" s="1">
        <v>43328</v>
      </c>
      <c r="E106" s="2">
        <v>0.55763888888888891</v>
      </c>
      <c r="F106">
        <v>1.1100000000000001</v>
      </c>
      <c r="G106">
        <v>2.1999999999999999E-2</v>
      </c>
      <c r="H106">
        <v>0.02</v>
      </c>
      <c r="I106">
        <v>1.0900000000000001</v>
      </c>
      <c r="J106">
        <v>-0.47</v>
      </c>
      <c r="K106">
        <v>50</v>
      </c>
      <c r="L106">
        <v>260</v>
      </c>
      <c r="M106">
        <v>2.1999999999999999E-2</v>
      </c>
      <c r="N106">
        <v>2.1999999999999999E-2</v>
      </c>
    </row>
    <row r="107" spans="2:14" x14ac:dyDescent="0.2">
      <c r="B107">
        <v>280</v>
      </c>
      <c r="C107" t="s">
        <v>13</v>
      </c>
      <c r="D107" s="1">
        <v>43328</v>
      </c>
      <c r="E107" s="2">
        <v>0.55763888888888891</v>
      </c>
      <c r="F107">
        <v>0.95</v>
      </c>
      <c r="G107">
        <v>1.9E-2</v>
      </c>
      <c r="H107">
        <v>3.3000000000000002E-2</v>
      </c>
      <c r="I107">
        <v>0.56999999999999995</v>
      </c>
      <c r="J107">
        <v>-0.22</v>
      </c>
      <c r="K107">
        <v>50</v>
      </c>
      <c r="L107">
        <v>260</v>
      </c>
      <c r="M107">
        <v>1.9E-2</v>
      </c>
      <c r="N107">
        <v>2.4E-2</v>
      </c>
    </row>
    <row r="108" spans="2:14" x14ac:dyDescent="0.2">
      <c r="B108">
        <v>280</v>
      </c>
      <c r="C108" t="s">
        <v>13</v>
      </c>
      <c r="D108" s="1">
        <v>43328</v>
      </c>
      <c r="E108" s="2">
        <v>0.55763888888888891</v>
      </c>
      <c r="F108">
        <v>1.51</v>
      </c>
      <c r="G108">
        <v>0.03</v>
      </c>
      <c r="H108">
        <v>4.4999999999999998E-2</v>
      </c>
      <c r="I108">
        <v>0.68</v>
      </c>
      <c r="J108">
        <v>-0.38</v>
      </c>
      <c r="K108">
        <v>50</v>
      </c>
      <c r="L108">
        <v>260</v>
      </c>
      <c r="M108">
        <v>0.03</v>
      </c>
      <c r="N108">
        <v>1E-3</v>
      </c>
    </row>
    <row r="109" spans="2:14" x14ac:dyDescent="0.2">
      <c r="B109">
        <v>280</v>
      </c>
      <c r="C109" t="s">
        <v>13</v>
      </c>
      <c r="D109" s="1">
        <v>43328</v>
      </c>
      <c r="E109" s="2">
        <v>0.55833333333333335</v>
      </c>
      <c r="F109">
        <v>1.1399999999999999</v>
      </c>
      <c r="G109">
        <v>2.3E-2</v>
      </c>
      <c r="H109">
        <v>3.6999999999999998E-2</v>
      </c>
      <c r="I109">
        <v>0.62</v>
      </c>
      <c r="J109">
        <v>-0.28000000000000003</v>
      </c>
      <c r="K109">
        <v>50</v>
      </c>
      <c r="L109">
        <v>260</v>
      </c>
      <c r="M109">
        <v>2.3E-2</v>
      </c>
      <c r="N109">
        <v>3.5999999999999997E-2</v>
      </c>
    </row>
    <row r="110" spans="2:14" x14ac:dyDescent="0.2">
      <c r="B110">
        <v>280</v>
      </c>
      <c r="C110" t="s">
        <v>13</v>
      </c>
      <c r="D110" s="1">
        <v>43328</v>
      </c>
      <c r="E110" s="2">
        <v>0.55833333333333335</v>
      </c>
      <c r="F110">
        <v>1.97</v>
      </c>
      <c r="G110">
        <v>3.9E-2</v>
      </c>
      <c r="H110">
        <v>5.5E-2</v>
      </c>
      <c r="I110">
        <v>0.71</v>
      </c>
      <c r="J110">
        <v>-0.66</v>
      </c>
      <c r="K110">
        <v>50</v>
      </c>
      <c r="L110">
        <v>260</v>
      </c>
      <c r="M110">
        <v>3.9E-2</v>
      </c>
      <c r="N110">
        <v>1.9E-2</v>
      </c>
    </row>
    <row r="111" spans="2:14" x14ac:dyDescent="0.2">
      <c r="B111">
        <v>256</v>
      </c>
      <c r="C111" t="s">
        <v>13</v>
      </c>
      <c r="D111" s="1">
        <v>43328</v>
      </c>
      <c r="E111" s="2">
        <v>0.55902777777777779</v>
      </c>
      <c r="F111">
        <v>1.6</v>
      </c>
      <c r="G111">
        <v>3.2000000000000001E-2</v>
      </c>
      <c r="H111">
        <v>5.7000000000000002E-2</v>
      </c>
      <c r="I111">
        <v>0.56000000000000005</v>
      </c>
      <c r="J111">
        <v>-0.47</v>
      </c>
      <c r="K111">
        <v>50</v>
      </c>
      <c r="L111">
        <v>260</v>
      </c>
      <c r="M111">
        <v>3.2000000000000001E-2</v>
      </c>
      <c r="N111">
        <v>0.04</v>
      </c>
    </row>
    <row r="112" spans="2:14" x14ac:dyDescent="0.2">
      <c r="B112">
        <v>256</v>
      </c>
      <c r="C112" t="s">
        <v>13</v>
      </c>
      <c r="D112" s="1">
        <v>43328</v>
      </c>
      <c r="E112" s="2">
        <v>0.55902777777777779</v>
      </c>
      <c r="F112">
        <v>0.42</v>
      </c>
      <c r="G112">
        <v>8.0000000000000002E-3</v>
      </c>
      <c r="H112">
        <v>1.9E-2</v>
      </c>
      <c r="I112">
        <v>0.43</v>
      </c>
      <c r="J112">
        <v>-0.21</v>
      </c>
      <c r="K112">
        <v>50</v>
      </c>
      <c r="L112">
        <v>260</v>
      </c>
      <c r="M112">
        <v>8.0000000000000002E-3</v>
      </c>
      <c r="N112">
        <v>4.2000000000000003E-2</v>
      </c>
    </row>
    <row r="113" spans="2:14" x14ac:dyDescent="0.2">
      <c r="B113">
        <v>256</v>
      </c>
      <c r="C113" t="s">
        <v>13</v>
      </c>
      <c r="D113" s="1">
        <v>43328</v>
      </c>
      <c r="E113" s="2">
        <v>0.55902777777777779</v>
      </c>
      <c r="F113">
        <v>1.43</v>
      </c>
      <c r="G113">
        <v>2.9000000000000001E-2</v>
      </c>
      <c r="H113">
        <v>4.2000000000000003E-2</v>
      </c>
      <c r="I113">
        <v>0.68</v>
      </c>
      <c r="J113">
        <v>-0.62</v>
      </c>
      <c r="K113">
        <v>50</v>
      </c>
      <c r="L113">
        <v>260</v>
      </c>
      <c r="M113">
        <v>2.9000000000000001E-2</v>
      </c>
      <c r="N113">
        <v>2.5999999999999999E-2</v>
      </c>
    </row>
    <row r="114" spans="2:14" x14ac:dyDescent="0.2">
      <c r="B114">
        <v>256</v>
      </c>
      <c r="C114" t="s">
        <v>13</v>
      </c>
      <c r="D114" s="1">
        <v>43328</v>
      </c>
      <c r="E114" s="2">
        <v>0.55972222222222223</v>
      </c>
      <c r="F114">
        <v>1.4</v>
      </c>
      <c r="G114">
        <v>2.8000000000000001E-2</v>
      </c>
      <c r="H114">
        <v>4.3999999999999997E-2</v>
      </c>
      <c r="I114">
        <v>0.63</v>
      </c>
      <c r="J114">
        <v>-1.1200000000000001</v>
      </c>
      <c r="K114">
        <v>50</v>
      </c>
      <c r="L114">
        <v>260</v>
      </c>
      <c r="M114">
        <v>2.8000000000000001E-2</v>
      </c>
      <c r="N114">
        <v>4.5999999999999999E-2</v>
      </c>
    </row>
    <row r="115" spans="2:14" x14ac:dyDescent="0.2">
      <c r="B115">
        <v>256</v>
      </c>
      <c r="C115" t="s">
        <v>13</v>
      </c>
      <c r="D115" s="1">
        <v>43328</v>
      </c>
      <c r="E115" s="2">
        <v>0.55972222222222223</v>
      </c>
      <c r="F115">
        <v>0.88</v>
      </c>
      <c r="G115">
        <v>1.7999999999999999E-2</v>
      </c>
      <c r="H115">
        <v>2.8000000000000001E-2</v>
      </c>
      <c r="I115">
        <v>0.63</v>
      </c>
      <c r="J115">
        <v>-0.27</v>
      </c>
      <c r="K115">
        <v>50</v>
      </c>
      <c r="L115">
        <v>260</v>
      </c>
      <c r="M115">
        <v>1.7999999999999999E-2</v>
      </c>
      <c r="N115">
        <v>0.02</v>
      </c>
    </row>
    <row r="116" spans="2:14" x14ac:dyDescent="0.2">
      <c r="B116">
        <v>256</v>
      </c>
      <c r="C116" t="s">
        <v>13</v>
      </c>
      <c r="D116" s="1">
        <v>43328</v>
      </c>
      <c r="E116" s="2">
        <v>0.56041666666666667</v>
      </c>
      <c r="F116">
        <v>1.46</v>
      </c>
      <c r="G116">
        <v>2.9000000000000001E-2</v>
      </c>
      <c r="H116">
        <v>2.4E-2</v>
      </c>
      <c r="I116">
        <v>1.19</v>
      </c>
      <c r="J116">
        <v>-0.48</v>
      </c>
      <c r="K116">
        <v>50</v>
      </c>
      <c r="L116">
        <v>260</v>
      </c>
      <c r="M116">
        <v>2.9000000000000001E-2</v>
      </c>
      <c r="N116">
        <v>1.7000000000000001E-2</v>
      </c>
    </row>
    <row r="117" spans="2:14" x14ac:dyDescent="0.2">
      <c r="B117">
        <v>261</v>
      </c>
      <c r="C117" t="s">
        <v>13</v>
      </c>
      <c r="D117" s="1">
        <v>43328</v>
      </c>
      <c r="E117" s="2">
        <v>0.56041666666666667</v>
      </c>
      <c r="F117">
        <v>1.04</v>
      </c>
      <c r="G117">
        <v>2.1000000000000001E-2</v>
      </c>
      <c r="H117">
        <v>0.03</v>
      </c>
      <c r="I117">
        <v>0.69</v>
      </c>
      <c r="J117">
        <v>-0.24</v>
      </c>
      <c r="K117">
        <v>50</v>
      </c>
      <c r="L117">
        <v>260</v>
      </c>
      <c r="M117">
        <v>2.1000000000000001E-2</v>
      </c>
      <c r="N117">
        <v>3.7999999999999999E-2</v>
      </c>
    </row>
    <row r="118" spans="2:14" x14ac:dyDescent="0.2">
      <c r="B118">
        <v>261</v>
      </c>
      <c r="C118" t="s">
        <v>13</v>
      </c>
      <c r="D118" s="1">
        <v>43328</v>
      </c>
      <c r="E118" s="2">
        <v>0.56111111111111112</v>
      </c>
      <c r="F118">
        <v>0.88</v>
      </c>
      <c r="G118">
        <v>1.7999999999999999E-2</v>
      </c>
      <c r="H118">
        <v>1.6E-2</v>
      </c>
      <c r="I118">
        <v>1.08</v>
      </c>
      <c r="J118">
        <v>-0.17</v>
      </c>
      <c r="K118">
        <v>50</v>
      </c>
      <c r="L118">
        <v>260</v>
      </c>
      <c r="M118">
        <v>1.7999999999999999E-2</v>
      </c>
      <c r="N118">
        <v>3.5000000000000003E-2</v>
      </c>
    </row>
    <row r="119" spans="2:14" x14ac:dyDescent="0.2">
      <c r="B119">
        <v>261</v>
      </c>
      <c r="C119" t="s">
        <v>13</v>
      </c>
      <c r="D119" s="1">
        <v>43328</v>
      </c>
      <c r="E119" s="2">
        <v>0.56111111111111112</v>
      </c>
      <c r="F119">
        <v>1.29</v>
      </c>
      <c r="G119">
        <v>2.5999999999999999E-2</v>
      </c>
      <c r="H119">
        <v>3.1E-2</v>
      </c>
      <c r="I119">
        <v>0.82</v>
      </c>
      <c r="J119">
        <v>-0.26</v>
      </c>
      <c r="K119">
        <v>50</v>
      </c>
      <c r="L119">
        <v>260</v>
      </c>
      <c r="M119">
        <v>2.5999999999999999E-2</v>
      </c>
      <c r="N119">
        <v>5.2999999999999999E-2</v>
      </c>
    </row>
    <row r="120" spans="2:14" x14ac:dyDescent="0.2">
      <c r="B120">
        <v>261</v>
      </c>
      <c r="C120" t="s">
        <v>13</v>
      </c>
      <c r="D120" s="1">
        <v>43328</v>
      </c>
      <c r="E120" s="2">
        <v>0.56111111111111112</v>
      </c>
      <c r="F120">
        <v>0.9</v>
      </c>
      <c r="G120">
        <v>1.7999999999999999E-2</v>
      </c>
      <c r="H120">
        <v>3.2000000000000001E-2</v>
      </c>
      <c r="I120">
        <v>0.56000000000000005</v>
      </c>
      <c r="J120">
        <v>-0.32</v>
      </c>
      <c r="K120">
        <v>50</v>
      </c>
      <c r="L120">
        <v>260</v>
      </c>
      <c r="M120">
        <v>1.7999999999999999E-2</v>
      </c>
      <c r="N120">
        <v>2.1999999999999999E-2</v>
      </c>
    </row>
    <row r="121" spans="2:14" x14ac:dyDescent="0.2">
      <c r="B121">
        <v>261</v>
      </c>
      <c r="C121" t="s">
        <v>13</v>
      </c>
      <c r="D121" s="1">
        <v>43328</v>
      </c>
      <c r="E121" s="2">
        <v>0.56180555555555556</v>
      </c>
      <c r="F121">
        <v>1.89</v>
      </c>
      <c r="G121">
        <v>3.7999999999999999E-2</v>
      </c>
      <c r="H121">
        <v>5.6000000000000001E-2</v>
      </c>
      <c r="I121">
        <v>0.67</v>
      </c>
      <c r="J121">
        <v>-0.79</v>
      </c>
      <c r="K121">
        <v>50</v>
      </c>
      <c r="L121">
        <v>260</v>
      </c>
      <c r="M121">
        <v>3.7999999999999999E-2</v>
      </c>
      <c r="N121">
        <v>2.5000000000000001E-2</v>
      </c>
    </row>
    <row r="122" spans="2:14" x14ac:dyDescent="0.2">
      <c r="B122">
        <v>261</v>
      </c>
      <c r="C122" t="s">
        <v>13</v>
      </c>
      <c r="D122" s="1">
        <v>43328</v>
      </c>
      <c r="E122" s="2">
        <v>0.56180555555555556</v>
      </c>
      <c r="F122">
        <v>0.79</v>
      </c>
      <c r="G122">
        <v>1.6E-2</v>
      </c>
      <c r="H122">
        <v>2.5000000000000001E-2</v>
      </c>
      <c r="I122">
        <v>0.63</v>
      </c>
      <c r="J122">
        <v>-0.19</v>
      </c>
      <c r="K122">
        <v>50</v>
      </c>
      <c r="L122">
        <v>260</v>
      </c>
      <c r="M122">
        <v>1.6E-2</v>
      </c>
      <c r="N122">
        <v>2.1000000000000001E-2</v>
      </c>
    </row>
    <row r="123" spans="2:14" x14ac:dyDescent="0.2">
      <c r="B123">
        <v>266</v>
      </c>
      <c r="C123" t="s">
        <v>13</v>
      </c>
      <c r="D123" s="1">
        <v>43328</v>
      </c>
      <c r="E123" s="2">
        <v>0.5625</v>
      </c>
      <c r="F123">
        <v>0.87</v>
      </c>
      <c r="G123">
        <v>1.7000000000000001E-2</v>
      </c>
      <c r="H123">
        <v>2.1000000000000001E-2</v>
      </c>
      <c r="I123">
        <v>0.84</v>
      </c>
      <c r="J123">
        <v>-0.51</v>
      </c>
      <c r="K123">
        <v>50</v>
      </c>
      <c r="L123">
        <v>260</v>
      </c>
      <c r="M123">
        <v>1.7000000000000001E-2</v>
      </c>
      <c r="N123">
        <v>1.2999999999999999E-2</v>
      </c>
    </row>
    <row r="124" spans="2:14" x14ac:dyDescent="0.2">
      <c r="B124">
        <v>266</v>
      </c>
      <c r="C124" t="s">
        <v>13</v>
      </c>
      <c r="D124" s="1">
        <v>43328</v>
      </c>
      <c r="E124" s="2">
        <v>0.5625</v>
      </c>
      <c r="F124">
        <v>0.81</v>
      </c>
      <c r="G124">
        <v>1.6E-2</v>
      </c>
      <c r="H124">
        <v>3.6999999999999998E-2</v>
      </c>
      <c r="I124">
        <v>0.43</v>
      </c>
      <c r="J124">
        <v>-0.81</v>
      </c>
      <c r="K124">
        <v>50</v>
      </c>
      <c r="L124">
        <v>260</v>
      </c>
      <c r="M124">
        <v>1.6E-2</v>
      </c>
      <c r="N124">
        <v>2.1000000000000001E-2</v>
      </c>
    </row>
    <row r="125" spans="2:14" x14ac:dyDescent="0.2">
      <c r="B125">
        <v>266</v>
      </c>
      <c r="C125" t="s">
        <v>13</v>
      </c>
      <c r="D125" s="1">
        <v>43328</v>
      </c>
      <c r="E125" s="2">
        <v>0.56319444444444444</v>
      </c>
      <c r="F125">
        <v>0.74</v>
      </c>
      <c r="G125">
        <v>1.4999999999999999E-2</v>
      </c>
      <c r="H125">
        <v>3.2000000000000001E-2</v>
      </c>
      <c r="I125">
        <v>0.47</v>
      </c>
      <c r="J125">
        <v>-0.54</v>
      </c>
      <c r="K125">
        <v>50</v>
      </c>
      <c r="L125">
        <v>260</v>
      </c>
      <c r="M125">
        <v>1.4999999999999999E-2</v>
      </c>
      <c r="N125">
        <v>1.2E-2</v>
      </c>
    </row>
    <row r="126" spans="2:14" x14ac:dyDescent="0.2">
      <c r="B126">
        <v>266</v>
      </c>
      <c r="C126" t="s">
        <v>13</v>
      </c>
      <c r="D126" s="1">
        <v>43328</v>
      </c>
      <c r="E126" s="2">
        <v>0.56319444444444444</v>
      </c>
      <c r="F126">
        <v>1.06</v>
      </c>
      <c r="G126">
        <v>2.1000000000000001E-2</v>
      </c>
      <c r="H126">
        <v>0.05</v>
      </c>
      <c r="I126">
        <v>0.42</v>
      </c>
      <c r="J126">
        <v>-0.56000000000000005</v>
      </c>
      <c r="K126">
        <v>50</v>
      </c>
      <c r="L126">
        <v>260</v>
      </c>
      <c r="M126">
        <v>2.1000000000000001E-2</v>
      </c>
      <c r="N126">
        <v>0.71499999999999997</v>
      </c>
    </row>
    <row r="127" spans="2:14" x14ac:dyDescent="0.2">
      <c r="B127">
        <v>266</v>
      </c>
      <c r="C127" t="s">
        <v>13</v>
      </c>
      <c r="D127" s="1">
        <v>43328</v>
      </c>
      <c r="E127" s="2">
        <v>0.56319444444444444</v>
      </c>
      <c r="F127">
        <v>1.65</v>
      </c>
      <c r="G127">
        <v>3.3000000000000002E-2</v>
      </c>
      <c r="H127">
        <v>5.8999999999999997E-2</v>
      </c>
      <c r="I127">
        <v>0.56000000000000005</v>
      </c>
      <c r="J127">
        <v>-3.93</v>
      </c>
      <c r="K127">
        <v>50</v>
      </c>
      <c r="L127">
        <v>260</v>
      </c>
      <c r="M127">
        <v>3.3000000000000002E-2</v>
      </c>
      <c r="N127">
        <v>1.4E-2</v>
      </c>
    </row>
    <row r="128" spans="2:14" x14ac:dyDescent="0.2">
      <c r="B128">
        <v>266</v>
      </c>
      <c r="C128" t="s">
        <v>13</v>
      </c>
      <c r="D128" s="1">
        <v>43328</v>
      </c>
      <c r="E128" s="2">
        <v>0.56388888888888888</v>
      </c>
      <c r="F128">
        <v>0.9</v>
      </c>
      <c r="G128">
        <v>1.7999999999999999E-2</v>
      </c>
      <c r="H128">
        <v>3.7999999999999999E-2</v>
      </c>
      <c r="I128">
        <v>0.47</v>
      </c>
      <c r="J128">
        <v>-15.63</v>
      </c>
      <c r="K128">
        <v>50</v>
      </c>
      <c r="L128">
        <v>260</v>
      </c>
      <c r="M128">
        <v>1.7999999999999999E-2</v>
      </c>
      <c r="N128">
        <v>2.3E-2</v>
      </c>
    </row>
    <row r="129" spans="2:14" x14ac:dyDescent="0.2">
      <c r="B129">
        <v>271</v>
      </c>
      <c r="C129" t="s">
        <v>13</v>
      </c>
      <c r="D129" s="1">
        <v>43328</v>
      </c>
      <c r="E129" s="2">
        <v>0.56388888888888888</v>
      </c>
      <c r="F129">
        <v>2.42</v>
      </c>
      <c r="G129">
        <v>4.8000000000000001E-2</v>
      </c>
      <c r="H129">
        <v>5.1999999999999998E-2</v>
      </c>
      <c r="I129">
        <v>0.93</v>
      </c>
      <c r="J129">
        <v>1.1200000000000001</v>
      </c>
      <c r="K129">
        <v>50</v>
      </c>
      <c r="L129">
        <v>260</v>
      </c>
      <c r="M129">
        <v>4.8000000000000001E-2</v>
      </c>
      <c r="N129">
        <v>7.0000000000000001E-3</v>
      </c>
    </row>
    <row r="130" spans="2:14" x14ac:dyDescent="0.2">
      <c r="B130">
        <v>271</v>
      </c>
      <c r="C130" t="s">
        <v>13</v>
      </c>
      <c r="D130" s="1">
        <v>43328</v>
      </c>
      <c r="E130" s="2">
        <v>0.56458333333333333</v>
      </c>
      <c r="F130">
        <v>2.6</v>
      </c>
      <c r="G130">
        <v>5.1999999999999998E-2</v>
      </c>
      <c r="H130">
        <v>5.8999999999999997E-2</v>
      </c>
      <c r="I130">
        <v>0.89</v>
      </c>
      <c r="J130">
        <v>0.93</v>
      </c>
      <c r="K130">
        <v>50</v>
      </c>
      <c r="L130">
        <v>260</v>
      </c>
      <c r="M130">
        <v>5.1999999999999998E-2</v>
      </c>
      <c r="N130">
        <v>4.4999999999999998E-2</v>
      </c>
    </row>
    <row r="131" spans="2:14" x14ac:dyDescent="0.2">
      <c r="B131">
        <v>271</v>
      </c>
      <c r="C131" t="s">
        <v>13</v>
      </c>
      <c r="D131" s="1">
        <v>43328</v>
      </c>
      <c r="E131" s="2">
        <v>0.56458333333333333</v>
      </c>
      <c r="F131">
        <v>1.96</v>
      </c>
      <c r="G131">
        <v>3.9E-2</v>
      </c>
      <c r="H131">
        <v>6.8000000000000005E-2</v>
      </c>
      <c r="I131">
        <v>0.57999999999999996</v>
      </c>
      <c r="J131">
        <v>2.4900000000000002</v>
      </c>
      <c r="K131">
        <v>50</v>
      </c>
      <c r="L131">
        <v>260</v>
      </c>
      <c r="M131">
        <v>3.9E-2</v>
      </c>
      <c r="N131">
        <v>3.2000000000000001E-2</v>
      </c>
    </row>
    <row r="132" spans="2:14" x14ac:dyDescent="0.2">
      <c r="B132">
        <v>271</v>
      </c>
      <c r="C132" t="s">
        <v>13</v>
      </c>
      <c r="D132" s="1">
        <v>43328</v>
      </c>
      <c r="E132" s="2">
        <v>0.56458333333333333</v>
      </c>
      <c r="F132">
        <v>2.3199999999999998</v>
      </c>
      <c r="G132">
        <v>4.5999999999999999E-2</v>
      </c>
      <c r="H132">
        <v>6.5000000000000002E-2</v>
      </c>
      <c r="I132">
        <v>0.72</v>
      </c>
      <c r="J132">
        <v>1.2</v>
      </c>
      <c r="K132">
        <v>50</v>
      </c>
      <c r="L132">
        <v>260</v>
      </c>
      <c r="M132">
        <v>4.5999999999999999E-2</v>
      </c>
      <c r="N132">
        <v>3.5000000000000003E-2</v>
      </c>
    </row>
    <row r="133" spans="2:14" x14ac:dyDescent="0.2">
      <c r="B133">
        <v>271</v>
      </c>
      <c r="C133" t="s">
        <v>13</v>
      </c>
      <c r="D133" s="1">
        <v>43328</v>
      </c>
      <c r="E133" s="2">
        <v>0.56527777777777777</v>
      </c>
      <c r="F133">
        <v>1.54</v>
      </c>
      <c r="G133">
        <v>3.1E-2</v>
      </c>
      <c r="H133">
        <v>2.8000000000000001E-2</v>
      </c>
      <c r="I133">
        <v>1.1100000000000001</v>
      </c>
      <c r="J133">
        <v>1.44</v>
      </c>
      <c r="K133">
        <v>50</v>
      </c>
      <c r="L133">
        <v>260</v>
      </c>
      <c r="M133">
        <v>3.1E-2</v>
      </c>
      <c r="N133">
        <v>3.6999999999999998E-2</v>
      </c>
    </row>
    <row r="134" spans="2:14" x14ac:dyDescent="0.2">
      <c r="B134">
        <v>271</v>
      </c>
      <c r="C134" t="s">
        <v>13</v>
      </c>
      <c r="D134" s="1">
        <v>43328</v>
      </c>
      <c r="E134" s="2">
        <v>0.56527777777777777</v>
      </c>
      <c r="F134">
        <v>1.74</v>
      </c>
      <c r="G134">
        <v>3.5000000000000003E-2</v>
      </c>
      <c r="H134">
        <v>6.7000000000000004E-2</v>
      </c>
      <c r="I134">
        <v>0.52</v>
      </c>
      <c r="J134">
        <v>1.91</v>
      </c>
      <c r="K134">
        <v>50</v>
      </c>
      <c r="L134">
        <v>260</v>
      </c>
      <c r="M134">
        <v>3.5000000000000003E-2</v>
      </c>
      <c r="N134">
        <v>0.04</v>
      </c>
    </row>
    <row r="135" spans="2:14" x14ac:dyDescent="0.2">
      <c r="B135">
        <v>276</v>
      </c>
      <c r="C135" t="s">
        <v>13</v>
      </c>
      <c r="D135" s="1">
        <v>43328</v>
      </c>
      <c r="E135" s="2">
        <v>0.57430555555555551</v>
      </c>
      <c r="F135">
        <v>2.04</v>
      </c>
      <c r="G135">
        <v>4.1000000000000002E-2</v>
      </c>
      <c r="H135">
        <v>0.04</v>
      </c>
      <c r="I135">
        <v>1.02</v>
      </c>
      <c r="J135">
        <v>0.56999999999999995</v>
      </c>
      <c r="K135">
        <v>50</v>
      </c>
      <c r="L135">
        <v>260</v>
      </c>
      <c r="M135">
        <v>4.1000000000000002E-2</v>
      </c>
      <c r="N135">
        <v>4.1000000000000002E-2</v>
      </c>
    </row>
    <row r="136" spans="2:14" x14ac:dyDescent="0.2">
      <c r="B136">
        <v>276</v>
      </c>
      <c r="C136" t="s">
        <v>13</v>
      </c>
      <c r="D136" s="1">
        <v>43328</v>
      </c>
      <c r="E136" s="2">
        <v>0.57430555555555551</v>
      </c>
      <c r="F136">
        <v>1.55</v>
      </c>
      <c r="G136">
        <v>3.1E-2</v>
      </c>
      <c r="H136">
        <v>0.03</v>
      </c>
      <c r="I136">
        <v>1.02</v>
      </c>
      <c r="J136">
        <v>1.27</v>
      </c>
      <c r="K136">
        <v>50</v>
      </c>
      <c r="L136">
        <v>260</v>
      </c>
      <c r="M136">
        <v>3.1E-2</v>
      </c>
      <c r="N136">
        <v>0.03</v>
      </c>
    </row>
    <row r="137" spans="2:14" x14ac:dyDescent="0.2">
      <c r="B137">
        <v>276</v>
      </c>
      <c r="C137" t="s">
        <v>13</v>
      </c>
      <c r="D137" s="1">
        <v>43328</v>
      </c>
      <c r="E137" s="2">
        <v>0.57500000000000007</v>
      </c>
      <c r="F137">
        <v>0.92</v>
      </c>
      <c r="G137">
        <v>1.7999999999999999E-2</v>
      </c>
      <c r="H137">
        <v>4.1000000000000002E-2</v>
      </c>
      <c r="I137">
        <v>0.45</v>
      </c>
      <c r="J137">
        <v>-2.25</v>
      </c>
      <c r="K137">
        <v>50</v>
      </c>
      <c r="L137">
        <v>260</v>
      </c>
      <c r="M137">
        <v>1.7999999999999999E-2</v>
      </c>
      <c r="N137">
        <v>3.5000000000000003E-2</v>
      </c>
    </row>
    <row r="138" spans="2:14" x14ac:dyDescent="0.2">
      <c r="B138">
        <v>276</v>
      </c>
      <c r="C138" t="s">
        <v>13</v>
      </c>
      <c r="D138" s="1">
        <v>43328</v>
      </c>
      <c r="E138" s="2">
        <v>0.57500000000000007</v>
      </c>
      <c r="F138">
        <v>1.35</v>
      </c>
      <c r="G138">
        <v>2.7E-2</v>
      </c>
      <c r="H138">
        <v>2.8000000000000001E-2</v>
      </c>
      <c r="I138">
        <v>0.98</v>
      </c>
      <c r="J138">
        <v>1.79</v>
      </c>
      <c r="K138">
        <v>50</v>
      </c>
      <c r="L138">
        <v>260</v>
      </c>
      <c r="M138">
        <v>2.7E-2</v>
      </c>
      <c r="N138">
        <v>5.2999999999999999E-2</v>
      </c>
    </row>
    <row r="139" spans="2:14" x14ac:dyDescent="0.2">
      <c r="B139">
        <v>276</v>
      </c>
      <c r="C139" t="s">
        <v>13</v>
      </c>
      <c r="D139" s="1">
        <v>43328</v>
      </c>
      <c r="E139" s="2">
        <v>0.5756944444444444</v>
      </c>
      <c r="F139">
        <v>0.98</v>
      </c>
      <c r="G139">
        <v>0.02</v>
      </c>
      <c r="H139">
        <v>2.9000000000000001E-2</v>
      </c>
      <c r="I139">
        <v>0.66</v>
      </c>
      <c r="J139">
        <v>0.52</v>
      </c>
      <c r="K139">
        <v>50</v>
      </c>
      <c r="L139">
        <v>260</v>
      </c>
      <c r="M139">
        <v>0.02</v>
      </c>
      <c r="N139">
        <v>3.7999999999999999E-2</v>
      </c>
    </row>
    <row r="140" spans="2:14" x14ac:dyDescent="0.2">
      <c r="B140">
        <v>276</v>
      </c>
      <c r="C140" t="s">
        <v>13</v>
      </c>
      <c r="D140" s="1">
        <v>43328</v>
      </c>
      <c r="E140" s="2">
        <v>0.5756944444444444</v>
      </c>
      <c r="F140">
        <v>1.88</v>
      </c>
      <c r="G140">
        <v>3.7999999999999999E-2</v>
      </c>
      <c r="H140">
        <v>4.2999999999999997E-2</v>
      </c>
      <c r="I140">
        <v>0.87</v>
      </c>
      <c r="J140">
        <v>0.76</v>
      </c>
      <c r="K140">
        <v>50</v>
      </c>
      <c r="L140">
        <v>260</v>
      </c>
      <c r="M140">
        <v>3.7999999999999999E-2</v>
      </c>
      <c r="N140">
        <v>1.4999999999999999E-2</v>
      </c>
    </row>
    <row r="141" spans="2:14" x14ac:dyDescent="0.2">
      <c r="B141">
        <v>281</v>
      </c>
      <c r="C141" t="s">
        <v>13</v>
      </c>
      <c r="D141" s="1">
        <v>43328</v>
      </c>
      <c r="E141" s="2">
        <v>0.57638888888888895</v>
      </c>
      <c r="F141">
        <v>2.12</v>
      </c>
      <c r="G141">
        <v>4.2000000000000003E-2</v>
      </c>
      <c r="H141">
        <v>4.7E-2</v>
      </c>
      <c r="I141">
        <v>0.91</v>
      </c>
      <c r="J141">
        <v>-1.57</v>
      </c>
      <c r="K141">
        <v>50</v>
      </c>
      <c r="L141">
        <v>260</v>
      </c>
      <c r="M141">
        <v>4.2000000000000003E-2</v>
      </c>
      <c r="N141">
        <v>3.6999999999999998E-2</v>
      </c>
    </row>
    <row r="142" spans="2:14" x14ac:dyDescent="0.2">
      <c r="B142">
        <v>281</v>
      </c>
      <c r="C142" t="s">
        <v>13</v>
      </c>
      <c r="D142" s="1">
        <v>43328</v>
      </c>
      <c r="E142" s="2">
        <v>0.57708333333333328</v>
      </c>
      <c r="F142">
        <v>2.92</v>
      </c>
      <c r="G142">
        <v>5.8000000000000003E-2</v>
      </c>
      <c r="H142">
        <v>8.5999999999999993E-2</v>
      </c>
      <c r="I142">
        <v>0.68</v>
      </c>
      <c r="J142">
        <v>0.56999999999999995</v>
      </c>
      <c r="K142">
        <v>50</v>
      </c>
      <c r="L142">
        <v>260</v>
      </c>
      <c r="M142">
        <v>5.8000000000000003E-2</v>
      </c>
      <c r="N142">
        <v>2.5000000000000001E-2</v>
      </c>
    </row>
    <row r="143" spans="2:14" x14ac:dyDescent="0.2">
      <c r="B143">
        <v>281</v>
      </c>
      <c r="C143" t="s">
        <v>13</v>
      </c>
      <c r="D143" s="1">
        <v>43328</v>
      </c>
      <c r="E143" s="2">
        <v>0.57708333333333328</v>
      </c>
      <c r="F143">
        <v>2.4500000000000002</v>
      </c>
      <c r="G143">
        <v>4.9000000000000002E-2</v>
      </c>
      <c r="H143">
        <v>0.05</v>
      </c>
      <c r="I143">
        <v>0.97</v>
      </c>
      <c r="J143">
        <v>0.81</v>
      </c>
      <c r="K143">
        <v>50</v>
      </c>
      <c r="L143">
        <v>260</v>
      </c>
      <c r="M143">
        <v>4.9000000000000002E-2</v>
      </c>
      <c r="N143">
        <v>3.3000000000000002E-2</v>
      </c>
    </row>
    <row r="144" spans="2:14" x14ac:dyDescent="0.2">
      <c r="B144">
        <v>281</v>
      </c>
      <c r="C144" t="s">
        <v>13</v>
      </c>
      <c r="D144" s="1">
        <v>43328</v>
      </c>
      <c r="E144" s="2">
        <v>0.57708333333333328</v>
      </c>
      <c r="F144">
        <v>1.28</v>
      </c>
      <c r="G144">
        <v>2.5999999999999999E-2</v>
      </c>
      <c r="H144">
        <v>3.1E-2</v>
      </c>
      <c r="I144">
        <v>0.82</v>
      </c>
      <c r="J144">
        <v>-5.1100000000000003</v>
      </c>
      <c r="K144">
        <v>50</v>
      </c>
      <c r="L144">
        <v>260</v>
      </c>
      <c r="M144">
        <v>2.5999999999999999E-2</v>
      </c>
      <c r="N144">
        <v>3.5000000000000003E-2</v>
      </c>
    </row>
    <row r="145" spans="2:14" x14ac:dyDescent="0.2">
      <c r="B145">
        <v>281</v>
      </c>
      <c r="C145" t="s">
        <v>13</v>
      </c>
      <c r="D145" s="1">
        <v>43328</v>
      </c>
      <c r="E145" s="2">
        <v>0.57777777777777783</v>
      </c>
      <c r="F145">
        <v>1.39</v>
      </c>
      <c r="G145">
        <v>2.8000000000000001E-2</v>
      </c>
      <c r="H145">
        <v>3.1E-2</v>
      </c>
      <c r="I145">
        <v>0.9</v>
      </c>
      <c r="J145">
        <v>-0.88</v>
      </c>
      <c r="K145">
        <v>50</v>
      </c>
      <c r="L145">
        <v>260</v>
      </c>
      <c r="M145">
        <v>2.8000000000000001E-2</v>
      </c>
      <c r="N145">
        <v>3.6999999999999998E-2</v>
      </c>
    </row>
    <row r="146" spans="2:14" x14ac:dyDescent="0.2">
      <c r="B146">
        <v>281</v>
      </c>
      <c r="C146" t="s">
        <v>13</v>
      </c>
      <c r="D146" s="1">
        <v>43328</v>
      </c>
      <c r="E146" s="2">
        <v>0.57777777777777783</v>
      </c>
      <c r="F146">
        <v>1.63</v>
      </c>
      <c r="G146">
        <v>3.3000000000000002E-2</v>
      </c>
      <c r="H146">
        <v>6.3E-2</v>
      </c>
      <c r="I146">
        <v>0.52</v>
      </c>
      <c r="J146">
        <v>3.03</v>
      </c>
      <c r="K146">
        <v>50</v>
      </c>
      <c r="L146">
        <v>260</v>
      </c>
      <c r="M146">
        <v>3.3000000000000002E-2</v>
      </c>
      <c r="N146">
        <v>2.8000000000000001E-2</v>
      </c>
    </row>
    <row r="147" spans="2:14" x14ac:dyDescent="0.2">
      <c r="B147">
        <v>257</v>
      </c>
      <c r="C147" t="s">
        <v>13</v>
      </c>
      <c r="D147" s="1">
        <v>43328</v>
      </c>
      <c r="E147" s="2">
        <v>0.57986111111111105</v>
      </c>
      <c r="F147">
        <v>3.26</v>
      </c>
      <c r="G147">
        <v>6.5000000000000002E-2</v>
      </c>
      <c r="H147">
        <v>8.2000000000000003E-2</v>
      </c>
      <c r="I147">
        <v>0.8</v>
      </c>
      <c r="J147">
        <v>0.56000000000000005</v>
      </c>
      <c r="K147">
        <v>50</v>
      </c>
      <c r="L147">
        <v>260</v>
      </c>
      <c r="M147">
        <v>6.5000000000000002E-2</v>
      </c>
      <c r="N147">
        <v>8.0000000000000002E-3</v>
      </c>
    </row>
    <row r="148" spans="2:14" x14ac:dyDescent="0.2">
      <c r="B148">
        <v>257</v>
      </c>
      <c r="C148" t="s">
        <v>13</v>
      </c>
      <c r="D148" s="1">
        <v>43328</v>
      </c>
      <c r="E148" s="2">
        <v>0.57986111111111105</v>
      </c>
      <c r="F148">
        <v>2.64</v>
      </c>
      <c r="G148">
        <v>5.2999999999999999E-2</v>
      </c>
      <c r="H148">
        <v>0.06</v>
      </c>
      <c r="I148">
        <v>0.88</v>
      </c>
      <c r="J148">
        <v>0.59</v>
      </c>
      <c r="K148">
        <v>50</v>
      </c>
      <c r="L148">
        <v>260</v>
      </c>
      <c r="M148">
        <v>5.2999999999999999E-2</v>
      </c>
      <c r="N148">
        <v>1.2E-2</v>
      </c>
    </row>
    <row r="149" spans="2:14" x14ac:dyDescent="0.2">
      <c r="B149">
        <v>257</v>
      </c>
      <c r="C149" t="s">
        <v>13</v>
      </c>
      <c r="D149" s="1">
        <v>43328</v>
      </c>
      <c r="E149" s="2">
        <v>0.57986111111111105</v>
      </c>
      <c r="F149">
        <v>3.15</v>
      </c>
      <c r="G149">
        <v>6.3E-2</v>
      </c>
      <c r="H149">
        <v>5.8999999999999997E-2</v>
      </c>
      <c r="I149">
        <v>1.07</v>
      </c>
      <c r="J149">
        <v>0.48</v>
      </c>
      <c r="K149">
        <v>50</v>
      </c>
      <c r="L149">
        <v>260</v>
      </c>
      <c r="M149">
        <v>6.3E-2</v>
      </c>
      <c r="N149">
        <v>2.1000000000000001E-2</v>
      </c>
    </row>
    <row r="150" spans="2:14" x14ac:dyDescent="0.2">
      <c r="B150">
        <v>257</v>
      </c>
      <c r="C150" t="s">
        <v>13</v>
      </c>
      <c r="D150" s="1">
        <v>43328</v>
      </c>
      <c r="E150" s="2">
        <v>0.5805555555555556</v>
      </c>
      <c r="F150">
        <v>2.33</v>
      </c>
      <c r="G150">
        <v>4.7E-2</v>
      </c>
      <c r="H150">
        <v>6.3E-2</v>
      </c>
      <c r="I150">
        <v>0.74</v>
      </c>
      <c r="J150">
        <v>0.48</v>
      </c>
      <c r="K150">
        <v>50</v>
      </c>
      <c r="L150">
        <v>260</v>
      </c>
      <c r="M150">
        <v>4.7E-2</v>
      </c>
      <c r="N150">
        <v>8.9999999999999993E-3</v>
      </c>
    </row>
    <row r="151" spans="2:14" x14ac:dyDescent="0.2">
      <c r="B151" t="s">
        <v>38</v>
      </c>
      <c r="C151" t="s">
        <v>13</v>
      </c>
      <c r="D151" s="1">
        <v>43328</v>
      </c>
      <c r="E151" s="2">
        <v>0.5805555555555556</v>
      </c>
      <c r="F151">
        <v>3.23</v>
      </c>
      <c r="G151">
        <v>6.5000000000000002E-2</v>
      </c>
      <c r="H151">
        <v>8.1000000000000003E-2</v>
      </c>
      <c r="I151">
        <v>0.8</v>
      </c>
      <c r="J151">
        <v>0.54</v>
      </c>
      <c r="K151">
        <v>50</v>
      </c>
      <c r="L151">
        <v>260</v>
      </c>
      <c r="M151">
        <v>6.5000000000000002E-2</v>
      </c>
      <c r="N151">
        <v>1.2E-2</v>
      </c>
    </row>
    <row r="152" spans="2:14" x14ac:dyDescent="0.2">
      <c r="B152">
        <v>257</v>
      </c>
      <c r="C152" t="s">
        <v>13</v>
      </c>
      <c r="D152" s="1">
        <v>43328</v>
      </c>
      <c r="E152" s="2">
        <v>0.5805555555555556</v>
      </c>
      <c r="F152">
        <v>2.68</v>
      </c>
      <c r="G152">
        <v>5.3999999999999999E-2</v>
      </c>
      <c r="H152">
        <v>4.4999999999999998E-2</v>
      </c>
      <c r="I152">
        <v>1.2</v>
      </c>
      <c r="J152">
        <v>0.55000000000000004</v>
      </c>
      <c r="K152">
        <v>50</v>
      </c>
      <c r="L152">
        <v>260</v>
      </c>
      <c r="M152">
        <v>5.3999999999999999E-2</v>
      </c>
      <c r="N152">
        <v>0</v>
      </c>
    </row>
    <row r="153" spans="2:14" x14ac:dyDescent="0.2">
      <c r="B153">
        <v>262</v>
      </c>
      <c r="C153" t="s">
        <v>13</v>
      </c>
      <c r="D153" s="1">
        <v>43328</v>
      </c>
      <c r="E153" s="2">
        <v>0.58124999999999993</v>
      </c>
      <c r="F153">
        <v>3.93</v>
      </c>
      <c r="G153">
        <v>7.9000000000000001E-2</v>
      </c>
      <c r="H153">
        <v>7.2999999999999995E-2</v>
      </c>
      <c r="I153">
        <v>1.08</v>
      </c>
      <c r="J153">
        <v>0.34</v>
      </c>
      <c r="K153">
        <v>50</v>
      </c>
      <c r="L153">
        <v>260</v>
      </c>
      <c r="M153">
        <v>7.9000000000000001E-2</v>
      </c>
      <c r="N153">
        <v>-7.0000000000000001E-3</v>
      </c>
    </row>
    <row r="154" spans="2:14" x14ac:dyDescent="0.2">
      <c r="B154">
        <v>262</v>
      </c>
      <c r="C154" t="s">
        <v>13</v>
      </c>
      <c r="D154" s="1">
        <v>43328</v>
      </c>
      <c r="E154" s="2">
        <v>0.58124999999999993</v>
      </c>
      <c r="F154">
        <v>3.92</v>
      </c>
      <c r="G154">
        <v>7.8E-2</v>
      </c>
      <c r="H154">
        <v>8.2000000000000003E-2</v>
      </c>
      <c r="I154">
        <v>0.95</v>
      </c>
      <c r="J154">
        <v>0.24</v>
      </c>
      <c r="K154">
        <v>50</v>
      </c>
      <c r="L154">
        <v>260</v>
      </c>
      <c r="M154">
        <v>7.8E-2</v>
      </c>
      <c r="N154">
        <v>-5.0000000000000001E-3</v>
      </c>
    </row>
    <row r="155" spans="2:14" x14ac:dyDescent="0.2">
      <c r="B155">
        <v>262</v>
      </c>
      <c r="C155" t="s">
        <v>13</v>
      </c>
      <c r="D155" s="1">
        <v>43328</v>
      </c>
      <c r="E155" s="2">
        <v>0.58194444444444449</v>
      </c>
      <c r="F155">
        <v>3.4</v>
      </c>
      <c r="G155">
        <v>6.8000000000000005E-2</v>
      </c>
      <c r="H155">
        <v>7.0000000000000007E-2</v>
      </c>
      <c r="I155">
        <v>0.97</v>
      </c>
      <c r="J155">
        <v>0.27</v>
      </c>
      <c r="K155">
        <v>50</v>
      </c>
      <c r="L155">
        <v>260</v>
      </c>
      <c r="M155">
        <v>6.8000000000000005E-2</v>
      </c>
      <c r="N155">
        <v>-3.0000000000000001E-3</v>
      </c>
    </row>
    <row r="156" spans="2:14" x14ac:dyDescent="0.2">
      <c r="B156">
        <v>262</v>
      </c>
      <c r="C156" t="s">
        <v>13</v>
      </c>
      <c r="D156" s="1">
        <v>43328</v>
      </c>
      <c r="E156" s="2">
        <v>0.58194444444444449</v>
      </c>
      <c r="F156">
        <v>3.93</v>
      </c>
      <c r="G156">
        <v>7.9000000000000001E-2</v>
      </c>
      <c r="H156">
        <v>7.0000000000000007E-2</v>
      </c>
      <c r="I156">
        <v>1.1200000000000001</v>
      </c>
      <c r="J156">
        <v>0.33</v>
      </c>
      <c r="K156">
        <v>50</v>
      </c>
      <c r="L156">
        <v>260</v>
      </c>
      <c r="M156">
        <v>7.9000000000000001E-2</v>
      </c>
      <c r="N156">
        <v>-1.2999999999999999E-2</v>
      </c>
    </row>
    <row r="157" spans="2:14" x14ac:dyDescent="0.2">
      <c r="B157">
        <v>262</v>
      </c>
      <c r="C157" t="s">
        <v>13</v>
      </c>
      <c r="D157" s="1">
        <v>43328</v>
      </c>
      <c r="E157" s="2">
        <v>0.58194444444444449</v>
      </c>
      <c r="F157">
        <v>3.65</v>
      </c>
      <c r="G157">
        <v>7.2999999999999995E-2</v>
      </c>
      <c r="H157">
        <v>7.1999999999999995E-2</v>
      </c>
      <c r="I157">
        <v>1.02</v>
      </c>
      <c r="J157">
        <v>0.33</v>
      </c>
      <c r="K157">
        <v>50</v>
      </c>
      <c r="L157">
        <v>260</v>
      </c>
      <c r="M157">
        <v>7.2999999999999995E-2</v>
      </c>
      <c r="N157">
        <v>3.0000000000000001E-3</v>
      </c>
    </row>
    <row r="158" spans="2:14" x14ac:dyDescent="0.2">
      <c r="B158">
        <v>262</v>
      </c>
      <c r="C158" t="s">
        <v>13</v>
      </c>
      <c r="D158" s="1">
        <v>43328</v>
      </c>
      <c r="E158" s="2">
        <v>0.58263888888888882</v>
      </c>
      <c r="F158">
        <v>3.61</v>
      </c>
      <c r="G158">
        <v>7.1999999999999995E-2</v>
      </c>
      <c r="H158">
        <v>8.3000000000000004E-2</v>
      </c>
      <c r="I158">
        <v>0.87</v>
      </c>
      <c r="J158">
        <v>0.28000000000000003</v>
      </c>
      <c r="K158">
        <v>50</v>
      </c>
      <c r="L158">
        <v>260</v>
      </c>
      <c r="M158">
        <v>7.1999999999999995E-2</v>
      </c>
      <c r="N158">
        <v>-1.7999999999999999E-2</v>
      </c>
    </row>
    <row r="159" spans="2:14" x14ac:dyDescent="0.2">
      <c r="B159">
        <v>267</v>
      </c>
      <c r="C159" t="s">
        <v>13</v>
      </c>
      <c r="D159" s="1">
        <v>43328</v>
      </c>
      <c r="E159" s="2">
        <v>0.58263888888888882</v>
      </c>
      <c r="F159">
        <v>2.62</v>
      </c>
      <c r="G159">
        <v>5.1999999999999998E-2</v>
      </c>
      <c r="H159">
        <v>0.08</v>
      </c>
      <c r="I159">
        <v>0.66</v>
      </c>
      <c r="J159">
        <v>0.24</v>
      </c>
      <c r="K159">
        <v>50</v>
      </c>
      <c r="L159">
        <v>260</v>
      </c>
      <c r="M159">
        <v>5.1999999999999998E-2</v>
      </c>
      <c r="N159">
        <v>-6.0000000000000001E-3</v>
      </c>
    </row>
    <row r="160" spans="2:14" x14ac:dyDescent="0.2">
      <c r="B160">
        <v>267</v>
      </c>
      <c r="C160" t="s">
        <v>13</v>
      </c>
      <c r="D160" s="1">
        <v>43328</v>
      </c>
      <c r="E160" s="2">
        <v>0.58333333333333337</v>
      </c>
      <c r="F160">
        <v>2.38</v>
      </c>
      <c r="G160">
        <v>4.8000000000000001E-2</v>
      </c>
      <c r="H160">
        <v>4.9000000000000002E-2</v>
      </c>
      <c r="I160">
        <v>0.97</v>
      </c>
      <c r="J160">
        <v>0.23</v>
      </c>
      <c r="K160">
        <v>50</v>
      </c>
      <c r="L160">
        <v>260</v>
      </c>
      <c r="M160">
        <v>4.8000000000000001E-2</v>
      </c>
      <c r="N160">
        <v>5.0000000000000001E-3</v>
      </c>
    </row>
    <row r="161" spans="2:14" x14ac:dyDescent="0.2">
      <c r="B161">
        <v>267</v>
      </c>
      <c r="C161" t="s">
        <v>13</v>
      </c>
      <c r="D161" s="1">
        <v>43328</v>
      </c>
      <c r="E161" s="2">
        <v>0.58333333333333337</v>
      </c>
      <c r="F161">
        <v>2.97</v>
      </c>
      <c r="G161">
        <v>5.8999999999999997E-2</v>
      </c>
      <c r="H161">
        <v>7.0999999999999994E-2</v>
      </c>
      <c r="I161">
        <v>0.84</v>
      </c>
      <c r="J161">
        <v>0.26</v>
      </c>
      <c r="K161">
        <v>50</v>
      </c>
      <c r="L161">
        <v>260</v>
      </c>
      <c r="M161">
        <v>5.8999999999999997E-2</v>
      </c>
      <c r="N161">
        <v>2.5000000000000001E-2</v>
      </c>
    </row>
    <row r="162" spans="2:14" x14ac:dyDescent="0.2">
      <c r="B162">
        <v>267</v>
      </c>
      <c r="C162" t="s">
        <v>13</v>
      </c>
      <c r="D162" s="1">
        <v>43328</v>
      </c>
      <c r="E162" s="2">
        <v>0.58333333333333337</v>
      </c>
      <c r="F162">
        <v>3.76</v>
      </c>
      <c r="G162">
        <v>7.4999999999999997E-2</v>
      </c>
      <c r="H162">
        <v>0.109</v>
      </c>
      <c r="I162">
        <v>0.69</v>
      </c>
      <c r="J162">
        <v>0.33</v>
      </c>
      <c r="K162">
        <v>50</v>
      </c>
      <c r="L162">
        <v>260</v>
      </c>
      <c r="M162">
        <v>7.4999999999999997E-2</v>
      </c>
      <c r="N162">
        <v>2E-3</v>
      </c>
    </row>
    <row r="163" spans="2:14" x14ac:dyDescent="0.2">
      <c r="B163">
        <v>267</v>
      </c>
      <c r="C163" t="s">
        <v>13</v>
      </c>
      <c r="D163" s="1">
        <v>43328</v>
      </c>
      <c r="E163" s="2">
        <v>0.58402777777777781</v>
      </c>
      <c r="F163">
        <v>1.98</v>
      </c>
      <c r="G163">
        <v>0.04</v>
      </c>
      <c r="H163">
        <v>3.4000000000000002E-2</v>
      </c>
      <c r="I163">
        <v>1.17</v>
      </c>
      <c r="J163">
        <v>0.17</v>
      </c>
      <c r="K163">
        <v>50</v>
      </c>
      <c r="L163">
        <v>260</v>
      </c>
      <c r="M163">
        <v>0.04</v>
      </c>
      <c r="N163">
        <v>6.0000000000000001E-3</v>
      </c>
    </row>
    <row r="164" spans="2:14" x14ac:dyDescent="0.2">
      <c r="B164">
        <v>267</v>
      </c>
      <c r="C164" t="s">
        <v>13</v>
      </c>
      <c r="D164" s="1">
        <v>43328</v>
      </c>
      <c r="E164" s="2">
        <v>0.58402777777777781</v>
      </c>
      <c r="F164">
        <v>2.52</v>
      </c>
      <c r="G164">
        <v>0.05</v>
      </c>
      <c r="H164">
        <v>6.2E-2</v>
      </c>
      <c r="I164">
        <v>0.81</v>
      </c>
      <c r="J164">
        <v>0.21</v>
      </c>
      <c r="K164">
        <v>50</v>
      </c>
      <c r="L164">
        <v>260</v>
      </c>
      <c r="M164">
        <v>0.05</v>
      </c>
      <c r="N164">
        <v>6.0000000000000001E-3</v>
      </c>
    </row>
    <row r="165" spans="2:14" x14ac:dyDescent="0.2">
      <c r="B165">
        <v>272</v>
      </c>
      <c r="C165" t="s">
        <v>13</v>
      </c>
      <c r="D165" s="1">
        <v>43328</v>
      </c>
      <c r="E165" s="2">
        <v>0.58472222222222225</v>
      </c>
      <c r="F165">
        <v>2.5099999999999998</v>
      </c>
      <c r="G165">
        <v>0.05</v>
      </c>
      <c r="H165">
        <v>6.3E-2</v>
      </c>
      <c r="I165">
        <v>0.8</v>
      </c>
      <c r="J165">
        <v>0.26</v>
      </c>
      <c r="K165">
        <v>50</v>
      </c>
      <c r="L165">
        <v>260</v>
      </c>
      <c r="M165">
        <v>0.05</v>
      </c>
      <c r="N165">
        <v>2.9000000000000001E-2</v>
      </c>
    </row>
    <row r="166" spans="2:14" x14ac:dyDescent="0.2">
      <c r="B166">
        <v>272</v>
      </c>
      <c r="C166" t="s">
        <v>13</v>
      </c>
      <c r="D166" s="1">
        <v>43328</v>
      </c>
      <c r="E166" s="2">
        <v>0.58472222222222225</v>
      </c>
      <c r="F166">
        <v>2.99</v>
      </c>
      <c r="G166">
        <v>0.06</v>
      </c>
      <c r="H166">
        <v>5.2999999999999999E-2</v>
      </c>
      <c r="I166">
        <v>1.1399999999999999</v>
      </c>
      <c r="J166">
        <v>0.28999999999999998</v>
      </c>
      <c r="K166">
        <v>50</v>
      </c>
      <c r="L166">
        <v>260</v>
      </c>
      <c r="M166">
        <v>0.06</v>
      </c>
      <c r="N166">
        <v>-0.01</v>
      </c>
    </row>
    <row r="167" spans="2:14" x14ac:dyDescent="0.2">
      <c r="B167">
        <v>272</v>
      </c>
      <c r="C167" t="s">
        <v>13</v>
      </c>
      <c r="D167" s="1">
        <v>43328</v>
      </c>
      <c r="E167" s="2">
        <v>0.5854166666666667</v>
      </c>
      <c r="F167">
        <v>4.21</v>
      </c>
      <c r="G167">
        <v>8.4000000000000005E-2</v>
      </c>
      <c r="H167">
        <v>0.04</v>
      </c>
      <c r="I167">
        <v>2.1</v>
      </c>
      <c r="J167">
        <v>0.3</v>
      </c>
      <c r="K167">
        <v>50</v>
      </c>
      <c r="L167">
        <v>260</v>
      </c>
      <c r="M167">
        <v>8.4000000000000005E-2</v>
      </c>
      <c r="N167">
        <v>7.0000000000000001E-3</v>
      </c>
    </row>
    <row r="168" spans="2:14" x14ac:dyDescent="0.2">
      <c r="B168">
        <v>272</v>
      </c>
      <c r="C168" t="s">
        <v>13</v>
      </c>
      <c r="D168" s="1">
        <v>43328</v>
      </c>
      <c r="E168" s="2">
        <v>0.5854166666666667</v>
      </c>
      <c r="F168">
        <v>3.46</v>
      </c>
      <c r="G168">
        <v>6.9000000000000006E-2</v>
      </c>
      <c r="H168">
        <v>6.8000000000000005E-2</v>
      </c>
      <c r="I168">
        <v>1.01</v>
      </c>
      <c r="J168">
        <v>0.37</v>
      </c>
      <c r="K168">
        <v>50</v>
      </c>
      <c r="L168">
        <v>260</v>
      </c>
      <c r="M168">
        <v>6.9000000000000006E-2</v>
      </c>
      <c r="N168">
        <v>2.1000000000000001E-2</v>
      </c>
    </row>
    <row r="169" spans="2:14" x14ac:dyDescent="0.2">
      <c r="B169">
        <v>272</v>
      </c>
      <c r="C169" t="s">
        <v>13</v>
      </c>
      <c r="D169" s="1">
        <v>43328</v>
      </c>
      <c r="E169" s="2">
        <v>0.5854166666666667</v>
      </c>
      <c r="F169">
        <v>3.47</v>
      </c>
      <c r="G169">
        <v>6.9000000000000006E-2</v>
      </c>
      <c r="H169">
        <v>7.4999999999999997E-2</v>
      </c>
      <c r="I169">
        <v>0.92</v>
      </c>
      <c r="J169">
        <v>0.35</v>
      </c>
      <c r="K169">
        <v>50</v>
      </c>
      <c r="L169">
        <v>260</v>
      </c>
      <c r="M169">
        <v>6.9000000000000006E-2</v>
      </c>
      <c r="N169">
        <v>5.0000000000000001E-3</v>
      </c>
    </row>
    <row r="170" spans="2:14" x14ac:dyDescent="0.2">
      <c r="B170">
        <v>272</v>
      </c>
      <c r="C170" t="s">
        <v>13</v>
      </c>
      <c r="D170" s="1">
        <v>43328</v>
      </c>
      <c r="E170" s="2">
        <v>0.58611111111111114</v>
      </c>
      <c r="F170">
        <v>3.37</v>
      </c>
      <c r="G170">
        <v>6.7000000000000004E-2</v>
      </c>
      <c r="H170">
        <v>0.06</v>
      </c>
      <c r="I170">
        <v>1.1299999999999999</v>
      </c>
      <c r="J170">
        <v>0.33</v>
      </c>
      <c r="K170">
        <v>50</v>
      </c>
      <c r="L170">
        <v>260</v>
      </c>
      <c r="M170">
        <v>6.7000000000000004E-2</v>
      </c>
      <c r="N170">
        <v>3.0000000000000001E-3</v>
      </c>
    </row>
    <row r="171" spans="2:14" x14ac:dyDescent="0.2">
      <c r="B171">
        <v>277</v>
      </c>
      <c r="C171" t="s">
        <v>13</v>
      </c>
      <c r="D171" s="1">
        <v>43328</v>
      </c>
      <c r="E171" s="2">
        <v>0.58611111111111114</v>
      </c>
      <c r="F171">
        <v>2.4</v>
      </c>
      <c r="G171">
        <v>4.8000000000000001E-2</v>
      </c>
      <c r="H171">
        <v>6.8000000000000005E-2</v>
      </c>
      <c r="I171">
        <v>0.7</v>
      </c>
      <c r="J171">
        <v>0.67</v>
      </c>
      <c r="K171">
        <v>50</v>
      </c>
      <c r="L171">
        <v>260</v>
      </c>
      <c r="M171">
        <v>4.8000000000000001E-2</v>
      </c>
      <c r="N171">
        <v>1.4E-2</v>
      </c>
    </row>
    <row r="172" spans="2:14" x14ac:dyDescent="0.2">
      <c r="B172">
        <v>277</v>
      </c>
      <c r="C172" t="s">
        <v>13</v>
      </c>
      <c r="D172" s="1">
        <v>43328</v>
      </c>
      <c r="E172" s="2">
        <v>0.58611111111111114</v>
      </c>
      <c r="F172">
        <v>1.73</v>
      </c>
      <c r="G172">
        <v>3.5000000000000003E-2</v>
      </c>
      <c r="H172">
        <v>5.6000000000000001E-2</v>
      </c>
      <c r="I172">
        <v>0.61</v>
      </c>
      <c r="J172">
        <v>0.43</v>
      </c>
      <c r="K172">
        <v>50</v>
      </c>
      <c r="L172">
        <v>260</v>
      </c>
      <c r="M172">
        <v>3.5000000000000003E-2</v>
      </c>
      <c r="N172">
        <v>0.01</v>
      </c>
    </row>
    <row r="173" spans="2:14" x14ac:dyDescent="0.2">
      <c r="B173">
        <v>277</v>
      </c>
      <c r="C173" t="s">
        <v>13</v>
      </c>
      <c r="D173" s="1">
        <v>43328</v>
      </c>
      <c r="E173" s="2">
        <v>0.58680555555555558</v>
      </c>
      <c r="F173">
        <v>-4.4800000000000004</v>
      </c>
      <c r="G173">
        <v>-0.09</v>
      </c>
      <c r="H173">
        <v>4.4999999999999998E-2</v>
      </c>
      <c r="I173">
        <v>-1.98</v>
      </c>
      <c r="J173">
        <v>-1.64</v>
      </c>
      <c r="K173">
        <v>50</v>
      </c>
      <c r="L173">
        <v>260</v>
      </c>
      <c r="M173">
        <v>-0.09</v>
      </c>
      <c r="N173">
        <v>-0.38300000000000001</v>
      </c>
    </row>
    <row r="174" spans="2:14" x14ac:dyDescent="0.2">
      <c r="B174">
        <v>277</v>
      </c>
      <c r="C174" t="s">
        <v>13</v>
      </c>
      <c r="D174" s="1">
        <v>43328</v>
      </c>
      <c r="E174" s="2">
        <v>0.58680555555555558</v>
      </c>
      <c r="F174">
        <v>2.02</v>
      </c>
      <c r="G174">
        <v>0.04</v>
      </c>
      <c r="H174">
        <v>0.06</v>
      </c>
      <c r="I174">
        <v>0.68</v>
      </c>
      <c r="J174">
        <v>0.47</v>
      </c>
      <c r="K174">
        <v>50</v>
      </c>
      <c r="L174">
        <v>260</v>
      </c>
      <c r="M174">
        <v>0.04</v>
      </c>
      <c r="N174">
        <v>-1.4E-2</v>
      </c>
    </row>
    <row r="175" spans="2:14" x14ac:dyDescent="0.2">
      <c r="B175">
        <v>277</v>
      </c>
      <c r="C175" t="s">
        <v>13</v>
      </c>
      <c r="D175" s="1">
        <v>43328</v>
      </c>
      <c r="E175" s="2">
        <v>0.58750000000000002</v>
      </c>
      <c r="F175">
        <v>2.62</v>
      </c>
      <c r="G175">
        <v>5.1999999999999998E-2</v>
      </c>
      <c r="H175">
        <v>7.2999999999999995E-2</v>
      </c>
      <c r="I175">
        <v>0.72</v>
      </c>
      <c r="J175">
        <v>0.83</v>
      </c>
      <c r="K175">
        <v>50</v>
      </c>
      <c r="L175">
        <v>260</v>
      </c>
      <c r="M175">
        <v>5.1999999999999998E-2</v>
      </c>
      <c r="N175">
        <v>-8.0000000000000002E-3</v>
      </c>
    </row>
    <row r="176" spans="2:14" x14ac:dyDescent="0.2">
      <c r="B176">
        <v>277</v>
      </c>
      <c r="C176" t="s">
        <v>13</v>
      </c>
      <c r="D176" s="1">
        <v>43328</v>
      </c>
      <c r="E176" s="2">
        <v>0.58750000000000002</v>
      </c>
      <c r="F176">
        <v>2.2000000000000002</v>
      </c>
      <c r="G176">
        <v>4.3999999999999997E-2</v>
      </c>
      <c r="H176">
        <v>0.06</v>
      </c>
      <c r="I176">
        <v>0.73</v>
      </c>
      <c r="J176">
        <v>1.39</v>
      </c>
      <c r="K176">
        <v>50</v>
      </c>
      <c r="L176">
        <v>260</v>
      </c>
      <c r="M176">
        <v>4.3999999999999997E-2</v>
      </c>
      <c r="N176">
        <v>-7.0000000000000001E-3</v>
      </c>
    </row>
    <row r="177" spans="2:14" x14ac:dyDescent="0.2">
      <c r="B177">
        <v>282</v>
      </c>
      <c r="C177" t="s">
        <v>13</v>
      </c>
      <c r="D177" s="1">
        <v>43328</v>
      </c>
      <c r="E177" s="2">
        <v>0.58819444444444446</v>
      </c>
      <c r="F177">
        <v>3.67</v>
      </c>
      <c r="G177">
        <v>7.2999999999999995E-2</v>
      </c>
      <c r="H177">
        <v>0.114</v>
      </c>
      <c r="I177">
        <v>0.64</v>
      </c>
      <c r="J177">
        <v>0.44</v>
      </c>
      <c r="K177">
        <v>50</v>
      </c>
      <c r="L177">
        <v>260</v>
      </c>
      <c r="M177">
        <v>7.2999999999999995E-2</v>
      </c>
      <c r="N177">
        <v>1.7999999999999999E-2</v>
      </c>
    </row>
    <row r="178" spans="2:14" x14ac:dyDescent="0.2">
      <c r="B178">
        <v>282</v>
      </c>
      <c r="C178" t="s">
        <v>13</v>
      </c>
      <c r="D178" s="1">
        <v>43328</v>
      </c>
      <c r="E178" s="2">
        <v>0.58819444444444446</v>
      </c>
      <c r="F178">
        <v>2.61</v>
      </c>
      <c r="G178">
        <v>5.1999999999999998E-2</v>
      </c>
      <c r="H178">
        <v>5.3999999999999999E-2</v>
      </c>
      <c r="I178">
        <v>0.96</v>
      </c>
      <c r="J178">
        <v>0.32</v>
      </c>
      <c r="K178">
        <v>50</v>
      </c>
      <c r="L178">
        <v>260</v>
      </c>
      <c r="M178">
        <v>5.1999999999999998E-2</v>
      </c>
      <c r="N178">
        <v>2.5000000000000001E-2</v>
      </c>
    </row>
    <row r="179" spans="2:14" x14ac:dyDescent="0.2">
      <c r="B179">
        <v>282</v>
      </c>
      <c r="C179" t="s">
        <v>13</v>
      </c>
      <c r="D179" s="1">
        <v>43328</v>
      </c>
      <c r="E179" s="2">
        <v>0.58819444444444446</v>
      </c>
      <c r="F179">
        <v>3.22</v>
      </c>
      <c r="G179">
        <v>6.4000000000000001E-2</v>
      </c>
      <c r="H179">
        <v>6.6000000000000003E-2</v>
      </c>
      <c r="I179">
        <v>0.98</v>
      </c>
      <c r="J179">
        <v>0.3</v>
      </c>
      <c r="K179">
        <v>50</v>
      </c>
      <c r="L179">
        <v>260</v>
      </c>
      <c r="M179">
        <v>6.4000000000000001E-2</v>
      </c>
      <c r="N179">
        <v>0.01</v>
      </c>
    </row>
    <row r="180" spans="2:14" x14ac:dyDescent="0.2">
      <c r="B180">
        <v>282</v>
      </c>
      <c r="C180" t="s">
        <v>13</v>
      </c>
      <c r="D180" s="1">
        <v>43328</v>
      </c>
      <c r="E180" s="2">
        <v>0.58888888888888891</v>
      </c>
      <c r="F180">
        <v>2.91</v>
      </c>
      <c r="G180">
        <v>5.8000000000000003E-2</v>
      </c>
      <c r="H180">
        <v>5.8999999999999997E-2</v>
      </c>
      <c r="I180">
        <v>0.99</v>
      </c>
      <c r="J180">
        <v>0.28000000000000003</v>
      </c>
      <c r="K180">
        <v>50</v>
      </c>
      <c r="L180">
        <v>260</v>
      </c>
      <c r="M180">
        <v>5.8000000000000003E-2</v>
      </c>
      <c r="N180">
        <v>5.0000000000000001E-3</v>
      </c>
    </row>
    <row r="181" spans="2:14" x14ac:dyDescent="0.2">
      <c r="B181">
        <v>282</v>
      </c>
      <c r="C181" t="s">
        <v>13</v>
      </c>
      <c r="D181" s="1">
        <v>43328</v>
      </c>
      <c r="E181" s="2">
        <v>0.58888888888888891</v>
      </c>
      <c r="F181">
        <v>1.87</v>
      </c>
      <c r="G181">
        <v>3.6999999999999998E-2</v>
      </c>
      <c r="H181">
        <v>1.7999999999999999E-2</v>
      </c>
      <c r="I181">
        <v>2.0499999999999998</v>
      </c>
      <c r="J181">
        <v>0.16</v>
      </c>
      <c r="K181">
        <v>50</v>
      </c>
      <c r="L181">
        <v>260</v>
      </c>
      <c r="M181">
        <v>3.6999999999999998E-2</v>
      </c>
      <c r="N181">
        <v>2.8000000000000001E-2</v>
      </c>
    </row>
    <row r="182" spans="2:14" x14ac:dyDescent="0.2">
      <c r="B182">
        <v>282</v>
      </c>
      <c r="C182" t="s">
        <v>13</v>
      </c>
      <c r="D182" s="1">
        <v>43328</v>
      </c>
      <c r="E182" s="2">
        <v>0.58958333333333335</v>
      </c>
      <c r="F182">
        <v>2.73</v>
      </c>
      <c r="G182">
        <v>5.5E-2</v>
      </c>
      <c r="H182">
        <v>5.1999999999999998E-2</v>
      </c>
      <c r="I182">
        <v>1.06</v>
      </c>
      <c r="J182">
        <v>0.28000000000000003</v>
      </c>
      <c r="K182">
        <v>50</v>
      </c>
      <c r="L182">
        <v>260</v>
      </c>
      <c r="M182">
        <v>5.5E-2</v>
      </c>
      <c r="N182">
        <v>1.9E-2</v>
      </c>
    </row>
    <row r="187" spans="2:14" x14ac:dyDescent="0.2">
      <c r="B187" s="11">
        <v>280</v>
      </c>
      <c r="C187" s="11" t="s">
        <v>13</v>
      </c>
      <c r="D187" s="12">
        <v>43328</v>
      </c>
      <c r="E187" s="13">
        <v>0.59097222222222223</v>
      </c>
      <c r="F187" s="11">
        <v>2.19</v>
      </c>
      <c r="G187" s="11">
        <v>4.3999999999999997E-2</v>
      </c>
      <c r="H187" s="11">
        <v>8.3000000000000004E-2</v>
      </c>
      <c r="I187" s="11">
        <v>0.53</v>
      </c>
      <c r="J187" s="11">
        <v>-1.07</v>
      </c>
      <c r="K187" s="11">
        <v>50</v>
      </c>
      <c r="L187" s="11">
        <v>260</v>
      </c>
      <c r="M187" s="11">
        <v>4.3999999999999997E-2</v>
      </c>
      <c r="N187" s="11">
        <v>1.2E-2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65"/>
  <sheetViews>
    <sheetView zoomScale="80" zoomScaleNormal="80" workbookViewId="0">
      <pane ySplit="1" topLeftCell="A2" activePane="bottomLeft" state="frozen"/>
      <selection pane="bottomLeft"/>
    </sheetView>
  </sheetViews>
  <sheetFormatPr defaultRowHeight="12.75" x14ac:dyDescent="0.2"/>
  <cols>
    <col min="3" max="3" width="10.5703125" bestFit="1" customWidth="1"/>
  </cols>
  <sheetData>
    <row r="1" spans="1:14" x14ac:dyDescent="0.2">
      <c r="A1" s="26" t="s">
        <v>46</v>
      </c>
      <c r="B1" s="26"/>
      <c r="C1" s="26"/>
      <c r="D1" s="26"/>
    </row>
    <row r="2" spans="1:14" x14ac:dyDescent="0.2">
      <c r="A2" s="18"/>
      <c r="B2" s="3"/>
      <c r="C2" s="3"/>
      <c r="D2" s="3"/>
      <c r="E2" s="3"/>
      <c r="F2" s="3"/>
    </row>
    <row r="3" spans="1:14" ht="38.25" x14ac:dyDescent="0.2">
      <c r="A3" s="9"/>
      <c r="B3" s="9"/>
      <c r="C3" s="16" t="s">
        <v>41</v>
      </c>
      <c r="D3" s="16" t="s">
        <v>42</v>
      </c>
      <c r="E3" s="9" t="s">
        <v>43</v>
      </c>
      <c r="F3" s="9"/>
      <c r="G3" s="9"/>
      <c r="H3" s="9"/>
      <c r="I3" s="9"/>
      <c r="J3" s="9"/>
      <c r="K3" s="9" t="s">
        <v>44</v>
      </c>
      <c r="L3" s="16" t="s">
        <v>21</v>
      </c>
      <c r="M3" s="16" t="s">
        <v>23</v>
      </c>
      <c r="N3" s="16" t="s">
        <v>22</v>
      </c>
    </row>
    <row r="4" spans="1:14" x14ac:dyDescent="0.2">
      <c r="A4" s="3" t="s">
        <v>14</v>
      </c>
      <c r="B4">
        <v>253</v>
      </c>
      <c r="C4" s="10">
        <v>1</v>
      </c>
      <c r="D4" s="10" t="s">
        <v>39</v>
      </c>
      <c r="E4" s="18">
        <v>0.84</v>
      </c>
      <c r="F4" s="18">
        <v>1.1299999999999999</v>
      </c>
      <c r="G4" s="18">
        <v>0.56000000000000005</v>
      </c>
      <c r="H4" s="18">
        <v>0.3</v>
      </c>
      <c r="I4" s="18">
        <v>1.28</v>
      </c>
      <c r="J4" s="18">
        <v>0.91</v>
      </c>
      <c r="K4" s="32">
        <f>AVERAGE(E4:J4)</f>
        <v>0.83666666666666656</v>
      </c>
      <c r="L4" s="32">
        <f>K4*400</f>
        <v>334.66666666666663</v>
      </c>
      <c r="M4" s="32">
        <v>19.600000000000023</v>
      </c>
      <c r="N4" s="32">
        <f>L4/M4</f>
        <v>17.074829931972769</v>
      </c>
    </row>
    <row r="5" spans="1:14" x14ac:dyDescent="0.2">
      <c r="A5" s="3"/>
      <c r="B5">
        <v>258</v>
      </c>
      <c r="C5" s="10">
        <v>1</v>
      </c>
      <c r="D5" s="10" t="s">
        <v>40</v>
      </c>
      <c r="E5" s="18">
        <v>0.3</v>
      </c>
      <c r="F5" s="18">
        <v>1.44</v>
      </c>
      <c r="G5" s="18">
        <v>0.85</v>
      </c>
      <c r="H5" s="18">
        <v>2.39</v>
      </c>
      <c r="I5" s="18">
        <v>1.2</v>
      </c>
      <c r="J5" s="18">
        <v>0.98</v>
      </c>
      <c r="K5" s="32">
        <f t="shared" ref="K5:K37" si="0">AVERAGE(E5:J5)</f>
        <v>1.1933333333333334</v>
      </c>
      <c r="L5" s="32">
        <f t="shared" ref="L5:L30" si="1">K5*400</f>
        <v>477.33333333333337</v>
      </c>
      <c r="M5" s="32">
        <v>31.700000000000045</v>
      </c>
      <c r="N5" s="32">
        <f t="shared" ref="N5:N37" si="2">L5/M5</f>
        <v>15.057833859095668</v>
      </c>
    </row>
    <row r="6" spans="1:14" x14ac:dyDescent="0.2">
      <c r="A6" s="3"/>
      <c r="B6">
        <v>263</v>
      </c>
      <c r="C6" s="10">
        <v>2</v>
      </c>
      <c r="D6" s="10" t="s">
        <v>39</v>
      </c>
      <c r="E6" s="18">
        <v>1.85</v>
      </c>
      <c r="F6" s="18">
        <v>0.78</v>
      </c>
      <c r="G6" s="18">
        <v>1.45</v>
      </c>
      <c r="H6" s="18">
        <v>1.02</v>
      </c>
      <c r="I6" s="18">
        <v>1.72</v>
      </c>
      <c r="J6" s="18">
        <v>0.99</v>
      </c>
      <c r="K6" s="32">
        <f t="shared" si="0"/>
        <v>1.3016666666666665</v>
      </c>
      <c r="L6" s="32">
        <f t="shared" si="1"/>
        <v>520.66666666666663</v>
      </c>
      <c r="M6" s="32">
        <v>41.600000000000136</v>
      </c>
      <c r="N6" s="32">
        <f t="shared" si="2"/>
        <v>12.5160256410256</v>
      </c>
    </row>
    <row r="7" spans="1:14" x14ac:dyDescent="0.2">
      <c r="A7" s="3"/>
      <c r="B7">
        <v>268</v>
      </c>
      <c r="C7" s="10">
        <v>2</v>
      </c>
      <c r="D7" s="10" t="s">
        <v>40</v>
      </c>
      <c r="E7" s="18">
        <v>1.45</v>
      </c>
      <c r="F7" s="18">
        <v>0.76</v>
      </c>
      <c r="G7" s="18">
        <v>0.91</v>
      </c>
      <c r="H7" s="18">
        <v>0.84</v>
      </c>
      <c r="I7" s="18">
        <v>0.71</v>
      </c>
      <c r="J7" s="18">
        <v>0.37</v>
      </c>
      <c r="K7" s="32">
        <f t="shared" si="0"/>
        <v>0.84</v>
      </c>
      <c r="L7" s="32">
        <f t="shared" si="1"/>
        <v>336</v>
      </c>
      <c r="M7" s="32">
        <v>47.099999999999909</v>
      </c>
      <c r="N7" s="32">
        <f t="shared" si="2"/>
        <v>7.133757961783453</v>
      </c>
    </row>
    <row r="8" spans="1:14" x14ac:dyDescent="0.2">
      <c r="A8" s="3"/>
      <c r="B8">
        <v>273</v>
      </c>
      <c r="C8" s="10">
        <v>3</v>
      </c>
      <c r="D8" s="10" t="s">
        <v>39</v>
      </c>
      <c r="E8" s="18">
        <v>0.86</v>
      </c>
      <c r="F8" s="18">
        <v>0.96</v>
      </c>
      <c r="G8" s="18">
        <v>0.24</v>
      </c>
      <c r="H8" s="18">
        <v>1.1499999999999999</v>
      </c>
      <c r="I8" s="18">
        <v>0.89</v>
      </c>
      <c r="J8" s="18">
        <v>1.0900000000000001</v>
      </c>
      <c r="K8" s="32">
        <f t="shared" si="0"/>
        <v>0.86499999999999988</v>
      </c>
      <c r="L8" s="32">
        <f t="shared" si="1"/>
        <v>345.99999999999994</v>
      </c>
      <c r="M8" s="32">
        <v>14.400000000000091</v>
      </c>
      <c r="N8" s="32">
        <f t="shared" si="2"/>
        <v>24.027777777777622</v>
      </c>
    </row>
    <row r="9" spans="1:14" x14ac:dyDescent="0.2">
      <c r="A9" s="3"/>
      <c r="B9">
        <v>278</v>
      </c>
      <c r="C9" s="10">
        <v>3</v>
      </c>
      <c r="D9" s="10" t="s">
        <v>40</v>
      </c>
      <c r="E9" s="18">
        <v>0.4</v>
      </c>
      <c r="F9" s="18">
        <v>0.62</v>
      </c>
      <c r="G9" s="18">
        <v>1.54</v>
      </c>
      <c r="H9" s="18">
        <v>1.58</v>
      </c>
      <c r="I9" s="18">
        <v>1.29</v>
      </c>
      <c r="J9" s="18">
        <v>0.77</v>
      </c>
      <c r="K9" s="32">
        <f t="shared" si="0"/>
        <v>1.0333333333333334</v>
      </c>
      <c r="L9" s="32">
        <f t="shared" si="1"/>
        <v>413.33333333333337</v>
      </c>
      <c r="M9" s="32">
        <v>37.699999999999932</v>
      </c>
      <c r="N9" s="32">
        <f t="shared" si="2"/>
        <v>10.963748894783398</v>
      </c>
    </row>
    <row r="10" spans="1:14" x14ac:dyDescent="0.2">
      <c r="A10" s="3"/>
      <c r="C10" s="10"/>
      <c r="D10" s="10"/>
      <c r="E10" s="18"/>
      <c r="F10" s="18"/>
      <c r="G10" s="18"/>
      <c r="H10" s="18"/>
      <c r="I10" s="18"/>
      <c r="J10" s="18"/>
      <c r="K10" s="32"/>
      <c r="L10" s="32"/>
      <c r="M10" s="32"/>
      <c r="N10" s="32"/>
    </row>
    <row r="11" spans="1:14" x14ac:dyDescent="0.2">
      <c r="A11" s="3" t="s">
        <v>15</v>
      </c>
      <c r="B11">
        <v>254</v>
      </c>
      <c r="C11" s="10">
        <v>1</v>
      </c>
      <c r="D11" s="10" t="s">
        <v>39</v>
      </c>
      <c r="E11" s="18">
        <v>0.92</v>
      </c>
      <c r="F11" s="18">
        <v>0.56000000000000005</v>
      </c>
      <c r="G11" s="18">
        <v>0.28000000000000003</v>
      </c>
      <c r="H11" s="18">
        <v>0.67</v>
      </c>
      <c r="I11" s="18">
        <v>1.1200000000000001</v>
      </c>
      <c r="J11" s="18">
        <v>0.74</v>
      </c>
      <c r="K11" s="32">
        <f t="shared" si="0"/>
        <v>0.71499999999999997</v>
      </c>
      <c r="L11" s="32">
        <f t="shared" si="1"/>
        <v>286</v>
      </c>
      <c r="M11" s="32">
        <v>50.799999999999955</v>
      </c>
      <c r="N11" s="32">
        <f t="shared" si="2"/>
        <v>5.6299212598425248</v>
      </c>
    </row>
    <row r="12" spans="1:14" x14ac:dyDescent="0.2">
      <c r="A12" s="3"/>
      <c r="B12">
        <v>259</v>
      </c>
      <c r="C12" s="10">
        <v>1</v>
      </c>
      <c r="D12" s="10" t="s">
        <v>40</v>
      </c>
      <c r="E12" s="18">
        <v>2.14</v>
      </c>
      <c r="F12" s="18">
        <v>1.29</v>
      </c>
      <c r="G12" s="18">
        <v>2.44</v>
      </c>
      <c r="H12" s="18">
        <v>2.58</v>
      </c>
      <c r="I12" s="18">
        <v>3.53</v>
      </c>
      <c r="J12" s="18">
        <v>2.97</v>
      </c>
      <c r="K12" s="32">
        <f t="shared" si="0"/>
        <v>2.4916666666666667</v>
      </c>
      <c r="L12" s="32">
        <f t="shared" si="1"/>
        <v>996.66666666666663</v>
      </c>
      <c r="M12" s="32">
        <v>51.600000000000136</v>
      </c>
      <c r="N12" s="32">
        <f t="shared" si="2"/>
        <v>19.315245478036125</v>
      </c>
    </row>
    <row r="13" spans="1:14" x14ac:dyDescent="0.2">
      <c r="A13" s="3"/>
      <c r="B13">
        <v>264</v>
      </c>
      <c r="C13" s="10">
        <v>2</v>
      </c>
      <c r="D13" s="10" t="s">
        <v>39</v>
      </c>
      <c r="E13" s="18">
        <v>1.4</v>
      </c>
      <c r="F13" s="18">
        <v>0.79</v>
      </c>
      <c r="G13" s="18">
        <v>1.1200000000000001</v>
      </c>
      <c r="H13" s="18">
        <v>0.95</v>
      </c>
      <c r="I13" s="18">
        <v>1.45</v>
      </c>
      <c r="J13" s="18">
        <v>0.79</v>
      </c>
      <c r="K13" s="32">
        <f t="shared" si="0"/>
        <v>1.0833333333333333</v>
      </c>
      <c r="L13" s="32">
        <f t="shared" si="1"/>
        <v>433.33333333333331</v>
      </c>
      <c r="M13" s="32">
        <v>50.700000000000045</v>
      </c>
      <c r="N13" s="32">
        <f t="shared" si="2"/>
        <v>8.5470085470085397</v>
      </c>
    </row>
    <row r="14" spans="1:14" x14ac:dyDescent="0.2">
      <c r="A14" s="3"/>
      <c r="B14">
        <v>269</v>
      </c>
      <c r="C14" s="10">
        <v>2</v>
      </c>
      <c r="D14" s="10" t="s">
        <v>40</v>
      </c>
      <c r="E14" s="18">
        <v>0.33</v>
      </c>
      <c r="F14" s="18">
        <v>0.28000000000000003</v>
      </c>
      <c r="G14" s="18">
        <v>0.5</v>
      </c>
      <c r="H14" s="18">
        <v>0.44</v>
      </c>
      <c r="I14" s="18">
        <v>0.19</v>
      </c>
      <c r="J14" s="18">
        <v>0.01</v>
      </c>
      <c r="K14" s="32">
        <f t="shared" si="0"/>
        <v>0.29166666666666669</v>
      </c>
      <c r="L14" s="32">
        <f t="shared" si="1"/>
        <v>116.66666666666667</v>
      </c>
      <c r="M14" s="32">
        <v>51.400000000000091</v>
      </c>
      <c r="N14" s="32">
        <f t="shared" si="2"/>
        <v>2.2697795071335887</v>
      </c>
    </row>
    <row r="15" spans="1:14" x14ac:dyDescent="0.2">
      <c r="A15" s="3"/>
      <c r="B15">
        <v>274</v>
      </c>
      <c r="C15" s="10">
        <v>3</v>
      </c>
      <c r="D15" s="10" t="s">
        <v>39</v>
      </c>
      <c r="E15" s="18">
        <v>1.59</v>
      </c>
      <c r="F15" s="18">
        <v>2.34</v>
      </c>
      <c r="G15" s="18">
        <v>0.71</v>
      </c>
      <c r="H15" s="18">
        <v>1.33</v>
      </c>
      <c r="I15" s="18">
        <v>0.49</v>
      </c>
      <c r="J15" s="18">
        <v>0.71</v>
      </c>
      <c r="K15" s="32">
        <f t="shared" si="0"/>
        <v>1.1950000000000001</v>
      </c>
      <c r="L15" s="32">
        <f t="shared" si="1"/>
        <v>478</v>
      </c>
      <c r="M15" s="32">
        <v>51.999999999999886</v>
      </c>
      <c r="N15" s="32">
        <f t="shared" si="2"/>
        <v>9.1923076923077129</v>
      </c>
    </row>
    <row r="16" spans="1:14" x14ac:dyDescent="0.2">
      <c r="A16" s="3"/>
      <c r="B16">
        <v>279</v>
      </c>
      <c r="C16" s="10">
        <v>3</v>
      </c>
      <c r="D16" s="10" t="s">
        <v>40</v>
      </c>
      <c r="E16" s="18">
        <v>0.63</v>
      </c>
      <c r="F16" s="18">
        <v>0.16</v>
      </c>
      <c r="G16" s="18">
        <v>0.92</v>
      </c>
      <c r="H16" s="18">
        <v>0.77</v>
      </c>
      <c r="I16" s="18">
        <v>0.94</v>
      </c>
      <c r="J16" s="18">
        <v>1.1100000000000001</v>
      </c>
      <c r="K16" s="32">
        <f t="shared" si="0"/>
        <v>0.755</v>
      </c>
      <c r="L16" s="32">
        <f t="shared" si="1"/>
        <v>302</v>
      </c>
      <c r="M16" s="32">
        <v>28.899999999999977</v>
      </c>
      <c r="N16" s="32">
        <f t="shared" si="2"/>
        <v>10.449826989619385</v>
      </c>
    </row>
    <row r="17" spans="1:14" x14ac:dyDescent="0.2">
      <c r="A17" s="3"/>
      <c r="C17" s="10"/>
      <c r="D17" s="10"/>
      <c r="E17" s="18"/>
      <c r="F17" s="18"/>
      <c r="G17" s="18"/>
      <c r="H17" s="18"/>
      <c r="I17" s="18"/>
      <c r="J17" s="18"/>
      <c r="K17" s="32"/>
      <c r="L17" s="32"/>
      <c r="M17" s="32"/>
      <c r="N17" s="32"/>
    </row>
    <row r="18" spans="1:14" x14ac:dyDescent="0.2">
      <c r="A18" s="3" t="s">
        <v>16</v>
      </c>
      <c r="B18">
        <v>255</v>
      </c>
      <c r="C18" s="10">
        <v>1</v>
      </c>
      <c r="D18" s="10" t="s">
        <v>39</v>
      </c>
      <c r="E18" s="18">
        <v>0.87</v>
      </c>
      <c r="F18" s="18">
        <v>1.25</v>
      </c>
      <c r="G18" s="18">
        <v>2.73</v>
      </c>
      <c r="H18" s="18">
        <v>1.2</v>
      </c>
      <c r="I18" s="18">
        <v>1.1200000000000001</v>
      </c>
      <c r="J18" s="18">
        <v>0.99</v>
      </c>
      <c r="K18" s="32">
        <f t="shared" si="0"/>
        <v>1.36</v>
      </c>
      <c r="L18" s="32">
        <f t="shared" si="1"/>
        <v>544</v>
      </c>
      <c r="M18" s="32">
        <v>52</v>
      </c>
      <c r="N18" s="32">
        <f t="shared" si="2"/>
        <v>10.461538461538462</v>
      </c>
    </row>
    <row r="19" spans="1:14" x14ac:dyDescent="0.2">
      <c r="A19" s="3"/>
      <c r="B19">
        <v>260</v>
      </c>
      <c r="C19" s="10">
        <v>1</v>
      </c>
      <c r="D19" s="10" t="s">
        <v>40</v>
      </c>
      <c r="E19" s="18">
        <v>1.41</v>
      </c>
      <c r="F19" s="18">
        <v>1.44</v>
      </c>
      <c r="G19" s="18">
        <v>1.84</v>
      </c>
      <c r="H19" s="18">
        <v>2.33</v>
      </c>
      <c r="I19" s="18">
        <v>1.1399999999999999</v>
      </c>
      <c r="J19" s="18">
        <v>1.18</v>
      </c>
      <c r="K19" s="32">
        <f t="shared" si="0"/>
        <v>1.5566666666666666</v>
      </c>
      <c r="L19" s="32">
        <f t="shared" si="1"/>
        <v>622.66666666666663</v>
      </c>
      <c r="M19" s="32">
        <v>49.800000000000068</v>
      </c>
      <c r="N19" s="32">
        <f t="shared" si="2"/>
        <v>12.503346720214171</v>
      </c>
    </row>
    <row r="20" spans="1:14" x14ac:dyDescent="0.2">
      <c r="A20" s="3"/>
      <c r="B20">
        <v>265</v>
      </c>
      <c r="C20" s="10">
        <v>2</v>
      </c>
      <c r="D20" s="10" t="s">
        <v>39</v>
      </c>
      <c r="E20" s="18">
        <v>0.57999999999999996</v>
      </c>
      <c r="F20" s="18">
        <v>0.67</v>
      </c>
      <c r="G20" s="18">
        <v>0.95</v>
      </c>
      <c r="H20" s="18">
        <v>0.56000000000000005</v>
      </c>
      <c r="I20" s="18">
        <v>0.71</v>
      </c>
      <c r="J20" s="18">
        <v>1.51</v>
      </c>
      <c r="K20" s="32">
        <f t="shared" si="0"/>
        <v>0.83000000000000007</v>
      </c>
      <c r="L20" s="32">
        <f t="shared" si="1"/>
        <v>332</v>
      </c>
      <c r="M20" s="32">
        <v>51.400000000000091</v>
      </c>
      <c r="N20" s="32">
        <f t="shared" si="2"/>
        <v>6.4591439688715839</v>
      </c>
    </row>
    <row r="21" spans="1:14" x14ac:dyDescent="0.2">
      <c r="A21" s="3"/>
      <c r="B21">
        <v>270</v>
      </c>
      <c r="C21" s="10">
        <v>2</v>
      </c>
      <c r="D21" s="10" t="s">
        <v>40</v>
      </c>
      <c r="E21" s="18">
        <v>0.51</v>
      </c>
      <c r="F21" s="18">
        <v>0.57999999999999996</v>
      </c>
      <c r="G21" s="18">
        <v>1.63</v>
      </c>
      <c r="H21" s="18">
        <v>1.1100000000000001</v>
      </c>
      <c r="I21" s="18">
        <v>1.42</v>
      </c>
      <c r="J21" s="18">
        <v>1.24</v>
      </c>
      <c r="K21" s="32">
        <f t="shared" si="0"/>
        <v>1.0816666666666668</v>
      </c>
      <c r="L21" s="32">
        <f t="shared" si="1"/>
        <v>432.66666666666669</v>
      </c>
      <c r="M21" s="32">
        <v>53.700000000000045</v>
      </c>
      <c r="N21" s="32">
        <f t="shared" si="2"/>
        <v>8.0571073867163197</v>
      </c>
    </row>
    <row r="22" spans="1:14" x14ac:dyDescent="0.2">
      <c r="A22" s="3"/>
      <c r="B22">
        <v>275</v>
      </c>
      <c r="C22" s="10">
        <v>3</v>
      </c>
      <c r="D22" s="10" t="s">
        <v>39</v>
      </c>
      <c r="E22" s="18">
        <v>0.83</v>
      </c>
      <c r="F22" s="18">
        <v>0.99</v>
      </c>
      <c r="G22" s="18">
        <v>0.84</v>
      </c>
      <c r="H22" s="18">
        <v>1.06</v>
      </c>
      <c r="I22" s="18">
        <v>1.05</v>
      </c>
      <c r="J22" s="18">
        <v>1.45</v>
      </c>
      <c r="K22" s="32">
        <f t="shared" si="0"/>
        <v>1.0366666666666666</v>
      </c>
      <c r="L22" s="32">
        <f t="shared" si="1"/>
        <v>414.66666666666663</v>
      </c>
      <c r="M22" s="32">
        <v>50.499999999999886</v>
      </c>
      <c r="N22" s="32">
        <f t="shared" si="2"/>
        <v>8.2112211221122298</v>
      </c>
    </row>
    <row r="23" spans="1:14" x14ac:dyDescent="0.2">
      <c r="A23" s="3"/>
      <c r="B23">
        <v>280</v>
      </c>
      <c r="C23" s="10">
        <v>3</v>
      </c>
      <c r="D23" s="10" t="s">
        <v>40</v>
      </c>
      <c r="E23" s="18">
        <v>1.75</v>
      </c>
      <c r="F23" s="18">
        <v>1.1100000000000001</v>
      </c>
      <c r="G23" s="18">
        <v>0.95</v>
      </c>
      <c r="H23" s="18">
        <v>1.51</v>
      </c>
      <c r="I23" s="18">
        <v>1.1399999999999999</v>
      </c>
      <c r="J23" s="18">
        <v>1.97</v>
      </c>
      <c r="K23" s="32">
        <f t="shared" si="0"/>
        <v>1.405</v>
      </c>
      <c r="L23" s="32">
        <f t="shared" si="1"/>
        <v>562</v>
      </c>
      <c r="M23" s="32">
        <v>53.700000000000045</v>
      </c>
      <c r="N23" s="32">
        <f t="shared" si="2"/>
        <v>10.465549348230903</v>
      </c>
    </row>
    <row r="24" spans="1:14" x14ac:dyDescent="0.2">
      <c r="A24" s="3"/>
      <c r="C24" s="10"/>
      <c r="D24" s="10"/>
      <c r="E24" s="18"/>
      <c r="F24" s="18"/>
      <c r="G24" s="18"/>
      <c r="H24" s="18"/>
      <c r="I24" s="18"/>
      <c r="J24" s="18"/>
      <c r="K24" s="32"/>
      <c r="L24" s="32"/>
      <c r="M24" s="32"/>
      <c r="N24" s="32"/>
    </row>
    <row r="25" spans="1:14" x14ac:dyDescent="0.2">
      <c r="A25" s="3" t="s">
        <v>17</v>
      </c>
      <c r="B25">
        <v>256</v>
      </c>
      <c r="C25" s="10">
        <v>1</v>
      </c>
      <c r="D25" s="10" t="s">
        <v>39</v>
      </c>
      <c r="E25" s="18">
        <v>1.6</v>
      </c>
      <c r="F25" s="18">
        <v>0.42</v>
      </c>
      <c r="G25" s="18">
        <v>1.43</v>
      </c>
      <c r="H25" s="18">
        <v>1.4</v>
      </c>
      <c r="I25" s="18">
        <v>0.88</v>
      </c>
      <c r="J25" s="18">
        <v>1.46</v>
      </c>
      <c r="K25" s="32">
        <f t="shared" si="0"/>
        <v>1.1983333333333333</v>
      </c>
      <c r="L25" s="32">
        <f t="shared" si="1"/>
        <v>479.33333333333331</v>
      </c>
      <c r="M25" s="32">
        <v>26.5</v>
      </c>
      <c r="N25" s="32">
        <f t="shared" si="2"/>
        <v>18.088050314465409</v>
      </c>
    </row>
    <row r="26" spans="1:14" x14ac:dyDescent="0.2">
      <c r="A26" s="3"/>
      <c r="B26">
        <v>261</v>
      </c>
      <c r="C26" s="10">
        <v>1</v>
      </c>
      <c r="D26" s="10" t="s">
        <v>40</v>
      </c>
      <c r="E26" s="18">
        <v>1.04</v>
      </c>
      <c r="F26" s="18">
        <v>0.88</v>
      </c>
      <c r="G26" s="18">
        <v>1.29</v>
      </c>
      <c r="H26" s="18">
        <v>0.9</v>
      </c>
      <c r="I26" s="18">
        <v>1.89</v>
      </c>
      <c r="J26" s="18">
        <v>0.79</v>
      </c>
      <c r="K26" s="32">
        <f t="shared" si="0"/>
        <v>1.1316666666666666</v>
      </c>
      <c r="L26" s="32">
        <f t="shared" si="1"/>
        <v>452.66666666666663</v>
      </c>
      <c r="M26" s="32">
        <v>37.599999999999909</v>
      </c>
      <c r="N26" s="32">
        <f t="shared" si="2"/>
        <v>12.039007092198609</v>
      </c>
    </row>
    <row r="27" spans="1:14" x14ac:dyDescent="0.2">
      <c r="A27" s="3"/>
      <c r="B27">
        <v>266</v>
      </c>
      <c r="C27" s="10">
        <v>2</v>
      </c>
      <c r="D27" s="10" t="s">
        <v>39</v>
      </c>
      <c r="E27" s="18">
        <v>0.87</v>
      </c>
      <c r="F27" s="18">
        <v>0.81</v>
      </c>
      <c r="G27" s="18">
        <v>0.74</v>
      </c>
      <c r="H27" s="18">
        <v>1.06</v>
      </c>
      <c r="I27" s="18">
        <v>1.65</v>
      </c>
      <c r="J27" s="18">
        <v>0.9</v>
      </c>
      <c r="K27" s="32">
        <f t="shared" si="0"/>
        <v>1.0050000000000001</v>
      </c>
      <c r="L27" s="32">
        <f t="shared" si="1"/>
        <v>402.00000000000006</v>
      </c>
      <c r="M27" s="32">
        <v>42.400000000000091</v>
      </c>
      <c r="N27" s="32">
        <f t="shared" si="2"/>
        <v>9.4811320754716792</v>
      </c>
    </row>
    <row r="28" spans="1:14" x14ac:dyDescent="0.2">
      <c r="A28" s="3"/>
      <c r="B28">
        <v>271</v>
      </c>
      <c r="C28" s="10">
        <v>2</v>
      </c>
      <c r="D28" s="10" t="s">
        <v>40</v>
      </c>
      <c r="E28" s="18">
        <v>2.42</v>
      </c>
      <c r="F28" s="18">
        <v>2.6</v>
      </c>
      <c r="G28" s="18">
        <v>1.96</v>
      </c>
      <c r="H28" s="18">
        <v>2.3199999999999998</v>
      </c>
      <c r="I28" s="18">
        <v>1.54</v>
      </c>
      <c r="J28" s="18">
        <v>1.74</v>
      </c>
      <c r="K28" s="32">
        <f t="shared" si="0"/>
        <v>2.0966666666666667</v>
      </c>
      <c r="L28" s="32">
        <f t="shared" si="1"/>
        <v>838.66666666666663</v>
      </c>
      <c r="M28" s="32">
        <v>30.700000000000045</v>
      </c>
      <c r="N28" s="32">
        <f t="shared" si="2"/>
        <v>27.318132464712228</v>
      </c>
    </row>
    <row r="29" spans="1:14" x14ac:dyDescent="0.2">
      <c r="A29" s="3"/>
      <c r="B29">
        <v>276</v>
      </c>
      <c r="C29" s="10">
        <v>3</v>
      </c>
      <c r="D29" s="10" t="s">
        <v>39</v>
      </c>
      <c r="E29" s="18">
        <v>2.04</v>
      </c>
      <c r="F29" s="18">
        <v>1.55</v>
      </c>
      <c r="G29" s="18">
        <v>0.92</v>
      </c>
      <c r="H29" s="18">
        <v>1.35</v>
      </c>
      <c r="I29" s="18">
        <v>0.98</v>
      </c>
      <c r="J29" s="18">
        <v>1.88</v>
      </c>
      <c r="K29" s="32">
        <f t="shared" si="0"/>
        <v>1.4533333333333331</v>
      </c>
      <c r="L29" s="32">
        <f t="shared" si="1"/>
        <v>581.33333333333326</v>
      </c>
      <c r="M29" s="32">
        <v>30.200000000000045</v>
      </c>
      <c r="N29" s="32">
        <f t="shared" si="2"/>
        <v>19.249448123620276</v>
      </c>
    </row>
    <row r="30" spans="1:14" x14ac:dyDescent="0.2">
      <c r="A30" s="3"/>
      <c r="B30">
        <v>281</v>
      </c>
      <c r="C30" s="10">
        <v>3</v>
      </c>
      <c r="D30" s="10" t="s">
        <v>40</v>
      </c>
      <c r="E30" s="18">
        <v>2.12</v>
      </c>
      <c r="F30" s="18">
        <v>2.92</v>
      </c>
      <c r="G30" s="18">
        <v>2.4500000000000002</v>
      </c>
      <c r="H30" s="18">
        <v>1.28</v>
      </c>
      <c r="I30" s="18">
        <v>1.39</v>
      </c>
      <c r="J30" s="18">
        <v>1.63</v>
      </c>
      <c r="K30" s="32">
        <f t="shared" si="0"/>
        <v>1.9649999999999999</v>
      </c>
      <c r="L30" s="32">
        <f t="shared" si="1"/>
        <v>786</v>
      </c>
      <c r="M30" s="32">
        <v>37.200000000000045</v>
      </c>
      <c r="N30" s="32">
        <f t="shared" si="2"/>
        <v>21.129032258064491</v>
      </c>
    </row>
    <row r="31" spans="1:14" x14ac:dyDescent="0.2">
      <c r="A31" s="3"/>
      <c r="C31" s="10"/>
      <c r="D31" s="10"/>
      <c r="E31" s="18"/>
      <c r="F31" s="18"/>
      <c r="G31" s="18"/>
      <c r="H31" s="18"/>
      <c r="I31" s="18"/>
      <c r="J31" s="18"/>
      <c r="K31" s="32"/>
      <c r="L31" s="32"/>
      <c r="M31" s="32"/>
      <c r="N31" s="32"/>
    </row>
    <row r="32" spans="1:14" x14ac:dyDescent="0.2">
      <c r="A32" s="3" t="s">
        <v>18</v>
      </c>
      <c r="B32">
        <v>257</v>
      </c>
      <c r="C32" s="10">
        <v>1</v>
      </c>
      <c r="D32" s="10" t="s">
        <v>39</v>
      </c>
      <c r="E32" s="18">
        <v>3.26</v>
      </c>
      <c r="F32" s="18">
        <v>2.64</v>
      </c>
      <c r="G32" s="18">
        <v>3.15</v>
      </c>
      <c r="H32" s="18">
        <v>2.33</v>
      </c>
      <c r="I32" s="18">
        <v>3.23</v>
      </c>
      <c r="J32" s="18">
        <v>2.68</v>
      </c>
      <c r="K32" s="32">
        <f t="shared" si="0"/>
        <v>2.8816666666666673</v>
      </c>
      <c r="L32" s="32">
        <f>(K32*200)*2</f>
        <v>1152.666666666667</v>
      </c>
      <c r="M32" s="32">
        <v>52.000000000000114</v>
      </c>
      <c r="N32" s="32">
        <f t="shared" si="2"/>
        <v>22.166666666666625</v>
      </c>
    </row>
    <row r="33" spans="1:14" x14ac:dyDescent="0.2">
      <c r="A33" s="3"/>
      <c r="B33">
        <v>262</v>
      </c>
      <c r="C33" s="10">
        <v>1</v>
      </c>
      <c r="D33" s="10" t="s">
        <v>40</v>
      </c>
      <c r="E33" s="18">
        <v>3.93</v>
      </c>
      <c r="F33" s="18">
        <v>3.92</v>
      </c>
      <c r="G33" s="18">
        <v>3.4</v>
      </c>
      <c r="H33" s="18">
        <v>3.93</v>
      </c>
      <c r="I33" s="18">
        <v>3.65</v>
      </c>
      <c r="J33" s="18">
        <v>3.61</v>
      </c>
      <c r="K33" s="32">
        <f t="shared" si="0"/>
        <v>3.7399999999999998</v>
      </c>
      <c r="L33" s="32">
        <f t="shared" ref="L33:L37" si="3">(K33*200)*2</f>
        <v>1496</v>
      </c>
      <c r="M33" s="32">
        <v>52</v>
      </c>
      <c r="N33" s="32">
        <f t="shared" si="2"/>
        <v>28.76923076923077</v>
      </c>
    </row>
    <row r="34" spans="1:14" x14ac:dyDescent="0.2">
      <c r="A34" s="3"/>
      <c r="B34">
        <v>267</v>
      </c>
      <c r="C34" s="10">
        <v>2</v>
      </c>
      <c r="D34" s="10" t="s">
        <v>39</v>
      </c>
      <c r="E34" s="18">
        <v>2.62</v>
      </c>
      <c r="F34" s="18">
        <v>2.38</v>
      </c>
      <c r="G34" s="18">
        <v>2.97</v>
      </c>
      <c r="H34" s="18">
        <v>3.76</v>
      </c>
      <c r="I34" s="18">
        <v>1.98</v>
      </c>
      <c r="J34" s="18">
        <v>2.52</v>
      </c>
      <c r="K34" s="32">
        <f t="shared" si="0"/>
        <v>2.7050000000000001</v>
      </c>
      <c r="L34" s="32">
        <f t="shared" si="3"/>
        <v>1082</v>
      </c>
      <c r="M34" s="32">
        <v>51.600000000000136</v>
      </c>
      <c r="N34" s="32">
        <f t="shared" si="2"/>
        <v>20.968992248061959</v>
      </c>
    </row>
    <row r="35" spans="1:14" x14ac:dyDescent="0.2">
      <c r="A35" s="3"/>
      <c r="B35">
        <v>272</v>
      </c>
      <c r="C35" s="10">
        <v>2</v>
      </c>
      <c r="D35" s="10" t="s">
        <v>40</v>
      </c>
      <c r="E35" s="18">
        <v>2.5099999999999998</v>
      </c>
      <c r="F35" s="18">
        <v>2.99</v>
      </c>
      <c r="G35" s="18">
        <v>4.21</v>
      </c>
      <c r="H35" s="18">
        <v>3.46</v>
      </c>
      <c r="I35" s="18">
        <v>3.47</v>
      </c>
      <c r="J35" s="18">
        <v>3.37</v>
      </c>
      <c r="K35" s="32">
        <f t="shared" si="0"/>
        <v>3.3350000000000004</v>
      </c>
      <c r="L35" s="32">
        <f t="shared" si="3"/>
        <v>1334.0000000000002</v>
      </c>
      <c r="M35" s="32">
        <v>53.199999999999932</v>
      </c>
      <c r="N35" s="32">
        <f t="shared" si="2"/>
        <v>25.075187969924848</v>
      </c>
    </row>
    <row r="36" spans="1:14" x14ac:dyDescent="0.2">
      <c r="A36" s="3"/>
      <c r="B36">
        <v>277</v>
      </c>
      <c r="C36" s="10">
        <v>3</v>
      </c>
      <c r="D36" s="10" t="s">
        <v>39</v>
      </c>
      <c r="E36" s="18">
        <v>2.4</v>
      </c>
      <c r="F36" s="18">
        <v>1.73</v>
      </c>
      <c r="G36" s="18"/>
      <c r="H36" s="18">
        <v>2.02</v>
      </c>
      <c r="I36" s="18">
        <v>2.62</v>
      </c>
      <c r="J36" s="18">
        <v>2.2000000000000002</v>
      </c>
      <c r="K36" s="32">
        <f t="shared" si="0"/>
        <v>2.194</v>
      </c>
      <c r="L36" s="32">
        <f t="shared" si="3"/>
        <v>877.6</v>
      </c>
      <c r="M36" s="32">
        <v>49.699999999999932</v>
      </c>
      <c r="N36" s="32">
        <f t="shared" si="2"/>
        <v>17.657947686116724</v>
      </c>
    </row>
    <row r="37" spans="1:14" x14ac:dyDescent="0.2">
      <c r="A37" s="3"/>
      <c r="B37">
        <v>282</v>
      </c>
      <c r="C37" s="10">
        <v>3</v>
      </c>
      <c r="D37" s="10" t="s">
        <v>40</v>
      </c>
      <c r="E37" s="18">
        <v>3.67</v>
      </c>
      <c r="F37" s="18">
        <v>2.61</v>
      </c>
      <c r="G37" s="18">
        <v>3.22</v>
      </c>
      <c r="H37" s="18">
        <v>2.91</v>
      </c>
      <c r="I37" s="18">
        <v>1.87</v>
      </c>
      <c r="J37" s="18">
        <v>2.73</v>
      </c>
      <c r="K37" s="32">
        <f t="shared" si="0"/>
        <v>2.8350000000000004</v>
      </c>
      <c r="L37" s="32">
        <f t="shared" si="3"/>
        <v>1134.0000000000002</v>
      </c>
      <c r="M37" s="32">
        <v>51.000000000000114</v>
      </c>
      <c r="N37" s="32">
        <f t="shared" si="2"/>
        <v>22.235294117647015</v>
      </c>
    </row>
    <row r="38" spans="1:14" x14ac:dyDescent="0.2">
      <c r="G38" s="15"/>
    </row>
    <row r="39" spans="1:14" x14ac:dyDescent="0.2">
      <c r="B39" s="11"/>
      <c r="E39" s="11"/>
      <c r="F39" s="11"/>
      <c r="G39" s="11"/>
      <c r="H39" s="11"/>
      <c r="I39" s="11"/>
      <c r="J39" s="11"/>
      <c r="K39" s="11"/>
      <c r="L39" s="11"/>
      <c r="M39" s="11"/>
    </row>
    <row r="41" spans="1:14" x14ac:dyDescent="0.2">
      <c r="A41" s="14"/>
      <c r="B41" s="14"/>
      <c r="C41" s="14"/>
      <c r="D41" s="14"/>
      <c r="E41" s="14"/>
      <c r="F41" s="14"/>
    </row>
    <row r="42" spans="1:14" x14ac:dyDescent="0.2">
      <c r="A42" s="14"/>
      <c r="B42" s="14"/>
      <c r="C42" s="14"/>
      <c r="D42" s="14"/>
      <c r="E42" s="14"/>
      <c r="F42" s="14"/>
    </row>
    <row r="43" spans="1:14" x14ac:dyDescent="0.2">
      <c r="A43" s="14"/>
      <c r="B43" s="14"/>
      <c r="C43" s="14"/>
      <c r="D43" s="14"/>
      <c r="E43" s="14"/>
      <c r="F43" s="14"/>
    </row>
    <row r="44" spans="1:14" x14ac:dyDescent="0.2">
      <c r="A44" s="14"/>
      <c r="B44" s="14"/>
      <c r="C44" s="14"/>
      <c r="D44" s="14"/>
      <c r="E44" s="14"/>
      <c r="F44" s="14"/>
    </row>
    <row r="45" spans="1:14" x14ac:dyDescent="0.2">
      <c r="A45" s="14"/>
      <c r="B45" s="14"/>
      <c r="C45" s="14"/>
      <c r="D45" s="14"/>
      <c r="E45" s="14"/>
      <c r="F45" s="14"/>
    </row>
    <row r="46" spans="1:14" x14ac:dyDescent="0.2">
      <c r="A46" s="14"/>
      <c r="B46" s="14"/>
      <c r="C46" s="14"/>
      <c r="D46" s="14"/>
      <c r="E46" s="14"/>
      <c r="F46" s="14"/>
    </row>
    <row r="47" spans="1:14" x14ac:dyDescent="0.2">
      <c r="A47" s="14"/>
      <c r="B47" s="14"/>
      <c r="C47" s="14"/>
      <c r="D47" s="14"/>
      <c r="E47" s="14"/>
      <c r="F47" s="14"/>
    </row>
    <row r="48" spans="1:14" x14ac:dyDescent="0.2">
      <c r="A48" s="14"/>
      <c r="B48" s="14"/>
      <c r="C48" s="14"/>
      <c r="D48" s="14"/>
      <c r="E48" s="14"/>
      <c r="F48" s="14"/>
    </row>
    <row r="49" spans="1:6" x14ac:dyDescent="0.2">
      <c r="A49" s="20"/>
      <c r="B49" s="20"/>
      <c r="C49" s="20"/>
      <c r="D49" s="20"/>
      <c r="E49" s="20"/>
      <c r="F49" s="20"/>
    </row>
    <row r="50" spans="1:6" x14ac:dyDescent="0.2">
      <c r="A50" s="6"/>
      <c r="B50" s="6"/>
      <c r="C50" s="6"/>
      <c r="D50" s="6"/>
      <c r="E50" s="6"/>
      <c r="F50" s="6"/>
    </row>
    <row r="51" spans="1:6" x14ac:dyDescent="0.2">
      <c r="A51" s="6"/>
      <c r="B51" s="17"/>
      <c r="C51" s="17"/>
      <c r="D51" s="17"/>
      <c r="E51" s="17"/>
      <c r="F51" s="17"/>
    </row>
    <row r="52" spans="1:6" x14ac:dyDescent="0.2">
      <c r="A52" s="6"/>
      <c r="B52" s="6"/>
      <c r="C52" s="6"/>
      <c r="D52" s="6"/>
      <c r="E52" s="6"/>
      <c r="F52" s="6"/>
    </row>
    <row r="53" spans="1:6" x14ac:dyDescent="0.2">
      <c r="A53" s="6"/>
      <c r="B53" s="6"/>
      <c r="C53" s="6"/>
      <c r="D53" s="6"/>
      <c r="E53" s="6"/>
      <c r="F53" s="6"/>
    </row>
    <row r="54" spans="1:6" x14ac:dyDescent="0.2">
      <c r="A54" s="6"/>
      <c r="B54" s="6"/>
      <c r="C54" s="6"/>
      <c r="D54" s="6"/>
      <c r="E54" s="6"/>
      <c r="F54" s="6"/>
    </row>
    <row r="55" spans="1:6" x14ac:dyDescent="0.2">
      <c r="A55" s="6"/>
      <c r="B55" s="6"/>
      <c r="C55" s="6"/>
      <c r="D55" s="6"/>
      <c r="E55" s="6"/>
      <c r="F55" s="6"/>
    </row>
    <row r="56" spans="1:6" x14ac:dyDescent="0.2">
      <c r="A56" s="6"/>
      <c r="B56" s="6"/>
      <c r="C56" s="6"/>
      <c r="D56" s="6"/>
      <c r="E56" s="6"/>
      <c r="F56" s="6"/>
    </row>
    <row r="57" spans="1:6" x14ac:dyDescent="0.2">
      <c r="A57" s="6"/>
      <c r="B57" s="6"/>
      <c r="C57" s="6"/>
      <c r="D57" s="6"/>
      <c r="E57" s="6"/>
      <c r="F57" s="6"/>
    </row>
    <row r="58" spans="1:6" x14ac:dyDescent="0.2">
      <c r="A58" s="6"/>
      <c r="B58" s="6"/>
      <c r="C58" s="6"/>
      <c r="D58" s="6"/>
      <c r="E58" s="6"/>
      <c r="F58" s="6"/>
    </row>
    <row r="59" spans="1:6" x14ac:dyDescent="0.2">
      <c r="A59" s="6"/>
      <c r="B59" s="6"/>
      <c r="C59" s="6"/>
      <c r="D59" s="6"/>
      <c r="E59" s="6"/>
      <c r="F59" s="6"/>
    </row>
    <row r="60" spans="1:6" x14ac:dyDescent="0.2">
      <c r="A60" s="6"/>
      <c r="B60" s="6"/>
      <c r="C60" s="6"/>
      <c r="D60" s="6"/>
      <c r="E60" s="6"/>
      <c r="F60" s="6"/>
    </row>
    <row r="61" spans="1:6" x14ac:dyDescent="0.2">
      <c r="A61" s="6"/>
      <c r="B61" s="6"/>
      <c r="C61" s="6"/>
      <c r="D61" s="6"/>
      <c r="E61" s="6"/>
      <c r="F61" s="6"/>
    </row>
    <row r="62" spans="1:6" x14ac:dyDescent="0.2">
      <c r="A62" s="6"/>
      <c r="B62" s="6"/>
      <c r="C62" s="6"/>
      <c r="D62" s="6"/>
      <c r="E62" s="6"/>
      <c r="F62" s="6"/>
    </row>
    <row r="63" spans="1:6" x14ac:dyDescent="0.2">
      <c r="A63" s="6"/>
      <c r="B63" s="6"/>
      <c r="C63" s="6"/>
      <c r="D63" s="6"/>
      <c r="E63" s="6"/>
      <c r="F63" s="6"/>
    </row>
    <row r="64" spans="1:6" x14ac:dyDescent="0.2">
      <c r="A64" s="6"/>
      <c r="B64" s="17"/>
      <c r="C64" s="17"/>
      <c r="D64" s="17"/>
      <c r="E64" s="17"/>
      <c r="F64" s="17"/>
    </row>
    <row r="65" spans="1:6" x14ac:dyDescent="0.2">
      <c r="A65" s="14"/>
      <c r="B65" s="14"/>
      <c r="C65" s="14"/>
      <c r="D65" s="14"/>
      <c r="E65" s="14"/>
      <c r="F65" s="14"/>
    </row>
  </sheetData>
  <pageMargins left="0.7" right="0.7" top="0.75" bottom="0.75" header="0.3" footer="0.3"/>
  <pageSetup paperSize="9" scale="4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66"/>
  <sheetViews>
    <sheetView tabSelected="1" zoomScale="90" zoomScaleNormal="90" workbookViewId="0">
      <selection activeCell="U20" sqref="U20"/>
    </sheetView>
  </sheetViews>
  <sheetFormatPr defaultRowHeight="12.75" x14ac:dyDescent="0.2"/>
  <cols>
    <col min="1" max="7" width="9.140625" style="3"/>
    <col min="8" max="8" width="13.42578125" style="3" customWidth="1"/>
    <col min="9" max="16384" width="9.140625" style="3"/>
  </cols>
  <sheetData>
    <row r="1" spans="1:28" x14ac:dyDescent="0.2">
      <c r="A1" s="33"/>
      <c r="B1" s="33"/>
      <c r="C1" s="33"/>
      <c r="D1" s="33"/>
      <c r="E1" s="33"/>
      <c r="F1" s="29"/>
      <c r="G1" s="34"/>
      <c r="H1" s="33"/>
      <c r="I1" s="33"/>
      <c r="J1" s="33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0.5" customHeight="1" x14ac:dyDescent="0.2">
      <c r="A2" s="25" t="s">
        <v>59</v>
      </c>
      <c r="H2" s="37" t="s">
        <v>60</v>
      </c>
      <c r="I2" s="35"/>
      <c r="J2" s="35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x14ac:dyDescent="0.2">
      <c r="I3" s="3" t="s">
        <v>58</v>
      </c>
      <c r="J3"/>
      <c r="K3"/>
      <c r="L3"/>
      <c r="M3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x14ac:dyDescent="0.2">
      <c r="B4" s="3" t="s">
        <v>58</v>
      </c>
      <c r="H4"/>
      <c r="I4"/>
      <c r="J4"/>
      <c r="K4"/>
      <c r="L4"/>
      <c r="M4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x14ac:dyDescent="0.2">
      <c r="A5" s="5" t="s">
        <v>47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/>
      <c r="H5"/>
      <c r="I5" t="s">
        <v>14</v>
      </c>
      <c r="J5" t="s">
        <v>15</v>
      </c>
      <c r="K5" t="s">
        <v>16</v>
      </c>
      <c r="L5" t="s">
        <v>17</v>
      </c>
      <c r="M5" t="s">
        <v>18</v>
      </c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</row>
    <row r="6" spans="1:28" x14ac:dyDescent="0.2">
      <c r="A6" s="23" t="s">
        <v>50</v>
      </c>
      <c r="B6" s="4">
        <f>DNA_Cellular_processed!L4/DNA_Cellular_processed!M4</f>
        <v>391.83615819209206</v>
      </c>
      <c r="C6" s="4">
        <f>DNA_Cellular_processed!L11/DNA_Cellular_processed!M11</f>
        <v>237.69105691057038</v>
      </c>
      <c r="D6" s="4">
        <f>DNA_Cellular_processed!L18/DNA_Cellular_processed!M18</f>
        <v>320.49612403100775</v>
      </c>
      <c r="E6" s="4">
        <f>DNA_Cellular_processed!L25/DNA_Cellular_processed!M25</f>
        <v>202.45791245791295</v>
      </c>
      <c r="F6" s="4">
        <f>DNA_Cellular_processed!L32/DNA_Cellular_processed!M32</f>
        <v>2175.8857142857</v>
      </c>
      <c r="H6" s="23" t="s">
        <v>61</v>
      </c>
      <c r="I6">
        <v>17.074829931972769</v>
      </c>
      <c r="J6">
        <v>5.6299212598425248</v>
      </c>
      <c r="K6">
        <v>10.461538461538462</v>
      </c>
      <c r="L6">
        <v>18.088050314465409</v>
      </c>
      <c r="M6">
        <v>22.166666666666625</v>
      </c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</row>
    <row r="7" spans="1:28" x14ac:dyDescent="0.2">
      <c r="A7" s="24" t="s">
        <v>51</v>
      </c>
      <c r="B7" s="4">
        <f>DNA_Cellular_processed!L5/DNA_Cellular_processed!M5</f>
        <v>489.1036414565836</v>
      </c>
      <c r="C7" s="4">
        <f>DNA_Cellular_processed!L12/DNA_Cellular_processed!M12</f>
        <v>270.51987767584154</v>
      </c>
      <c r="D7" s="4">
        <f>DNA_Cellular_processed!L19/DNA_Cellular_processed!M19</f>
        <v>282.33974358974268</v>
      </c>
      <c r="E7" s="4">
        <f>DNA_Cellular_processed!L26/DNA_Cellular_processed!M26</f>
        <v>344.40191387559844</v>
      </c>
      <c r="F7" s="4">
        <f>DNA_Cellular_processed!L33/DNA_Cellular_processed!M33</f>
        <v>2311.5231788079436</v>
      </c>
      <c r="H7" s="24" t="s">
        <v>62</v>
      </c>
      <c r="I7">
        <v>15.057833859095668</v>
      </c>
      <c r="J7">
        <v>19.315245478036125</v>
      </c>
      <c r="K7">
        <v>12.503346720214171</v>
      </c>
      <c r="L7">
        <v>12.039007092198609</v>
      </c>
      <c r="M7">
        <v>28.76923076923077</v>
      </c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</row>
    <row r="8" spans="1:28" x14ac:dyDescent="0.2">
      <c r="A8" s="23" t="s">
        <v>52</v>
      </c>
      <c r="B8" s="4">
        <f>DNA_Cellular_processed!L6/DNA_Cellular_processed!M6</f>
        <v>228.65800865800844</v>
      </c>
      <c r="C8" s="4">
        <f>DNA_Cellular_processed!L13/DNA_Cellular_processed!M13</f>
        <v>478.70458135860923</v>
      </c>
      <c r="D8" s="4">
        <f>DNA_Cellular_processed!L20/DNA_Cellular_processed!M20</f>
        <v>289.03225806451559</v>
      </c>
      <c r="E8" s="4">
        <f>DNA_Cellular_processed!L27/DNA_Cellular_processed!M27</f>
        <v>171.28930817610023</v>
      </c>
      <c r="F8" s="4">
        <f>DNA_Cellular_processed!L34/DNA_Cellular_processed!M34</f>
        <v>1762.4432809773102</v>
      </c>
      <c r="H8" s="23" t="s">
        <v>63</v>
      </c>
      <c r="I8">
        <v>12.5160256410256</v>
      </c>
      <c r="J8">
        <v>8.5470085470085397</v>
      </c>
      <c r="K8">
        <v>6.4591439688715839</v>
      </c>
      <c r="L8">
        <v>9.4811320754716792</v>
      </c>
      <c r="M8">
        <v>20.968992248061959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</row>
    <row r="9" spans="1:28" x14ac:dyDescent="0.2">
      <c r="A9" s="24" t="s">
        <v>53</v>
      </c>
      <c r="B9" s="4">
        <f>DNA_Cellular_processed!L7/DNA_Cellular_processed!M7</f>
        <v>398.4379358437921</v>
      </c>
      <c r="C9" s="4">
        <f>DNA_Cellular_processed!L14/DNA_Cellular_processed!M14</f>
        <v>378.77022653721639</v>
      </c>
      <c r="D9" s="4">
        <f>DNA_Cellular_processed!L21/DNA_Cellular_processed!M21</f>
        <v>180.77669902912601</v>
      </c>
      <c r="E9" s="4">
        <f>DNA_Cellular_processed!L28/DNA_Cellular_processed!M28</f>
        <v>271.80428134556632</v>
      </c>
      <c r="F9" s="4">
        <f>DNA_Cellular_processed!L35/DNA_Cellular_processed!M35</f>
        <v>1382.1118012422342</v>
      </c>
      <c r="H9" s="24" t="s">
        <v>64</v>
      </c>
      <c r="I9">
        <v>7.133757961783453</v>
      </c>
      <c r="J9">
        <v>2.2697795071335887</v>
      </c>
      <c r="K9">
        <v>8.0571073867163197</v>
      </c>
      <c r="L9">
        <v>27.318132464712228</v>
      </c>
      <c r="M9">
        <v>25.075187969924848</v>
      </c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</row>
    <row r="10" spans="1:28" x14ac:dyDescent="0.2">
      <c r="A10" s="23" t="s">
        <v>54</v>
      </c>
      <c r="B10" s="4">
        <f>DNA_Cellular_processed!L8/DNA_Cellular_processed!M8</f>
        <v>313.46666666666664</v>
      </c>
      <c r="C10" s="4">
        <f>DNA_Cellular_processed!L15/DNA_Cellular_processed!M15</f>
        <v>213.33333333333204</v>
      </c>
      <c r="D10" s="4">
        <f>DNA_Cellular_processed!L22/DNA_Cellular_processed!M22</f>
        <v>424.31192660550545</v>
      </c>
      <c r="E10" s="4">
        <f>DNA_Cellular_processed!L29/DNA_Cellular_processed!M29</f>
        <v>250.78341013824959</v>
      </c>
      <c r="F10" s="4">
        <f>DNA_Cellular_processed!L36/DNA_Cellular_processed!M36</f>
        <v>4621.4718614718331</v>
      </c>
      <c r="H10" s="23" t="s">
        <v>65</v>
      </c>
      <c r="I10">
        <v>24.027777777777622</v>
      </c>
      <c r="J10">
        <v>9.1923076923077129</v>
      </c>
      <c r="K10">
        <v>8.2112211221122298</v>
      </c>
      <c r="L10">
        <v>19.249448123620276</v>
      </c>
      <c r="M10">
        <v>17.657947686116724</v>
      </c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</row>
    <row r="11" spans="1:28" x14ac:dyDescent="0.2">
      <c r="A11" s="24" t="s">
        <v>55</v>
      </c>
      <c r="B11" s="4">
        <f>DNA_Cellular_processed!L9/DNA_Cellular_processed!M9</f>
        <v>392.50764525993964</v>
      </c>
      <c r="C11" s="4">
        <f>DNA_Cellular_processed!L16/DNA_Cellular_processed!M16</f>
        <v>110.31039136302272</v>
      </c>
      <c r="D11" s="4">
        <f>DNA_Cellular_processed!L23/DNA_Cellular_processed!M23</f>
        <v>163.69408369408353</v>
      </c>
      <c r="E11" s="4">
        <f>DNA_Cellular_processed!L30/DNA_Cellular_processed!M30</f>
        <v>395.8103975535177</v>
      </c>
      <c r="F11" s="4">
        <f>DNA_Cellular_processed!L37/DNA_Cellular_processed!M37</f>
        <v>4333.0588235294117</v>
      </c>
      <c r="H11" s="24" t="s">
        <v>66</v>
      </c>
      <c r="I11">
        <v>10.963748894783398</v>
      </c>
      <c r="J11">
        <v>10.449826989619385</v>
      </c>
      <c r="K11">
        <v>10.465549348230903</v>
      </c>
      <c r="L11">
        <v>21.129032258064491</v>
      </c>
      <c r="M11">
        <v>22.235294117647015</v>
      </c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</row>
    <row r="12" spans="1:28" ht="13.5" thickBot="1" x14ac:dyDescent="0.25">
      <c r="B12" s="4"/>
      <c r="C12" s="4"/>
      <c r="D12" s="4"/>
      <c r="E12" s="4"/>
      <c r="H12"/>
      <c r="I12"/>
      <c r="J12"/>
      <c r="K12"/>
      <c r="L12"/>
      <c r="M12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</row>
    <row r="13" spans="1:28" x14ac:dyDescent="0.2">
      <c r="A13" s="30" t="s">
        <v>56</v>
      </c>
      <c r="B13" s="8"/>
      <c r="C13" s="8"/>
      <c r="D13" s="8"/>
      <c r="E13" s="8"/>
      <c r="F13" s="8"/>
      <c r="H13" s="30" t="s">
        <v>56</v>
      </c>
      <c r="I13" s="8"/>
      <c r="J13" s="8"/>
      <c r="K13" s="8"/>
      <c r="L13" s="8"/>
      <c r="M13" s="8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</row>
    <row r="14" spans="1:28" x14ac:dyDescent="0.2">
      <c r="A14" s="29"/>
      <c r="B14" s="5" t="s">
        <v>14</v>
      </c>
      <c r="C14" s="5" t="s">
        <v>15</v>
      </c>
      <c r="D14" s="5" t="s">
        <v>16</v>
      </c>
      <c r="E14" s="5" t="s">
        <v>17</v>
      </c>
      <c r="F14" s="5" t="s">
        <v>18</v>
      </c>
      <c r="H14" s="6"/>
      <c r="I14" s="6"/>
      <c r="J14" s="6"/>
      <c r="K14" s="6"/>
      <c r="L14" s="6"/>
      <c r="M14" s="6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</row>
    <row r="15" spans="1:28" x14ac:dyDescent="0.2">
      <c r="A15" s="6" t="s">
        <v>24</v>
      </c>
      <c r="B15" s="27">
        <v>369.0016760128471</v>
      </c>
      <c r="C15" s="27">
        <v>281.55491119643204</v>
      </c>
      <c r="D15" s="27">
        <v>276.77513916899687</v>
      </c>
      <c r="E15" s="27">
        <v>272.75787059115754</v>
      </c>
      <c r="F15" s="27">
        <v>2764.4157767190718</v>
      </c>
      <c r="H15" s="6" t="s">
        <v>24</v>
      </c>
      <c r="I15" s="28">
        <v>14.462329011073082</v>
      </c>
      <c r="J15" s="28">
        <v>9.2340149123246462</v>
      </c>
      <c r="K15" s="28">
        <v>9.3596511679472787</v>
      </c>
      <c r="L15" s="28">
        <v>17.884133721422117</v>
      </c>
      <c r="M15" s="28">
        <v>22.81221990960799</v>
      </c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</row>
    <row r="16" spans="1:28" x14ac:dyDescent="0.2">
      <c r="A16" s="6" t="s">
        <v>25</v>
      </c>
      <c r="B16" s="6">
        <v>36.1226622738915</v>
      </c>
      <c r="C16" s="6">
        <v>53.023104686724771</v>
      </c>
      <c r="D16" s="6">
        <v>39.099384294801332</v>
      </c>
      <c r="E16" s="6">
        <v>34.63934797631407</v>
      </c>
      <c r="F16" s="6">
        <v>559.0316273908021</v>
      </c>
      <c r="H16" s="6" t="s">
        <v>25</v>
      </c>
      <c r="I16" s="6">
        <v>2.3693438645682185</v>
      </c>
      <c r="J16" s="6">
        <v>2.3457279737094847</v>
      </c>
      <c r="K16" s="6">
        <v>0.88972733655439074</v>
      </c>
      <c r="L16" s="6">
        <v>2.6217761547519309</v>
      </c>
      <c r="M16" s="6">
        <v>1.5418667857364976</v>
      </c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</row>
    <row r="17" spans="1:28" x14ac:dyDescent="0.2">
      <c r="A17" s="6" t="s">
        <v>26</v>
      </c>
      <c r="B17" s="6">
        <v>392.17190172601573</v>
      </c>
      <c r="C17" s="6">
        <v>254.10546729320595</v>
      </c>
      <c r="D17" s="6">
        <v>285.68600082712913</v>
      </c>
      <c r="E17" s="6">
        <v>261.29384574190794</v>
      </c>
      <c r="F17" s="6">
        <v>2243.7044465468216</v>
      </c>
      <c r="H17" s="6" t="s">
        <v>26</v>
      </c>
      <c r="I17" s="6">
        <v>13.786929750060633</v>
      </c>
      <c r="J17" s="6">
        <v>8.8696581196581263</v>
      </c>
      <c r="K17" s="6">
        <v>9.3363797918253457</v>
      </c>
      <c r="L17" s="6">
        <v>18.668749219042844</v>
      </c>
      <c r="M17" s="6">
        <v>22.200980392156822</v>
      </c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</row>
    <row r="18" spans="1:28" x14ac:dyDescent="0.2">
      <c r="A18" s="6" t="s">
        <v>27</v>
      </c>
      <c r="B18" s="6" t="e">
        <v>#N/A</v>
      </c>
      <c r="C18" s="6" t="e">
        <v>#N/A</v>
      </c>
      <c r="D18" s="6" t="e">
        <v>#N/A</v>
      </c>
      <c r="E18" s="6" t="e">
        <v>#N/A</v>
      </c>
      <c r="F18" s="6" t="e">
        <v>#N/A</v>
      </c>
      <c r="H18" s="6" t="s">
        <v>27</v>
      </c>
      <c r="I18" s="6" t="e">
        <v>#N/A</v>
      </c>
      <c r="J18" s="6" t="e">
        <v>#N/A</v>
      </c>
      <c r="K18" s="6" t="e">
        <v>#N/A</v>
      </c>
      <c r="L18" s="6" t="e">
        <v>#N/A</v>
      </c>
      <c r="M18" s="6" t="e">
        <v>#N/A</v>
      </c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</row>
    <row r="19" spans="1:28" x14ac:dyDescent="0.2">
      <c r="A19" s="6" t="s">
        <v>28</v>
      </c>
      <c r="B19" s="6">
        <v>88.482090721918098</v>
      </c>
      <c r="C19" s="6">
        <v>129.87955106065098</v>
      </c>
      <c r="D19" s="6">
        <v>95.773540779253537</v>
      </c>
      <c r="E19" s="6">
        <v>84.848727564678541</v>
      </c>
      <c r="F19" s="6">
        <v>1369.342237185157</v>
      </c>
      <c r="H19" s="6" t="s">
        <v>28</v>
      </c>
      <c r="I19" s="6">
        <v>5.8036834933861066</v>
      </c>
      <c r="J19" s="6">
        <v>5.7458366109609509</v>
      </c>
      <c r="K19" s="6">
        <v>2.1793779847637764</v>
      </c>
      <c r="L19" s="6">
        <v>6.4220137989383765</v>
      </c>
      <c r="M19" s="6">
        <v>3.7767868763996186</v>
      </c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</row>
    <row r="20" spans="1:28" x14ac:dyDescent="0.2">
      <c r="A20" s="6" t="s">
        <v>29</v>
      </c>
      <c r="B20" s="6">
        <v>7829.0803785217458</v>
      </c>
      <c r="C20" s="6">
        <v>16868.697783716245</v>
      </c>
      <c r="D20" s="6">
        <v>9172.5711133953409</v>
      </c>
      <c r="E20" s="6">
        <v>7199.306569345039</v>
      </c>
      <c r="F20" s="6">
        <v>1875098.1625392511</v>
      </c>
      <c r="H20" s="6" t="s">
        <v>29</v>
      </c>
      <c r="I20" s="6">
        <v>33.682742091402361</v>
      </c>
      <c r="J20" s="6">
        <v>33.014638359859227</v>
      </c>
      <c r="K20" s="6">
        <v>4.7496884004730191</v>
      </c>
      <c r="L20" s="6">
        <v>41.242261233754924</v>
      </c>
      <c r="M20" s="6">
        <v>14.264119109744389</v>
      </c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</row>
    <row r="21" spans="1:28" x14ac:dyDescent="0.2">
      <c r="A21" s="6" t="s">
        <v>30</v>
      </c>
      <c r="B21" s="6">
        <v>0.6804113451272098</v>
      </c>
      <c r="C21" s="6">
        <v>-0.13603136093099177</v>
      </c>
      <c r="D21" s="6">
        <v>-0.21037384601264986</v>
      </c>
      <c r="E21" s="6">
        <v>-1.0329350676264868</v>
      </c>
      <c r="F21" s="6">
        <v>-1.7169204969647698</v>
      </c>
      <c r="H21" s="6" t="s">
        <v>30</v>
      </c>
      <c r="I21" s="6">
        <v>0.82527352179517077</v>
      </c>
      <c r="J21" s="6">
        <v>2.0040532687889101</v>
      </c>
      <c r="K21" s="6">
        <v>-0.78778850218959917</v>
      </c>
      <c r="L21" s="6">
        <v>-0.41084288249955403</v>
      </c>
      <c r="M21" s="6">
        <v>0.64140774389945854</v>
      </c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</row>
    <row r="22" spans="1:28" x14ac:dyDescent="0.2">
      <c r="A22" s="6" t="s">
        <v>31</v>
      </c>
      <c r="B22" s="6">
        <v>-0.49920759938603632</v>
      </c>
      <c r="C22" s="6">
        <v>0.43223754167311573</v>
      </c>
      <c r="D22" s="6">
        <v>0.33000013291814417</v>
      </c>
      <c r="E22" s="6">
        <v>0.40676515725650086</v>
      </c>
      <c r="F22" s="6">
        <v>0.73845194581717832</v>
      </c>
      <c r="H22" s="6" t="s">
        <v>31</v>
      </c>
      <c r="I22" s="6">
        <v>0.6897670627453456</v>
      </c>
      <c r="J22" s="6">
        <v>1.0144441996156308</v>
      </c>
      <c r="K22" s="6">
        <v>0.16324207135846699</v>
      </c>
      <c r="L22" s="6">
        <v>9.4361338310623946E-2</v>
      </c>
      <c r="M22" s="6">
        <v>0.441734834993667</v>
      </c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x14ac:dyDescent="0.2">
      <c r="A23" s="6" t="s">
        <v>32</v>
      </c>
      <c r="B23" s="6">
        <v>260.44563279857516</v>
      </c>
      <c r="C23" s="6">
        <v>368.39418999558654</v>
      </c>
      <c r="D23" s="6">
        <v>260.61784291142192</v>
      </c>
      <c r="E23" s="6">
        <v>224.52108937741747</v>
      </c>
      <c r="F23" s="6">
        <v>3239.3600602295992</v>
      </c>
      <c r="H23" s="6" t="s">
        <v>32</v>
      </c>
      <c r="I23" s="6">
        <v>16.89401981599417</v>
      </c>
      <c r="J23" s="6">
        <v>17.045465970902537</v>
      </c>
      <c r="K23" s="6">
        <v>6.0442027513425876</v>
      </c>
      <c r="L23" s="6">
        <v>17.837000389240551</v>
      </c>
      <c r="M23" s="6">
        <v>11.111283083114046</v>
      </c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</row>
    <row r="24" spans="1:28" x14ac:dyDescent="0.2">
      <c r="A24" s="6" t="s">
        <v>33</v>
      </c>
      <c r="B24" s="6">
        <v>228.65800865800844</v>
      </c>
      <c r="C24" s="6">
        <v>110.31039136302272</v>
      </c>
      <c r="D24" s="6">
        <v>163.69408369408353</v>
      </c>
      <c r="E24" s="6">
        <v>171.28930817610023</v>
      </c>
      <c r="F24" s="6">
        <v>1382.1118012422342</v>
      </c>
      <c r="H24" s="6" t="s">
        <v>33</v>
      </c>
      <c r="I24" s="6">
        <v>7.133757961783453</v>
      </c>
      <c r="J24" s="6">
        <v>2.2697795071335887</v>
      </c>
      <c r="K24" s="6">
        <v>6.4591439688715839</v>
      </c>
      <c r="L24" s="6">
        <v>9.4811320754716792</v>
      </c>
      <c r="M24" s="6">
        <v>17.657947686116724</v>
      </c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</row>
    <row r="25" spans="1:28" x14ac:dyDescent="0.2">
      <c r="A25" s="6" t="s">
        <v>34</v>
      </c>
      <c r="B25" s="6">
        <v>489.1036414565836</v>
      </c>
      <c r="C25" s="6">
        <v>478.70458135860923</v>
      </c>
      <c r="D25" s="6">
        <v>424.31192660550545</v>
      </c>
      <c r="E25" s="6">
        <v>395.8103975535177</v>
      </c>
      <c r="F25" s="6">
        <v>4621.4718614718331</v>
      </c>
      <c r="H25" s="6" t="s">
        <v>34</v>
      </c>
      <c r="I25" s="6">
        <v>24.027777777777622</v>
      </c>
      <c r="J25" s="6">
        <v>19.315245478036125</v>
      </c>
      <c r="K25" s="6">
        <v>12.503346720214171</v>
      </c>
      <c r="L25" s="6">
        <v>27.318132464712228</v>
      </c>
      <c r="M25" s="6">
        <v>28.76923076923077</v>
      </c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</row>
    <row r="26" spans="1:28" x14ac:dyDescent="0.2">
      <c r="A26" s="6" t="s">
        <v>35</v>
      </c>
      <c r="B26" s="6">
        <v>2214.0100560770825</v>
      </c>
      <c r="C26" s="6">
        <v>1689.3294671785923</v>
      </c>
      <c r="D26" s="6">
        <v>1660.6508350139811</v>
      </c>
      <c r="E26" s="6">
        <v>1636.5472235469454</v>
      </c>
      <c r="F26" s="6">
        <v>16586.494660314431</v>
      </c>
      <c r="H26" s="6" t="s">
        <v>35</v>
      </c>
      <c r="I26" s="6">
        <v>86.773974066438498</v>
      </c>
      <c r="J26" s="6">
        <v>55.404089473947877</v>
      </c>
      <c r="K26" s="6">
        <v>56.157907007683669</v>
      </c>
      <c r="L26" s="6">
        <v>107.3048023285327</v>
      </c>
      <c r="M26" s="6">
        <v>136.87331945764794</v>
      </c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</row>
    <row r="27" spans="1:28" x14ac:dyDescent="0.2">
      <c r="A27" s="6" t="s">
        <v>36</v>
      </c>
      <c r="B27" s="6">
        <v>6</v>
      </c>
      <c r="C27" s="6">
        <v>6</v>
      </c>
      <c r="D27" s="6">
        <v>6</v>
      </c>
      <c r="E27" s="6">
        <v>6</v>
      </c>
      <c r="F27" s="6">
        <v>6</v>
      </c>
      <c r="H27" s="6" t="s">
        <v>36</v>
      </c>
      <c r="I27" s="6">
        <v>6</v>
      </c>
      <c r="J27" s="6">
        <v>6</v>
      </c>
      <c r="K27" s="6">
        <v>6</v>
      </c>
      <c r="L27" s="6">
        <v>6</v>
      </c>
      <c r="M27" s="6">
        <v>6</v>
      </c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</row>
    <row r="28" spans="1:28" ht="13.5" thickBot="1" x14ac:dyDescent="0.25">
      <c r="A28" s="7" t="s">
        <v>37</v>
      </c>
      <c r="B28" s="7">
        <v>92.856259496090672</v>
      </c>
      <c r="C28" s="7">
        <v>136.30022977673747</v>
      </c>
      <c r="D28" s="7">
        <v>100.50816705278011</v>
      </c>
      <c r="E28" s="7">
        <v>89.043278706198493</v>
      </c>
      <c r="F28" s="7">
        <v>1437.0365469170044</v>
      </c>
      <c r="G28" s="10"/>
      <c r="H28" s="7" t="s">
        <v>37</v>
      </c>
      <c r="I28" s="7">
        <v>6.0905923006354117</v>
      </c>
      <c r="J28" s="7">
        <v>6.0298857205615812</v>
      </c>
      <c r="K28" s="7">
        <v>2.2871169300157952</v>
      </c>
      <c r="L28" s="7">
        <v>6.7394901605097379</v>
      </c>
      <c r="M28" s="7">
        <v>3.9634947523851909</v>
      </c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</row>
    <row r="29" spans="1:28" x14ac:dyDescent="0.2"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</row>
    <row r="30" spans="1:28" x14ac:dyDescent="0.2"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</row>
    <row r="31" spans="1:28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</row>
    <row r="32" spans="1:28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</row>
    <row r="33" spans="1:28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53" spans="2:7" x14ac:dyDescent="0.2">
      <c r="B53" s="10"/>
      <c r="C53" s="10"/>
      <c r="D53" s="10"/>
      <c r="E53" s="10"/>
      <c r="F53" s="10"/>
      <c r="G53" s="10"/>
    </row>
    <row r="54" spans="2:7" x14ac:dyDescent="0.2">
      <c r="B54" s="31"/>
      <c r="C54" s="10"/>
      <c r="D54" s="10"/>
      <c r="E54" s="10"/>
      <c r="F54" s="10"/>
      <c r="G54" s="10"/>
    </row>
    <row r="55" spans="2:7" x14ac:dyDescent="0.2">
      <c r="B55" s="10"/>
      <c r="C55" s="10"/>
      <c r="D55" s="10"/>
      <c r="E55" s="10"/>
      <c r="F55" s="10"/>
      <c r="G55" s="10"/>
    </row>
    <row r="56" spans="2:7" x14ac:dyDescent="0.2">
      <c r="B56" s="10"/>
      <c r="C56" s="10"/>
      <c r="D56" s="10"/>
      <c r="E56" s="10"/>
      <c r="F56" s="10"/>
      <c r="G56" s="10"/>
    </row>
    <row r="57" spans="2:7" x14ac:dyDescent="0.2">
      <c r="B57" s="10"/>
      <c r="C57" s="10"/>
      <c r="D57" s="10"/>
      <c r="E57" s="10"/>
      <c r="F57" s="10"/>
      <c r="G57" s="10"/>
    </row>
    <row r="58" spans="2:7" x14ac:dyDescent="0.2">
      <c r="B58" s="10"/>
      <c r="C58" s="10"/>
      <c r="D58" s="10"/>
      <c r="E58" s="10"/>
      <c r="F58" s="10"/>
      <c r="G58" s="10"/>
    </row>
    <row r="59" spans="2:7" x14ac:dyDescent="0.2">
      <c r="B59" s="10"/>
      <c r="C59" s="10"/>
      <c r="D59" s="10"/>
      <c r="E59" s="10"/>
      <c r="F59" s="10"/>
      <c r="G59" s="10"/>
    </row>
    <row r="60" spans="2:7" x14ac:dyDescent="0.2">
      <c r="B60" s="10"/>
      <c r="C60" s="10"/>
      <c r="D60" s="10"/>
      <c r="E60" s="10"/>
      <c r="F60" s="10"/>
      <c r="G60" s="10"/>
    </row>
    <row r="61" spans="2:7" x14ac:dyDescent="0.2">
      <c r="B61" s="10"/>
      <c r="C61" s="10"/>
      <c r="D61" s="10"/>
      <c r="E61" s="10"/>
      <c r="F61" s="10"/>
      <c r="G61" s="10"/>
    </row>
    <row r="62" spans="2:7" x14ac:dyDescent="0.2">
      <c r="B62" s="10"/>
      <c r="C62" s="10"/>
      <c r="D62" s="10"/>
      <c r="E62" s="10"/>
      <c r="F62" s="10"/>
      <c r="G62" s="10"/>
    </row>
    <row r="63" spans="2:7" x14ac:dyDescent="0.2">
      <c r="B63" s="10"/>
      <c r="C63" s="10"/>
      <c r="D63" s="10"/>
      <c r="E63" s="10"/>
      <c r="F63" s="10"/>
      <c r="G63" s="10"/>
    </row>
    <row r="64" spans="2:7" x14ac:dyDescent="0.2">
      <c r="B64" s="10"/>
      <c r="C64" s="10"/>
      <c r="D64" s="10"/>
      <c r="E64" s="10"/>
      <c r="F64" s="10"/>
      <c r="G64" s="10"/>
    </row>
    <row r="65" spans="2:7" x14ac:dyDescent="0.2">
      <c r="B65" s="10"/>
      <c r="C65" s="10"/>
      <c r="D65" s="10"/>
      <c r="E65" s="10"/>
      <c r="F65" s="10"/>
      <c r="G65" s="10"/>
    </row>
    <row r="66" spans="2:7" x14ac:dyDescent="0.2">
      <c r="B66" s="10"/>
      <c r="C66" s="10"/>
      <c r="D66" s="10"/>
      <c r="E66" s="10"/>
      <c r="F66" s="10"/>
      <c r="G66" s="10"/>
    </row>
  </sheetData>
  <pageMargins left="0.7" right="0.7" top="0.75" bottom="0.75" header="0.3" footer="0.3"/>
  <pageSetup paperSize="9" scale="52" fitToWidth="0" orientation="landscape" r:id="rId1"/>
  <rowBreaks count="1" manualBreakCount="1">
    <brk id="29" max="16383" man="1"/>
  </rowBreaks>
  <colBreaks count="1" manualBreakCount="1">
    <brk id="25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DNA_Cellular_NanodropRaw</vt:lpstr>
      <vt:lpstr>DNA_Cellular_processed</vt:lpstr>
      <vt:lpstr>DNA_Decel_NanodropRaw</vt:lpstr>
      <vt:lpstr>DNA_decel_processed</vt:lpstr>
      <vt:lpstr>DNA_collated</vt:lpstr>
      <vt:lpstr>DNA_Cellular_processed!Print_Area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Halina Norbertczak [RPG]</dc:creator>
  <cp:lastModifiedBy>Halina Norbertczak</cp:lastModifiedBy>
  <cp:lastPrinted>2020-03-04T12:22:01Z</cp:lastPrinted>
  <dcterms:created xsi:type="dcterms:W3CDTF">2018-07-25T11:18:01Z</dcterms:created>
  <dcterms:modified xsi:type="dcterms:W3CDTF">2020-10-09T12:50:00Z</dcterms:modified>
</cp:coreProperties>
</file>