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Z:\Data\Halina\Work\Covid_remote_work\IVD journal paper\Data for repository\2_Biochemical_assays\"/>
    </mc:Choice>
  </mc:AlternateContent>
  <xr:revisionPtr revIDLastSave="0" documentId="13_ncr:1_{4C00447E-23C3-4D71-91F1-F222C3129FB0}" xr6:coauthVersionLast="45" xr6:coauthVersionMax="45" xr10:uidLastSave="{00000000-0000-0000-0000-000000000000}"/>
  <bookViews>
    <workbookView xWindow="-120" yWindow="-120" windowWidth="29040" windowHeight="15840" tabRatio="653" activeTab="4" xr2:uid="{00000000-000D-0000-FFFF-FFFF00000000}"/>
  </bookViews>
  <sheets>
    <sheet name="DNA_Cellular_RawNanodrop" sheetId="8" r:id="rId1"/>
    <sheet name="DNA_Cellular_processed" sheetId="9" r:id="rId2"/>
    <sheet name="DNA_Decel_RawNanodrop" sheetId="6" r:id="rId3"/>
    <sheet name="DNA_Decel_processed" sheetId="7" r:id="rId4"/>
    <sheet name="DNA_collated" sheetId="1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9" l="1"/>
  <c r="J27" i="9" s="1"/>
  <c r="L27" i="9" s="1"/>
  <c r="I26" i="9"/>
  <c r="J26" i="9" s="1"/>
  <c r="L26" i="9" s="1"/>
  <c r="I25" i="9"/>
  <c r="J25" i="9" s="1"/>
  <c r="L25" i="9" s="1"/>
  <c r="I24" i="9"/>
  <c r="J24" i="9" s="1"/>
  <c r="L24" i="9" s="1"/>
  <c r="I23" i="9"/>
  <c r="J23" i="9" s="1"/>
  <c r="L23" i="9" s="1"/>
  <c r="I22" i="9"/>
  <c r="J22" i="9" s="1"/>
  <c r="L22" i="9" s="1"/>
  <c r="I21" i="9"/>
  <c r="J21" i="9" s="1"/>
  <c r="L21" i="9" s="1"/>
  <c r="I20" i="9"/>
  <c r="J20" i="9" s="1"/>
  <c r="L20" i="9" s="1"/>
  <c r="I19" i="9"/>
  <c r="J19" i="9" s="1"/>
  <c r="L19" i="9" s="1"/>
  <c r="I18" i="9"/>
  <c r="J18" i="9" s="1"/>
  <c r="L18" i="9" s="1"/>
  <c r="I17" i="9"/>
  <c r="J17" i="9" s="1"/>
  <c r="L17" i="9" s="1"/>
  <c r="I16" i="9"/>
  <c r="J16" i="9" s="1"/>
  <c r="L16" i="9" s="1"/>
  <c r="I15" i="9"/>
  <c r="J15" i="9" s="1"/>
  <c r="L15" i="9" s="1"/>
  <c r="I14" i="9"/>
  <c r="J14" i="9" s="1"/>
  <c r="L14" i="9" s="1"/>
  <c r="I13" i="9"/>
  <c r="J13" i="9" s="1"/>
  <c r="L13" i="9" s="1"/>
  <c r="I12" i="9"/>
  <c r="J12" i="9" s="1"/>
  <c r="L12" i="9" s="1"/>
  <c r="I11" i="9"/>
  <c r="J11" i="9" s="1"/>
  <c r="L11" i="9" s="1"/>
  <c r="I10" i="9"/>
  <c r="J10" i="9" s="1"/>
  <c r="L10" i="9" s="1"/>
  <c r="I9" i="9"/>
  <c r="J9" i="9" s="1"/>
  <c r="L9" i="9" s="1"/>
  <c r="I8" i="9"/>
  <c r="J8" i="9" s="1"/>
  <c r="L8" i="9" s="1"/>
  <c r="I7" i="9"/>
  <c r="J7" i="9" s="1"/>
  <c r="L7" i="9" s="1"/>
  <c r="I6" i="9"/>
  <c r="J6" i="9" s="1"/>
  <c r="L6" i="9" s="1"/>
  <c r="I5" i="9"/>
  <c r="J5" i="9" s="1"/>
  <c r="L5" i="9" s="1"/>
  <c r="I4" i="9"/>
  <c r="J4" i="9" l="1"/>
  <c r="L4" i="9" s="1"/>
  <c r="I27" i="7" l="1"/>
  <c r="J27" i="7" s="1"/>
  <c r="L27" i="7" s="1"/>
  <c r="I26" i="7"/>
  <c r="J26" i="7" s="1"/>
  <c r="L26" i="7" s="1"/>
  <c r="I25" i="7"/>
  <c r="J25" i="7" s="1"/>
  <c r="L25" i="7" s="1"/>
  <c r="I24" i="7"/>
  <c r="J24" i="7" s="1"/>
  <c r="L24" i="7" s="1"/>
  <c r="I23" i="7"/>
  <c r="J23" i="7" s="1"/>
  <c r="L23" i="7" s="1"/>
  <c r="I22" i="7"/>
  <c r="J22" i="7" s="1"/>
  <c r="L22" i="7" s="1"/>
  <c r="I21" i="7"/>
  <c r="J21" i="7" s="1"/>
  <c r="L21" i="7" s="1"/>
  <c r="I20" i="7"/>
  <c r="J20" i="7" s="1"/>
  <c r="L20" i="7" s="1"/>
  <c r="I19" i="7"/>
  <c r="J19" i="7" s="1"/>
  <c r="L19" i="7" s="1"/>
  <c r="I18" i="7"/>
  <c r="J18" i="7" s="1"/>
  <c r="L18" i="7" s="1"/>
  <c r="I17" i="7"/>
  <c r="J17" i="7" s="1"/>
  <c r="L17" i="7" s="1"/>
  <c r="I16" i="7"/>
  <c r="J16" i="7" s="1"/>
  <c r="L16" i="7" s="1"/>
  <c r="I15" i="7"/>
  <c r="J15" i="7" s="1"/>
  <c r="L15" i="7" s="1"/>
  <c r="I14" i="7"/>
  <c r="J14" i="7" s="1"/>
  <c r="L14" i="7" s="1"/>
  <c r="I13" i="7"/>
  <c r="J13" i="7" s="1"/>
  <c r="L13" i="7" s="1"/>
  <c r="I12" i="7"/>
  <c r="J12" i="7" s="1"/>
  <c r="L12" i="7" s="1"/>
  <c r="I11" i="7"/>
  <c r="J11" i="7" s="1"/>
  <c r="L11" i="7" s="1"/>
  <c r="I10" i="7"/>
  <c r="J10" i="7" s="1"/>
  <c r="L10" i="7" s="1"/>
  <c r="I9" i="7"/>
  <c r="J9" i="7" s="1"/>
  <c r="L9" i="7" s="1"/>
  <c r="I8" i="7"/>
  <c r="J8" i="7" s="1"/>
  <c r="L8" i="7" s="1"/>
  <c r="I7" i="7"/>
  <c r="J7" i="7" s="1"/>
  <c r="L7" i="7" s="1"/>
  <c r="I6" i="7"/>
  <c r="J6" i="7" s="1"/>
  <c r="L6" i="7" s="1"/>
  <c r="I5" i="7"/>
  <c r="J5" i="7" s="1"/>
  <c r="L5" i="7" s="1"/>
  <c r="I4" i="7"/>
  <c r="J4" i="7" s="1"/>
  <c r="L4" i="7" s="1"/>
  <c r="H7" i="1" l="1"/>
  <c r="H4" i="1"/>
  <c r="H5" i="1"/>
  <c r="H14" i="1" l="1"/>
  <c r="H13" i="1"/>
  <c r="H12" i="1"/>
  <c r="H11" i="1"/>
  <c r="H6" i="1"/>
</calcChain>
</file>

<file path=xl/sharedStrings.xml><?xml version="1.0" encoding="utf-8"?>
<sst xmlns="http://schemas.openxmlformats.org/spreadsheetml/2006/main" count="412" uniqueCount="100">
  <si>
    <t>NP</t>
  </si>
  <si>
    <t>iAF</t>
  </si>
  <si>
    <t>oAF</t>
  </si>
  <si>
    <t>EP</t>
  </si>
  <si>
    <t>Decel</t>
  </si>
  <si>
    <t>ng/mg for each speciment (n=6)</t>
  </si>
  <si>
    <t>Sample ID</t>
  </si>
  <si>
    <t>User ID</t>
  </si>
  <si>
    <t xml:space="preserve">Date </t>
  </si>
  <si>
    <t xml:space="preserve">Time </t>
  </si>
  <si>
    <t xml:space="preserve">ng/ul </t>
  </si>
  <si>
    <t xml:space="preserve">A260 </t>
  </si>
  <si>
    <t xml:space="preserve">A280 </t>
  </si>
  <si>
    <t xml:space="preserve">260/280 </t>
  </si>
  <si>
    <t xml:space="preserve">260/230 </t>
  </si>
  <si>
    <t xml:space="preserve">Constant </t>
  </si>
  <si>
    <t>Cursor Pos.</t>
  </si>
  <si>
    <t>Cursor abs.</t>
  </si>
  <si>
    <t>340 raw</t>
  </si>
  <si>
    <t>Default</t>
  </si>
  <si>
    <t>Average ng/ul</t>
  </si>
  <si>
    <t>Sample dry wt (mg)</t>
  </si>
  <si>
    <t>ng/mg DNA dry wt.</t>
  </si>
  <si>
    <t>T30C1 NP</t>
  </si>
  <si>
    <t>T31C1 NP</t>
  </si>
  <si>
    <t>T32C1 NP</t>
  </si>
  <si>
    <t>T33C1 NP</t>
  </si>
  <si>
    <t>T34C1 NP</t>
  </si>
  <si>
    <t>T35C1 NP</t>
  </si>
  <si>
    <t>T30C1 iAF</t>
  </si>
  <si>
    <t>T31C1 iAF</t>
  </si>
  <si>
    <t>T32C1 iAF</t>
  </si>
  <si>
    <t>T33C1 iAF</t>
  </si>
  <si>
    <t>T34C1 iAF</t>
  </si>
  <si>
    <t>T35C1 iAF</t>
  </si>
  <si>
    <t>T30C1 oAF</t>
  </si>
  <si>
    <t>T31C1 oAF</t>
  </si>
  <si>
    <t>T32C1 oAF</t>
  </si>
  <si>
    <t>T33C1 oAF</t>
  </si>
  <si>
    <t>T34C1 oAF</t>
  </si>
  <si>
    <t>T35C1 oAF</t>
  </si>
  <si>
    <t>T30C1 EP</t>
  </si>
  <si>
    <t>T31C1 EP</t>
  </si>
  <si>
    <t>T32C1 EP</t>
  </si>
  <si>
    <t>T33C1 EP</t>
  </si>
  <si>
    <t>T34C1 EP</t>
  </si>
  <si>
    <t>T35C1 EP</t>
  </si>
  <si>
    <t>ng/ul average</t>
  </si>
  <si>
    <t>Total ng DNA eluted in 400 ul</t>
  </si>
  <si>
    <t>Dry weight (mg)</t>
  </si>
  <si>
    <t>Amount of DNA ng/mg dry wt.</t>
  </si>
  <si>
    <t>T30C2 NP</t>
  </si>
  <si>
    <t>T31C2 NP</t>
  </si>
  <si>
    <t>T32C2 NP</t>
  </si>
  <si>
    <t>T33C2 NP</t>
  </si>
  <si>
    <t>T34C2 NP</t>
  </si>
  <si>
    <t>T35C2 NP</t>
  </si>
  <si>
    <t>T30C2 iAF</t>
  </si>
  <si>
    <t>T31C2 iAF</t>
  </si>
  <si>
    <t>T32C2 iAF</t>
  </si>
  <si>
    <t>T33C2 iAF</t>
  </si>
  <si>
    <t>T34C2 iAF</t>
  </si>
  <si>
    <t>T35C2 iAF</t>
  </si>
  <si>
    <t>T30C2 oAF</t>
  </si>
  <si>
    <t>T31C2 oAF</t>
  </si>
  <si>
    <t>T32C2 oAF</t>
  </si>
  <si>
    <t>T33C2 oAF</t>
  </si>
  <si>
    <t>T34C2 oAF</t>
  </si>
  <si>
    <t>T35C2 oAF</t>
  </si>
  <si>
    <t>T30C2 EP</t>
  </si>
  <si>
    <t>T31C2 EP</t>
  </si>
  <si>
    <t>T32C2  EP</t>
  </si>
  <si>
    <t>T33C2  EP</t>
  </si>
  <si>
    <t>T34C2  EP</t>
  </si>
  <si>
    <t>T35C2  EP</t>
  </si>
  <si>
    <t>Nanodrop readings ng/ul replicates</t>
  </si>
  <si>
    <t>Cellular</t>
  </si>
  <si>
    <t>Cellular tissue ID</t>
  </si>
  <si>
    <t xml:space="preserve">Sample ID </t>
  </si>
  <si>
    <t>Decelled tissue samples</t>
  </si>
  <si>
    <t>Elution Volume = 400 ul</t>
  </si>
  <si>
    <t>Decellularised samples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</si>
  <si>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</si>
  <si>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</si>
  <si>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</si>
  <si>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</si>
  <si>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</si>
  <si>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</si>
  <si>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</si>
  <si>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</si>
  <si>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</si>
  <si>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</si>
  <si>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</si>
  <si>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</si>
  <si>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</si>
  <si>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</si>
  <si>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Descriptive stats</t>
  </si>
  <si>
    <t>DNA assay cellular bovine tissue</t>
  </si>
  <si>
    <t>DNA assay decellularised bovine tissue</t>
  </si>
  <si>
    <t>cellular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</si>
</sst>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left"/>
    </xf>
    <xf numFmtId="0" fontId="0" fillId="0" borderId="1" xfId="0" applyBorder="1"/>
    <xf numFmtId="0" fontId="0" fillId="0" borderId="0" xfId="0" applyBorder="1"/>
    <xf numFmtId="164" fontId="0" fillId="0" borderId="0" xfId="0" applyNumberFormat="1" applyBorder="1" applyAlignment="1">
      <alignment horizontal="left"/>
    </xf>
    <xf numFmtId="164" fontId="0" fillId="0" borderId="0" xfId="0" applyNumberFormat="1" applyFill="1" applyAlignment="1">
      <alignment horizontal="left"/>
    </xf>
    <xf numFmtId="164" fontId="0" fillId="0" borderId="0" xfId="0" applyNumberFormat="1" applyBorder="1"/>
    <xf numFmtId="164" fontId="2" fillId="0" borderId="0" xfId="0" applyNumberFormat="1" applyFont="1"/>
    <xf numFmtId="164" fontId="1" fillId="0" borderId="0" xfId="0" applyNumberFormat="1" applyFont="1"/>
    <xf numFmtId="0" fontId="0" fillId="0" borderId="0" xfId="0" applyFill="1"/>
    <xf numFmtId="0" fontId="0" fillId="0" borderId="0" xfId="0" applyFill="1" applyBorder="1"/>
    <xf numFmtId="164" fontId="0" fillId="0" borderId="0" xfId="0" applyNumberFormat="1" applyFill="1"/>
    <xf numFmtId="164" fontId="3" fillId="0" borderId="0" xfId="0" applyNumberFormat="1" applyFont="1" applyFill="1"/>
    <xf numFmtId="164" fontId="0" fillId="0" borderId="0" xfId="0" applyNumberFormat="1" applyFill="1" applyBorder="1"/>
    <xf numFmtId="164" fontId="3" fillId="0" borderId="0" xfId="0" applyNumberFormat="1" applyFont="1" applyBorder="1"/>
    <xf numFmtId="1" fontId="0" fillId="0" borderId="0" xfId="0" applyNumberFormat="1" applyFill="1" applyAlignment="1">
      <alignment horizontal="center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3" fillId="0" borderId="0" xfId="0" applyNumberFormat="1" applyFont="1" applyFill="1" applyBorder="1"/>
    <xf numFmtId="164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/>
    <xf numFmtId="164" fontId="1" fillId="0" borderId="0" xfId="0" applyNumberFormat="1" applyFont="1" applyFill="1" applyBorder="1"/>
    <xf numFmtId="164" fontId="0" fillId="0" borderId="0" xfId="0" applyNumberFormat="1" applyFill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0" fillId="0" borderId="0" xfId="0" applyAlignment="1">
      <alignment horizontal="left"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164" fontId="0" fillId="0" borderId="3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64" fontId="3" fillId="0" borderId="3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/>
    <xf numFmtId="1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/>
    <xf numFmtId="0" fontId="0" fillId="5" borderId="2" xfId="0" applyFill="1" applyBorder="1"/>
    <xf numFmtId="0" fontId="0" fillId="4" borderId="2" xfId="0" applyFill="1" applyBorder="1"/>
    <xf numFmtId="0" fontId="0" fillId="5" borderId="0" xfId="0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64" fontId="3" fillId="0" borderId="0" xfId="0" applyNumberFormat="1" applyFont="1" applyFill="1" applyAlignment="1">
      <alignment horizontal="left"/>
    </xf>
    <xf numFmtId="0" fontId="5" fillId="5" borderId="5" xfId="0" applyFont="1" applyFill="1" applyBorder="1"/>
    <xf numFmtId="164" fontId="6" fillId="5" borderId="5" xfId="0" applyNumberFormat="1" applyFont="1" applyFill="1" applyBorder="1" applyAlignment="1">
      <alignment horizontal="left"/>
    </xf>
    <xf numFmtId="0" fontId="5" fillId="4" borderId="5" xfId="0" applyFont="1" applyFill="1" applyBorder="1"/>
    <xf numFmtId="164" fontId="6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Halina\IVD%20journal%20paper\Bovine_assay_results\DNA%20assay_raw\DNA%20for%20Run%206%20Native%2012Sept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Halina\IVD%20journal%20paper\Bovine_assay_results\DNA%20assay_raw\DNA%20for%20Run%206%20Decelled%208Aug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NA raw run5&amp;6 12Sept17 Native"/>
      <sheetName val="Raw2"/>
      <sheetName val="Processed Native Run5"/>
      <sheetName val="Processed Native Run6"/>
    </sheetNames>
    <sheetDataSet>
      <sheetData sheetId="0"/>
      <sheetData sheetId="1"/>
      <sheetData sheetId="2">
        <row r="2">
          <cell r="A2">
            <v>0</v>
          </cell>
          <cell r="D2">
            <v>-3.3</v>
          </cell>
        </row>
        <row r="3">
          <cell r="A3">
            <v>5</v>
          </cell>
          <cell r="D3">
            <v>5.5250000000000004</v>
          </cell>
        </row>
        <row r="4">
          <cell r="A4">
            <v>10</v>
          </cell>
          <cell r="D4">
            <v>10.074999999999999</v>
          </cell>
        </row>
        <row r="5">
          <cell r="A5">
            <v>15</v>
          </cell>
          <cell r="D5">
            <v>15.405000000000001</v>
          </cell>
        </row>
        <row r="6">
          <cell r="A6">
            <v>20</v>
          </cell>
          <cell r="D6">
            <v>21.844999999999999</v>
          </cell>
        </row>
        <row r="7">
          <cell r="A7">
            <v>25</v>
          </cell>
          <cell r="D7">
            <v>26.64</v>
          </cell>
        </row>
        <row r="8">
          <cell r="A8">
            <v>30</v>
          </cell>
          <cell r="D8">
            <v>32.715000000000003</v>
          </cell>
        </row>
        <row r="9">
          <cell r="A9">
            <v>35</v>
          </cell>
          <cell r="D9">
            <v>40.055</v>
          </cell>
        </row>
        <row r="10">
          <cell r="A10">
            <v>40</v>
          </cell>
          <cell r="D10">
            <v>43.25</v>
          </cell>
        </row>
        <row r="11">
          <cell r="A11">
            <v>45</v>
          </cell>
          <cell r="D11">
            <v>50.370000000000005</v>
          </cell>
        </row>
        <row r="12">
          <cell r="A12">
            <v>50</v>
          </cell>
          <cell r="D12">
            <v>61.314999999999998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NA raw run6 8Aug17 all"/>
      <sheetName val="Processed"/>
    </sheetNames>
    <sheetDataSet>
      <sheetData sheetId="0" refreshError="1"/>
      <sheetData sheetId="1">
        <row r="2">
          <cell r="A2">
            <v>0</v>
          </cell>
          <cell r="B2">
            <v>-0.88</v>
          </cell>
          <cell r="C2">
            <v>0</v>
          </cell>
        </row>
        <row r="3">
          <cell r="A3">
            <v>5</v>
          </cell>
          <cell r="B3">
            <v>7.8</v>
          </cell>
          <cell r="C3">
            <v>5</v>
          </cell>
        </row>
        <row r="4">
          <cell r="A4">
            <v>10</v>
          </cell>
          <cell r="B4">
            <v>12.02</v>
          </cell>
          <cell r="C4">
            <v>10</v>
          </cell>
        </row>
        <row r="5">
          <cell r="A5">
            <v>15</v>
          </cell>
          <cell r="B5">
            <v>19.34</v>
          </cell>
          <cell r="C5">
            <v>15</v>
          </cell>
        </row>
        <row r="6">
          <cell r="A6">
            <v>20</v>
          </cell>
          <cell r="B6">
            <v>24.69</v>
          </cell>
          <cell r="C6">
            <v>20</v>
          </cell>
        </row>
        <row r="7">
          <cell r="A7">
            <v>25</v>
          </cell>
          <cell r="B7">
            <v>32.46</v>
          </cell>
          <cell r="C7">
            <v>25</v>
          </cell>
        </row>
        <row r="8">
          <cell r="A8">
            <v>30</v>
          </cell>
          <cell r="B8">
            <v>36.79</v>
          </cell>
          <cell r="C8">
            <v>30</v>
          </cell>
        </row>
        <row r="9">
          <cell r="A9">
            <v>35</v>
          </cell>
          <cell r="B9">
            <v>43.34</v>
          </cell>
          <cell r="C9">
            <v>35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workbookViewId="0">
      <selection activeCell="T12" sqref="T12"/>
    </sheetView>
  </sheetViews>
  <sheetFormatPr defaultRowHeight="12.75" x14ac:dyDescent="0.2"/>
  <cols>
    <col min="3" max="3" width="10.140625" bestFit="1" customWidth="1"/>
  </cols>
  <sheetData>
    <row r="1" spans="1:13" x14ac:dyDescent="0.2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</row>
    <row r="2" spans="1:13" ht="13.5" customHeight="1" x14ac:dyDescent="0.2">
      <c r="A2" s="48" t="s">
        <v>99</v>
      </c>
    </row>
    <row r="3" spans="1:13" ht="12" customHeight="1" x14ac:dyDescent="0.2">
      <c r="A3">
        <v>151</v>
      </c>
      <c r="B3" t="s">
        <v>19</v>
      </c>
      <c r="C3" s="24">
        <v>42990</v>
      </c>
      <c r="D3" s="25">
        <v>0.46111111111111108</v>
      </c>
      <c r="E3">
        <v>3.14</v>
      </c>
      <c r="F3">
        <v>6.3E-2</v>
      </c>
      <c r="G3">
        <v>-2.1000000000000001E-2</v>
      </c>
      <c r="H3">
        <v>-2.99</v>
      </c>
      <c r="I3">
        <v>0.33</v>
      </c>
      <c r="J3">
        <v>50</v>
      </c>
      <c r="K3">
        <v>260</v>
      </c>
      <c r="L3">
        <v>6.3E-2</v>
      </c>
      <c r="M3">
        <v>-5.3380000000000001</v>
      </c>
    </row>
    <row r="4" spans="1:13" x14ac:dyDescent="0.2">
      <c r="A4">
        <v>151</v>
      </c>
      <c r="B4" t="s">
        <v>19</v>
      </c>
      <c r="C4" s="24">
        <v>42990</v>
      </c>
      <c r="D4" s="25">
        <v>0.46180555555555558</v>
      </c>
      <c r="E4">
        <v>3.79</v>
      </c>
      <c r="F4">
        <v>7.5999999999999998E-2</v>
      </c>
      <c r="G4">
        <v>-1.4999999999999999E-2</v>
      </c>
      <c r="H4">
        <v>-5.13</v>
      </c>
      <c r="I4">
        <v>0.38</v>
      </c>
      <c r="J4">
        <v>50</v>
      </c>
      <c r="K4">
        <v>260</v>
      </c>
      <c r="L4">
        <v>7.5999999999999998E-2</v>
      </c>
      <c r="M4">
        <v>-5.33</v>
      </c>
    </row>
    <row r="5" spans="1:13" x14ac:dyDescent="0.2">
      <c r="A5">
        <v>151</v>
      </c>
      <c r="B5" t="s">
        <v>19</v>
      </c>
      <c r="C5" s="24">
        <v>42990</v>
      </c>
      <c r="D5" s="25">
        <v>0.46180555555555558</v>
      </c>
      <c r="E5">
        <v>3.95</v>
      </c>
      <c r="F5">
        <v>7.9000000000000001E-2</v>
      </c>
      <c r="G5">
        <v>-3.1E-2</v>
      </c>
      <c r="H5">
        <v>-2.56</v>
      </c>
      <c r="I5">
        <v>0.39</v>
      </c>
      <c r="J5">
        <v>50</v>
      </c>
      <c r="K5">
        <v>260</v>
      </c>
      <c r="L5">
        <v>7.9000000000000001E-2</v>
      </c>
      <c r="M5">
        <v>-5.3159999999999998</v>
      </c>
    </row>
    <row r="6" spans="1:13" x14ac:dyDescent="0.2">
      <c r="A6">
        <v>151</v>
      </c>
      <c r="B6" t="s">
        <v>19</v>
      </c>
      <c r="C6" s="24">
        <v>42990</v>
      </c>
      <c r="D6" s="25">
        <v>0.46180555555555558</v>
      </c>
      <c r="E6">
        <v>3.77</v>
      </c>
      <c r="F6">
        <v>7.4999999999999997E-2</v>
      </c>
      <c r="G6">
        <v>-1.7000000000000001E-2</v>
      </c>
      <c r="H6">
        <v>-4.3099999999999996</v>
      </c>
      <c r="I6">
        <v>0.45</v>
      </c>
      <c r="J6">
        <v>50</v>
      </c>
      <c r="K6">
        <v>260</v>
      </c>
      <c r="L6">
        <v>7.4999999999999997E-2</v>
      </c>
      <c r="M6">
        <v>-5.3339999999999996</v>
      </c>
    </row>
    <row r="7" spans="1:13" x14ac:dyDescent="0.2">
      <c r="A7">
        <v>151</v>
      </c>
      <c r="B7" t="s">
        <v>19</v>
      </c>
      <c r="C7" s="24">
        <v>42990</v>
      </c>
      <c r="D7" s="25">
        <v>0.46249999999999997</v>
      </c>
      <c r="E7">
        <v>4.18</v>
      </c>
      <c r="F7">
        <v>8.4000000000000005E-2</v>
      </c>
      <c r="G7">
        <v>3.0000000000000001E-3</v>
      </c>
      <c r="H7">
        <v>29.57</v>
      </c>
      <c r="I7">
        <v>0.36</v>
      </c>
      <c r="J7">
        <v>50</v>
      </c>
      <c r="K7">
        <v>260</v>
      </c>
      <c r="L7">
        <v>8.4000000000000005E-2</v>
      </c>
      <c r="M7">
        <v>-5.3559999999999999</v>
      </c>
    </row>
    <row r="8" spans="1:13" x14ac:dyDescent="0.2">
      <c r="A8">
        <v>151</v>
      </c>
      <c r="B8" t="s">
        <v>19</v>
      </c>
      <c r="C8" s="24">
        <v>42990</v>
      </c>
      <c r="D8" s="25">
        <v>0.46249999999999997</v>
      </c>
      <c r="E8">
        <v>2.44</v>
      </c>
      <c r="F8">
        <v>4.9000000000000002E-2</v>
      </c>
      <c r="G8">
        <v>-3.5000000000000003E-2</v>
      </c>
      <c r="H8">
        <v>-1.39</v>
      </c>
      <c r="I8">
        <v>0.23</v>
      </c>
      <c r="J8">
        <v>50</v>
      </c>
      <c r="K8">
        <v>260</v>
      </c>
      <c r="L8">
        <v>4.9000000000000002E-2</v>
      </c>
      <c r="M8">
        <v>-5.3369999999999997</v>
      </c>
    </row>
    <row r="9" spans="1:13" x14ac:dyDescent="0.2">
      <c r="A9">
        <v>155</v>
      </c>
      <c r="B9" t="s">
        <v>19</v>
      </c>
      <c r="C9" s="24">
        <v>42990</v>
      </c>
      <c r="D9" s="25">
        <v>0.46319444444444446</v>
      </c>
      <c r="E9">
        <v>2.82</v>
      </c>
      <c r="F9">
        <v>5.6000000000000001E-2</v>
      </c>
      <c r="G9">
        <v>-8.9999999999999993E-3</v>
      </c>
      <c r="H9">
        <v>-6.24</v>
      </c>
      <c r="I9">
        <v>0.23</v>
      </c>
      <c r="J9">
        <v>50</v>
      </c>
      <c r="K9">
        <v>260</v>
      </c>
      <c r="L9">
        <v>5.6000000000000001E-2</v>
      </c>
      <c r="M9">
        <v>-5.34</v>
      </c>
    </row>
    <row r="10" spans="1:13" x14ac:dyDescent="0.2">
      <c r="A10">
        <v>155</v>
      </c>
      <c r="B10" t="s">
        <v>19</v>
      </c>
      <c r="C10" s="24">
        <v>42990</v>
      </c>
      <c r="D10" s="25">
        <v>0.46319444444444446</v>
      </c>
      <c r="E10">
        <v>4.49</v>
      </c>
      <c r="F10">
        <v>0.09</v>
      </c>
      <c r="G10">
        <v>-2E-3</v>
      </c>
      <c r="H10">
        <v>-54.84</v>
      </c>
      <c r="I10">
        <v>0.4</v>
      </c>
      <c r="J10">
        <v>50</v>
      </c>
      <c r="K10">
        <v>260</v>
      </c>
      <c r="L10">
        <v>0.09</v>
      </c>
      <c r="M10">
        <v>-5.3339999999999996</v>
      </c>
    </row>
    <row r="11" spans="1:13" x14ac:dyDescent="0.2">
      <c r="A11">
        <v>155</v>
      </c>
      <c r="B11" t="s">
        <v>19</v>
      </c>
      <c r="C11" s="24">
        <v>42990</v>
      </c>
      <c r="D11" s="25">
        <v>0.46319444444444446</v>
      </c>
      <c r="E11">
        <v>3.01</v>
      </c>
      <c r="F11">
        <v>0.06</v>
      </c>
      <c r="G11">
        <v>-2.9000000000000001E-2</v>
      </c>
      <c r="H11">
        <v>-2.09</v>
      </c>
      <c r="I11">
        <v>0.31</v>
      </c>
      <c r="J11">
        <v>50</v>
      </c>
      <c r="K11">
        <v>260</v>
      </c>
      <c r="L11">
        <v>0.06</v>
      </c>
      <c r="M11">
        <v>-5.3310000000000004</v>
      </c>
    </row>
    <row r="12" spans="1:13" x14ac:dyDescent="0.2">
      <c r="A12">
        <v>155</v>
      </c>
      <c r="B12" t="s">
        <v>19</v>
      </c>
      <c r="C12" s="24">
        <v>42990</v>
      </c>
      <c r="D12" s="25">
        <v>0.46388888888888885</v>
      </c>
      <c r="E12">
        <v>4.51</v>
      </c>
      <c r="F12">
        <v>0.09</v>
      </c>
      <c r="G12">
        <v>0</v>
      </c>
      <c r="H12">
        <v>-5610.59</v>
      </c>
      <c r="I12">
        <v>0.33</v>
      </c>
      <c r="J12">
        <v>50</v>
      </c>
      <c r="K12">
        <v>260</v>
      </c>
      <c r="L12">
        <v>0.09</v>
      </c>
      <c r="M12">
        <v>-5.3490000000000002</v>
      </c>
    </row>
    <row r="13" spans="1:13" x14ac:dyDescent="0.2">
      <c r="A13">
        <v>155</v>
      </c>
      <c r="B13" t="s">
        <v>19</v>
      </c>
      <c r="C13" s="24">
        <v>42990</v>
      </c>
      <c r="D13" s="25">
        <v>0.46388888888888885</v>
      </c>
      <c r="E13">
        <v>4.3600000000000003</v>
      </c>
      <c r="F13">
        <v>8.6999999999999994E-2</v>
      </c>
      <c r="G13">
        <v>1E-3</v>
      </c>
      <c r="H13">
        <v>73.08</v>
      </c>
      <c r="I13">
        <v>0.43</v>
      </c>
      <c r="J13">
        <v>50</v>
      </c>
      <c r="K13">
        <v>260</v>
      </c>
      <c r="L13">
        <v>8.6999999999999994E-2</v>
      </c>
      <c r="M13">
        <v>-5.3369999999999997</v>
      </c>
    </row>
    <row r="14" spans="1:13" x14ac:dyDescent="0.2">
      <c r="A14">
        <v>155</v>
      </c>
      <c r="B14" t="s">
        <v>19</v>
      </c>
      <c r="C14" s="24">
        <v>42990</v>
      </c>
      <c r="D14" s="25">
        <v>0.46458333333333335</v>
      </c>
      <c r="E14">
        <v>4.72</v>
      </c>
      <c r="F14">
        <v>9.4E-2</v>
      </c>
      <c r="G14">
        <v>2E-3</v>
      </c>
      <c r="H14">
        <v>43.24</v>
      </c>
      <c r="I14">
        <v>0.37</v>
      </c>
      <c r="J14">
        <v>50</v>
      </c>
      <c r="K14">
        <v>260</v>
      </c>
      <c r="L14">
        <v>9.4E-2</v>
      </c>
      <c r="M14">
        <v>-5.367</v>
      </c>
    </row>
    <row r="15" spans="1:13" x14ac:dyDescent="0.2">
      <c r="A15">
        <v>159</v>
      </c>
      <c r="B15" t="s">
        <v>19</v>
      </c>
      <c r="C15" s="24">
        <v>42990</v>
      </c>
      <c r="D15" s="25">
        <v>0.46458333333333335</v>
      </c>
      <c r="E15">
        <v>4.29</v>
      </c>
      <c r="F15">
        <v>8.5999999999999993E-2</v>
      </c>
      <c r="G15">
        <v>-1.0999999999999999E-2</v>
      </c>
      <c r="H15">
        <v>-8.0299999999999994</v>
      </c>
      <c r="I15">
        <v>0.28999999999999998</v>
      </c>
      <c r="J15">
        <v>50</v>
      </c>
      <c r="K15">
        <v>260</v>
      </c>
      <c r="L15">
        <v>8.5999999999999993E-2</v>
      </c>
      <c r="M15">
        <v>-5.3369999999999997</v>
      </c>
    </row>
    <row r="16" spans="1:13" x14ac:dyDescent="0.2">
      <c r="A16">
        <v>159</v>
      </c>
      <c r="B16" t="s">
        <v>19</v>
      </c>
      <c r="C16" s="24">
        <v>42990</v>
      </c>
      <c r="D16" s="25">
        <v>0.46458333333333335</v>
      </c>
      <c r="E16">
        <v>4.67</v>
      </c>
      <c r="F16">
        <v>9.2999999999999999E-2</v>
      </c>
      <c r="G16">
        <v>5.0000000000000001E-3</v>
      </c>
      <c r="H16">
        <v>19.55</v>
      </c>
      <c r="I16">
        <v>0.42</v>
      </c>
      <c r="J16">
        <v>50</v>
      </c>
      <c r="K16">
        <v>260</v>
      </c>
      <c r="L16">
        <v>9.2999999999999999E-2</v>
      </c>
      <c r="M16">
        <v>-5.3520000000000003</v>
      </c>
    </row>
    <row r="17" spans="1:13" x14ac:dyDescent="0.2">
      <c r="A17">
        <v>159</v>
      </c>
      <c r="B17" t="s">
        <v>19</v>
      </c>
      <c r="C17" s="24">
        <v>42990</v>
      </c>
      <c r="D17" s="25">
        <v>0.46527777777777773</v>
      </c>
      <c r="E17">
        <v>5.23</v>
      </c>
      <c r="F17">
        <v>0.105</v>
      </c>
      <c r="G17">
        <v>0</v>
      </c>
      <c r="H17">
        <v>-827.64</v>
      </c>
      <c r="I17">
        <v>0.39</v>
      </c>
      <c r="J17">
        <v>50</v>
      </c>
      <c r="K17">
        <v>260</v>
      </c>
      <c r="L17">
        <v>0.105</v>
      </c>
      <c r="M17">
        <v>-5.3490000000000002</v>
      </c>
    </row>
    <row r="18" spans="1:13" x14ac:dyDescent="0.2">
      <c r="A18">
        <v>159</v>
      </c>
      <c r="B18" t="s">
        <v>19</v>
      </c>
      <c r="C18" s="24">
        <v>42990</v>
      </c>
      <c r="D18" s="25">
        <v>0.46527777777777773</v>
      </c>
      <c r="E18">
        <v>5.27</v>
      </c>
      <c r="F18">
        <v>0.105</v>
      </c>
      <c r="G18">
        <v>1.7999999999999999E-2</v>
      </c>
      <c r="H18">
        <v>5.79</v>
      </c>
      <c r="I18">
        <v>0.38</v>
      </c>
      <c r="J18">
        <v>50</v>
      </c>
      <c r="K18">
        <v>260</v>
      </c>
      <c r="L18">
        <v>0.105</v>
      </c>
      <c r="M18">
        <v>-5.32</v>
      </c>
    </row>
    <row r="19" spans="1:13" x14ac:dyDescent="0.2">
      <c r="A19">
        <v>159</v>
      </c>
      <c r="B19" t="s">
        <v>19</v>
      </c>
      <c r="C19" s="24">
        <v>42990</v>
      </c>
      <c r="D19" s="25">
        <v>0.46527777777777773</v>
      </c>
      <c r="E19">
        <v>5.09</v>
      </c>
      <c r="F19">
        <v>0.10199999999999999</v>
      </c>
      <c r="G19">
        <v>8.0000000000000002E-3</v>
      </c>
      <c r="H19">
        <v>13.01</v>
      </c>
      <c r="I19">
        <v>0.38</v>
      </c>
      <c r="J19">
        <v>50</v>
      </c>
      <c r="K19">
        <v>260</v>
      </c>
      <c r="L19">
        <v>0.10199999999999999</v>
      </c>
      <c r="M19">
        <v>-5.3310000000000004</v>
      </c>
    </row>
    <row r="20" spans="1:13" x14ac:dyDescent="0.2">
      <c r="A20">
        <v>159</v>
      </c>
      <c r="B20" t="s">
        <v>19</v>
      </c>
      <c r="C20" s="24">
        <v>42990</v>
      </c>
      <c r="D20" s="25">
        <v>0.46597222222222223</v>
      </c>
      <c r="E20">
        <v>4.79</v>
      </c>
      <c r="F20">
        <v>9.6000000000000002E-2</v>
      </c>
      <c r="G20">
        <v>-4.0000000000000001E-3</v>
      </c>
      <c r="H20">
        <v>-23.55</v>
      </c>
      <c r="I20">
        <v>0.39</v>
      </c>
      <c r="J20">
        <v>50</v>
      </c>
      <c r="K20">
        <v>260</v>
      </c>
      <c r="L20">
        <v>9.6000000000000002E-2</v>
      </c>
      <c r="M20">
        <v>-5.3479999999999999</v>
      </c>
    </row>
    <row r="21" spans="1:13" x14ac:dyDescent="0.2">
      <c r="A21">
        <v>163</v>
      </c>
      <c r="B21" t="s">
        <v>19</v>
      </c>
      <c r="C21" s="24">
        <v>42990</v>
      </c>
      <c r="D21" s="25">
        <v>0.46597222222222223</v>
      </c>
      <c r="E21">
        <v>5.54</v>
      </c>
      <c r="F21">
        <v>0.111</v>
      </c>
      <c r="G21">
        <v>1.4999999999999999E-2</v>
      </c>
      <c r="H21">
        <v>7.46</v>
      </c>
      <c r="I21">
        <v>0.39</v>
      </c>
      <c r="J21">
        <v>50</v>
      </c>
      <c r="K21">
        <v>260</v>
      </c>
      <c r="L21">
        <v>0.111</v>
      </c>
      <c r="M21">
        <v>-5.3550000000000004</v>
      </c>
    </row>
    <row r="22" spans="1:13" x14ac:dyDescent="0.2">
      <c r="A22">
        <v>163</v>
      </c>
      <c r="B22" t="s">
        <v>19</v>
      </c>
      <c r="C22" s="24">
        <v>42990</v>
      </c>
      <c r="D22" s="25">
        <v>0.46666666666666662</v>
      </c>
      <c r="E22">
        <v>5.71</v>
      </c>
      <c r="F22">
        <v>0.114</v>
      </c>
      <c r="G22">
        <v>2.9000000000000001E-2</v>
      </c>
      <c r="H22">
        <v>3.93</v>
      </c>
      <c r="I22">
        <v>0.38</v>
      </c>
      <c r="J22">
        <v>50</v>
      </c>
      <c r="K22">
        <v>260</v>
      </c>
      <c r="L22">
        <v>0.114</v>
      </c>
      <c r="M22">
        <v>-5.3520000000000003</v>
      </c>
    </row>
    <row r="23" spans="1:13" x14ac:dyDescent="0.2">
      <c r="A23">
        <v>163</v>
      </c>
      <c r="B23" t="s">
        <v>19</v>
      </c>
      <c r="C23" s="24">
        <v>42990</v>
      </c>
      <c r="D23" s="25">
        <v>0.46666666666666662</v>
      </c>
      <c r="E23">
        <v>4.58</v>
      </c>
      <c r="F23">
        <v>9.1999999999999998E-2</v>
      </c>
      <c r="G23">
        <v>1E-3</v>
      </c>
      <c r="H23">
        <v>61.56</v>
      </c>
      <c r="I23">
        <v>0.28000000000000003</v>
      </c>
      <c r="J23">
        <v>50</v>
      </c>
      <c r="K23">
        <v>260</v>
      </c>
      <c r="L23">
        <v>9.1999999999999998E-2</v>
      </c>
      <c r="M23">
        <v>-5.3460000000000001</v>
      </c>
    </row>
    <row r="24" spans="1:13" x14ac:dyDescent="0.2">
      <c r="A24">
        <v>163</v>
      </c>
      <c r="B24" t="s">
        <v>19</v>
      </c>
      <c r="C24" s="24">
        <v>42990</v>
      </c>
      <c r="D24" s="25">
        <v>0.46666666666666662</v>
      </c>
      <c r="E24">
        <v>6.09</v>
      </c>
      <c r="F24">
        <v>0.122</v>
      </c>
      <c r="G24">
        <v>-0.01</v>
      </c>
      <c r="H24">
        <v>-12.16</v>
      </c>
      <c r="I24">
        <v>0.43</v>
      </c>
      <c r="J24">
        <v>50</v>
      </c>
      <c r="K24">
        <v>260</v>
      </c>
      <c r="L24">
        <v>0.122</v>
      </c>
      <c r="M24">
        <v>-5.3449999999999998</v>
      </c>
    </row>
    <row r="25" spans="1:13" x14ac:dyDescent="0.2">
      <c r="A25">
        <v>163</v>
      </c>
      <c r="B25" t="s">
        <v>19</v>
      </c>
      <c r="C25" s="24">
        <v>42990</v>
      </c>
      <c r="D25" s="25">
        <v>0.46736111111111112</v>
      </c>
      <c r="E25">
        <v>5.23</v>
      </c>
      <c r="F25">
        <v>0.105</v>
      </c>
      <c r="G25">
        <v>5.0000000000000001E-3</v>
      </c>
      <c r="H25">
        <v>19.89</v>
      </c>
      <c r="I25">
        <v>0.31</v>
      </c>
      <c r="J25">
        <v>50</v>
      </c>
      <c r="K25">
        <v>260</v>
      </c>
      <c r="L25">
        <v>0.105</v>
      </c>
      <c r="M25">
        <v>-5.3529999999999998</v>
      </c>
    </row>
    <row r="26" spans="1:13" x14ac:dyDescent="0.2">
      <c r="A26">
        <v>163</v>
      </c>
      <c r="B26" t="s">
        <v>19</v>
      </c>
      <c r="C26" s="24">
        <v>42990</v>
      </c>
      <c r="D26" s="25">
        <v>0.46736111111111112</v>
      </c>
      <c r="E26">
        <v>5.1100000000000003</v>
      </c>
      <c r="F26">
        <v>0.10199999999999999</v>
      </c>
      <c r="G26">
        <v>-8.9999999999999993E-3</v>
      </c>
      <c r="H26">
        <v>-10.8</v>
      </c>
      <c r="I26">
        <v>0.35</v>
      </c>
      <c r="J26">
        <v>50</v>
      </c>
      <c r="K26">
        <v>260</v>
      </c>
      <c r="L26">
        <v>0.10199999999999999</v>
      </c>
      <c r="M26">
        <v>-5.35</v>
      </c>
    </row>
    <row r="27" spans="1:13" x14ac:dyDescent="0.2">
      <c r="A27">
        <v>167</v>
      </c>
      <c r="B27" t="s">
        <v>19</v>
      </c>
      <c r="C27" s="24">
        <v>42990</v>
      </c>
      <c r="D27" s="25">
        <v>0.4680555555555555</v>
      </c>
      <c r="E27">
        <v>4.22</v>
      </c>
      <c r="F27">
        <v>8.4000000000000005E-2</v>
      </c>
      <c r="G27">
        <v>5.0000000000000001E-3</v>
      </c>
      <c r="H27">
        <v>18.39</v>
      </c>
      <c r="I27">
        <v>0.25</v>
      </c>
      <c r="J27">
        <v>50</v>
      </c>
      <c r="K27">
        <v>260</v>
      </c>
      <c r="L27">
        <v>8.4000000000000005E-2</v>
      </c>
      <c r="M27">
        <v>-5.359</v>
      </c>
    </row>
    <row r="28" spans="1:13" x14ac:dyDescent="0.2">
      <c r="A28">
        <v>167</v>
      </c>
      <c r="B28" t="s">
        <v>19</v>
      </c>
      <c r="C28" s="24">
        <v>42990</v>
      </c>
      <c r="D28" s="25">
        <v>0.4680555555555555</v>
      </c>
      <c r="E28">
        <v>4.51</v>
      </c>
      <c r="F28">
        <v>0.09</v>
      </c>
      <c r="G28">
        <v>-4.0000000000000001E-3</v>
      </c>
      <c r="H28">
        <v>-24.15</v>
      </c>
      <c r="I28">
        <v>0.23</v>
      </c>
      <c r="J28">
        <v>50</v>
      </c>
      <c r="K28">
        <v>260</v>
      </c>
      <c r="L28">
        <v>0.09</v>
      </c>
      <c r="M28">
        <v>-5.34</v>
      </c>
    </row>
    <row r="29" spans="1:13" x14ac:dyDescent="0.2">
      <c r="A29">
        <v>167</v>
      </c>
      <c r="B29" t="s">
        <v>19</v>
      </c>
      <c r="C29" s="24">
        <v>42990</v>
      </c>
      <c r="D29" s="25">
        <v>0.4680555555555555</v>
      </c>
      <c r="E29">
        <v>3.17</v>
      </c>
      <c r="F29">
        <v>6.3E-2</v>
      </c>
      <c r="G29">
        <v>-3.1E-2</v>
      </c>
      <c r="H29">
        <v>-2.0499999999999998</v>
      </c>
      <c r="I29">
        <v>0.21</v>
      </c>
      <c r="J29">
        <v>50</v>
      </c>
      <c r="K29">
        <v>260</v>
      </c>
      <c r="L29">
        <v>6.3E-2</v>
      </c>
      <c r="M29">
        <v>-5.3440000000000003</v>
      </c>
    </row>
    <row r="30" spans="1:13" x14ac:dyDescent="0.2">
      <c r="A30">
        <v>167</v>
      </c>
      <c r="B30" t="s">
        <v>19</v>
      </c>
      <c r="C30" s="24">
        <v>42990</v>
      </c>
      <c r="D30" s="25">
        <v>0.46875</v>
      </c>
      <c r="E30">
        <v>4.17</v>
      </c>
      <c r="F30">
        <v>8.3000000000000004E-2</v>
      </c>
      <c r="G30">
        <v>-1.7999999999999999E-2</v>
      </c>
      <c r="H30">
        <v>-4.7</v>
      </c>
      <c r="I30">
        <v>0.25</v>
      </c>
      <c r="J30">
        <v>50</v>
      </c>
      <c r="K30">
        <v>260</v>
      </c>
      <c r="L30">
        <v>8.3000000000000004E-2</v>
      </c>
      <c r="M30">
        <v>-5.3070000000000004</v>
      </c>
    </row>
    <row r="31" spans="1:13" x14ac:dyDescent="0.2">
      <c r="A31">
        <v>167</v>
      </c>
      <c r="B31" t="s">
        <v>19</v>
      </c>
      <c r="C31" s="24">
        <v>42990</v>
      </c>
      <c r="D31" s="25">
        <v>0.46875</v>
      </c>
      <c r="E31">
        <v>4.45</v>
      </c>
      <c r="F31">
        <v>8.8999999999999996E-2</v>
      </c>
      <c r="G31">
        <v>0</v>
      </c>
      <c r="H31">
        <v>1244.55</v>
      </c>
      <c r="I31">
        <v>0.28000000000000003</v>
      </c>
      <c r="J31">
        <v>50</v>
      </c>
      <c r="K31">
        <v>260</v>
      </c>
      <c r="L31">
        <v>8.8999999999999996E-2</v>
      </c>
      <c r="M31">
        <v>-5.351</v>
      </c>
    </row>
    <row r="32" spans="1:13" x14ac:dyDescent="0.2">
      <c r="A32">
        <v>167</v>
      </c>
      <c r="B32" t="s">
        <v>19</v>
      </c>
      <c r="C32" s="24">
        <v>42990</v>
      </c>
      <c r="D32" s="25">
        <v>0.46875</v>
      </c>
      <c r="E32">
        <v>2.87</v>
      </c>
      <c r="F32">
        <v>5.7000000000000002E-2</v>
      </c>
      <c r="G32">
        <v>-0.01</v>
      </c>
      <c r="H32">
        <v>-5.87</v>
      </c>
      <c r="I32">
        <v>0.19</v>
      </c>
      <c r="J32">
        <v>50</v>
      </c>
      <c r="K32">
        <v>260</v>
      </c>
      <c r="L32">
        <v>5.7000000000000002E-2</v>
      </c>
      <c r="M32">
        <v>-5.3410000000000002</v>
      </c>
    </row>
    <row r="33" spans="1:13" x14ac:dyDescent="0.2">
      <c r="A33">
        <v>171</v>
      </c>
      <c r="B33" t="s">
        <v>19</v>
      </c>
      <c r="C33" s="24">
        <v>42990</v>
      </c>
      <c r="D33" s="25">
        <v>0.4694444444444445</v>
      </c>
      <c r="E33">
        <v>3.53</v>
      </c>
      <c r="F33">
        <v>7.0999999999999994E-2</v>
      </c>
      <c r="G33">
        <v>-1.0999999999999999E-2</v>
      </c>
      <c r="H33">
        <v>-6.45</v>
      </c>
      <c r="I33">
        <v>0.31</v>
      </c>
      <c r="J33">
        <v>50</v>
      </c>
      <c r="K33">
        <v>260</v>
      </c>
      <c r="L33">
        <v>7.0999999999999994E-2</v>
      </c>
      <c r="M33">
        <v>-5.3490000000000002</v>
      </c>
    </row>
    <row r="34" spans="1:13" x14ac:dyDescent="0.2">
      <c r="A34">
        <v>171</v>
      </c>
      <c r="B34" t="s">
        <v>19</v>
      </c>
      <c r="C34" s="24">
        <v>42990</v>
      </c>
      <c r="D34" s="25">
        <v>0.4694444444444445</v>
      </c>
      <c r="E34">
        <v>4.6900000000000004</v>
      </c>
      <c r="F34">
        <v>9.4E-2</v>
      </c>
      <c r="G34">
        <v>1E-3</v>
      </c>
      <c r="H34">
        <v>165.52</v>
      </c>
      <c r="I34">
        <v>0.38</v>
      </c>
      <c r="J34">
        <v>50</v>
      </c>
      <c r="K34">
        <v>260</v>
      </c>
      <c r="L34">
        <v>9.4E-2</v>
      </c>
      <c r="M34">
        <v>-5.3410000000000002</v>
      </c>
    </row>
    <row r="35" spans="1:13" x14ac:dyDescent="0.2">
      <c r="A35">
        <v>171</v>
      </c>
      <c r="B35" t="s">
        <v>19</v>
      </c>
      <c r="C35" s="24">
        <v>42990</v>
      </c>
      <c r="D35" s="25">
        <v>0.4694444444444445</v>
      </c>
      <c r="E35">
        <v>3.73</v>
      </c>
      <c r="F35">
        <v>7.4999999999999997E-2</v>
      </c>
      <c r="G35">
        <v>-1.6E-2</v>
      </c>
      <c r="H35">
        <v>-4.6100000000000003</v>
      </c>
      <c r="I35">
        <v>0.32</v>
      </c>
      <c r="J35">
        <v>50</v>
      </c>
      <c r="K35">
        <v>260</v>
      </c>
      <c r="L35">
        <v>7.4999999999999997E-2</v>
      </c>
      <c r="M35">
        <v>-5.3529999999999998</v>
      </c>
    </row>
    <row r="36" spans="1:13" x14ac:dyDescent="0.2">
      <c r="A36">
        <v>171</v>
      </c>
      <c r="B36" t="s">
        <v>19</v>
      </c>
      <c r="C36" s="24">
        <v>42990</v>
      </c>
      <c r="D36" s="25">
        <v>0.47013888888888888</v>
      </c>
      <c r="E36">
        <v>3.2</v>
      </c>
      <c r="F36">
        <v>6.4000000000000001E-2</v>
      </c>
      <c r="G36">
        <v>-3.1E-2</v>
      </c>
      <c r="H36">
        <v>-2.06</v>
      </c>
      <c r="I36">
        <v>0.26</v>
      </c>
      <c r="J36">
        <v>50</v>
      </c>
      <c r="K36">
        <v>260</v>
      </c>
      <c r="L36">
        <v>6.4000000000000001E-2</v>
      </c>
      <c r="M36">
        <v>-5.3280000000000003</v>
      </c>
    </row>
    <row r="37" spans="1:13" x14ac:dyDescent="0.2">
      <c r="A37">
        <v>171</v>
      </c>
      <c r="B37" t="s">
        <v>19</v>
      </c>
      <c r="C37" s="24">
        <v>42990</v>
      </c>
      <c r="D37" s="25">
        <v>0.47013888888888888</v>
      </c>
      <c r="E37">
        <v>3.33</v>
      </c>
      <c r="F37">
        <v>6.7000000000000004E-2</v>
      </c>
      <c r="G37">
        <v>-2.9000000000000001E-2</v>
      </c>
      <c r="H37">
        <v>-2.31</v>
      </c>
      <c r="I37">
        <v>0.28000000000000003</v>
      </c>
      <c r="J37">
        <v>50</v>
      </c>
      <c r="K37">
        <v>260</v>
      </c>
      <c r="L37">
        <v>6.7000000000000004E-2</v>
      </c>
      <c r="M37">
        <v>-5.3410000000000002</v>
      </c>
    </row>
    <row r="38" spans="1:13" x14ac:dyDescent="0.2">
      <c r="A38">
        <v>171</v>
      </c>
      <c r="B38" t="s">
        <v>19</v>
      </c>
      <c r="C38" s="24">
        <v>42990</v>
      </c>
      <c r="D38" s="25">
        <v>0.47013888888888888</v>
      </c>
      <c r="E38">
        <v>5.18</v>
      </c>
      <c r="F38">
        <v>0.104</v>
      </c>
      <c r="G38">
        <v>-4.0000000000000001E-3</v>
      </c>
      <c r="H38">
        <v>-28.85</v>
      </c>
      <c r="I38">
        <v>0.34</v>
      </c>
      <c r="J38">
        <v>50</v>
      </c>
      <c r="K38">
        <v>260</v>
      </c>
      <c r="L38">
        <v>0.104</v>
      </c>
      <c r="M38">
        <v>-5.9989999999999997</v>
      </c>
    </row>
    <row r="39" spans="1:13" x14ac:dyDescent="0.2">
      <c r="A39">
        <v>152</v>
      </c>
      <c r="B39" t="s">
        <v>19</v>
      </c>
      <c r="C39" s="24">
        <v>42990</v>
      </c>
      <c r="D39" s="25">
        <v>0.47083333333333338</v>
      </c>
      <c r="E39">
        <v>3.59</v>
      </c>
      <c r="F39">
        <v>7.1999999999999995E-2</v>
      </c>
      <c r="G39">
        <v>6.0000000000000001E-3</v>
      </c>
      <c r="H39">
        <v>11.56</v>
      </c>
      <c r="I39">
        <v>0.24</v>
      </c>
      <c r="J39">
        <v>50</v>
      </c>
      <c r="K39">
        <v>260</v>
      </c>
      <c r="L39">
        <v>7.1999999999999995E-2</v>
      </c>
      <c r="M39">
        <v>-5.3449999999999998</v>
      </c>
    </row>
    <row r="40" spans="1:13" x14ac:dyDescent="0.2">
      <c r="A40">
        <v>152</v>
      </c>
      <c r="B40" t="s">
        <v>19</v>
      </c>
      <c r="C40" s="24">
        <v>42990</v>
      </c>
      <c r="D40" s="25">
        <v>0.47083333333333338</v>
      </c>
      <c r="E40">
        <v>4</v>
      </c>
      <c r="F40">
        <v>0.08</v>
      </c>
      <c r="G40">
        <v>-1E-3</v>
      </c>
      <c r="H40">
        <v>-123.36</v>
      </c>
      <c r="I40">
        <v>0.28999999999999998</v>
      </c>
      <c r="J40">
        <v>50</v>
      </c>
      <c r="K40">
        <v>260</v>
      </c>
      <c r="L40">
        <v>0.08</v>
      </c>
      <c r="M40">
        <v>-5.3410000000000002</v>
      </c>
    </row>
    <row r="41" spans="1:13" x14ac:dyDescent="0.2">
      <c r="A41">
        <v>152</v>
      </c>
      <c r="B41" t="s">
        <v>19</v>
      </c>
      <c r="C41" s="24">
        <v>42990</v>
      </c>
      <c r="D41" s="25">
        <v>0.47152777777777777</v>
      </c>
      <c r="E41">
        <v>3.39</v>
      </c>
      <c r="F41">
        <v>6.8000000000000005E-2</v>
      </c>
      <c r="G41">
        <v>-3.0000000000000001E-3</v>
      </c>
      <c r="H41">
        <v>-20.57</v>
      </c>
      <c r="I41">
        <v>0.24</v>
      </c>
      <c r="J41">
        <v>50</v>
      </c>
      <c r="K41">
        <v>260</v>
      </c>
      <c r="L41">
        <v>6.8000000000000005E-2</v>
      </c>
      <c r="M41">
        <v>-5.3319999999999999</v>
      </c>
    </row>
    <row r="42" spans="1:13" x14ac:dyDescent="0.2">
      <c r="A42">
        <v>152</v>
      </c>
      <c r="B42" t="s">
        <v>19</v>
      </c>
      <c r="C42" s="24">
        <v>42990</v>
      </c>
      <c r="D42" s="25">
        <v>0.47152777777777777</v>
      </c>
      <c r="E42">
        <v>5.41</v>
      </c>
      <c r="F42">
        <v>0.108</v>
      </c>
      <c r="G42">
        <v>-7.0000000000000001E-3</v>
      </c>
      <c r="H42">
        <v>-15.86</v>
      </c>
      <c r="I42">
        <v>0.39</v>
      </c>
      <c r="J42">
        <v>50</v>
      </c>
      <c r="K42">
        <v>260</v>
      </c>
      <c r="L42">
        <v>0.108</v>
      </c>
      <c r="M42">
        <v>-5.3259999999999996</v>
      </c>
    </row>
    <row r="43" spans="1:13" x14ac:dyDescent="0.2">
      <c r="A43">
        <v>152</v>
      </c>
      <c r="B43" t="s">
        <v>19</v>
      </c>
      <c r="C43" s="24">
        <v>42990</v>
      </c>
      <c r="D43" s="25">
        <v>0.47152777777777777</v>
      </c>
      <c r="E43">
        <v>4.2699999999999996</v>
      </c>
      <c r="F43">
        <v>8.5000000000000006E-2</v>
      </c>
      <c r="G43">
        <v>-4.0000000000000001E-3</v>
      </c>
      <c r="H43">
        <v>-22.84</v>
      </c>
      <c r="I43">
        <v>0.28000000000000003</v>
      </c>
      <c r="J43">
        <v>50</v>
      </c>
      <c r="K43">
        <v>260</v>
      </c>
      <c r="L43">
        <v>8.5000000000000006E-2</v>
      </c>
      <c r="M43">
        <v>-5.375</v>
      </c>
    </row>
    <row r="44" spans="1:13" x14ac:dyDescent="0.2">
      <c r="A44">
        <v>152</v>
      </c>
      <c r="B44" t="s">
        <v>19</v>
      </c>
      <c r="C44" s="24">
        <v>42990</v>
      </c>
      <c r="D44" s="25">
        <v>0.47222222222222227</v>
      </c>
      <c r="E44">
        <v>4.76</v>
      </c>
      <c r="F44">
        <v>9.5000000000000001E-2</v>
      </c>
      <c r="G44">
        <v>6.0000000000000001E-3</v>
      </c>
      <c r="H44">
        <v>15.45</v>
      </c>
      <c r="I44">
        <v>0.28000000000000003</v>
      </c>
      <c r="J44">
        <v>50</v>
      </c>
      <c r="K44">
        <v>260</v>
      </c>
      <c r="L44">
        <v>9.5000000000000001E-2</v>
      </c>
      <c r="M44">
        <v>-5.35</v>
      </c>
    </row>
    <row r="45" spans="1:13" x14ac:dyDescent="0.2">
      <c r="A45">
        <v>156</v>
      </c>
      <c r="B45" t="s">
        <v>19</v>
      </c>
      <c r="C45" s="24">
        <v>42990</v>
      </c>
      <c r="D45" s="25">
        <v>0.47222222222222227</v>
      </c>
      <c r="E45">
        <v>3.88</v>
      </c>
      <c r="F45">
        <v>7.8E-2</v>
      </c>
      <c r="G45">
        <v>-3.1E-2</v>
      </c>
      <c r="H45">
        <v>-2.48</v>
      </c>
      <c r="I45">
        <v>0.34</v>
      </c>
      <c r="J45">
        <v>50</v>
      </c>
      <c r="K45">
        <v>260</v>
      </c>
      <c r="L45">
        <v>7.8E-2</v>
      </c>
      <c r="M45">
        <v>-5.3520000000000003</v>
      </c>
    </row>
    <row r="46" spans="1:13" x14ac:dyDescent="0.2">
      <c r="A46">
        <v>156</v>
      </c>
      <c r="B46" t="s">
        <v>19</v>
      </c>
      <c r="C46" s="24">
        <v>42990</v>
      </c>
      <c r="D46" s="25">
        <v>0.47291666666666665</v>
      </c>
      <c r="E46">
        <v>4.29</v>
      </c>
      <c r="F46">
        <v>8.5999999999999993E-2</v>
      </c>
      <c r="G46">
        <v>-1.4999999999999999E-2</v>
      </c>
      <c r="H46">
        <v>-5.7</v>
      </c>
      <c r="I46">
        <v>0.36</v>
      </c>
      <c r="J46">
        <v>50</v>
      </c>
      <c r="K46">
        <v>260</v>
      </c>
      <c r="L46">
        <v>8.5999999999999993E-2</v>
      </c>
      <c r="M46">
        <v>-5.3520000000000003</v>
      </c>
    </row>
    <row r="47" spans="1:13" x14ac:dyDescent="0.2">
      <c r="A47">
        <v>156</v>
      </c>
      <c r="B47" t="s">
        <v>19</v>
      </c>
      <c r="C47" s="24">
        <v>42990</v>
      </c>
      <c r="D47" s="25">
        <v>0.47291666666666665</v>
      </c>
      <c r="E47">
        <v>4.34</v>
      </c>
      <c r="F47">
        <v>8.6999999999999994E-2</v>
      </c>
      <c r="G47">
        <v>-8.0000000000000002E-3</v>
      </c>
      <c r="H47">
        <v>-11.1</v>
      </c>
      <c r="I47">
        <v>0.33</v>
      </c>
      <c r="J47">
        <v>50</v>
      </c>
      <c r="K47">
        <v>260</v>
      </c>
      <c r="L47">
        <v>8.6999999999999994E-2</v>
      </c>
      <c r="M47">
        <v>-5.3559999999999999</v>
      </c>
    </row>
    <row r="48" spans="1:13" x14ac:dyDescent="0.2">
      <c r="A48">
        <v>156</v>
      </c>
      <c r="B48" t="s">
        <v>19</v>
      </c>
      <c r="C48" s="24">
        <v>42990</v>
      </c>
      <c r="D48" s="25">
        <v>0.47291666666666665</v>
      </c>
      <c r="E48">
        <v>3.72</v>
      </c>
      <c r="F48">
        <v>7.3999999999999996E-2</v>
      </c>
      <c r="G48">
        <v>-1.0999999999999999E-2</v>
      </c>
      <c r="H48">
        <v>-6.8</v>
      </c>
      <c r="I48">
        <v>0.28000000000000003</v>
      </c>
      <c r="J48">
        <v>50</v>
      </c>
      <c r="K48">
        <v>260</v>
      </c>
      <c r="L48">
        <v>7.3999999999999996E-2</v>
      </c>
      <c r="M48">
        <v>-5.3390000000000004</v>
      </c>
    </row>
    <row r="49" spans="1:13" x14ac:dyDescent="0.2">
      <c r="A49">
        <v>156</v>
      </c>
      <c r="B49" t="s">
        <v>19</v>
      </c>
      <c r="C49" s="24">
        <v>42990</v>
      </c>
      <c r="D49" s="25">
        <v>0.47361111111111115</v>
      </c>
      <c r="E49">
        <v>3.36</v>
      </c>
      <c r="F49">
        <v>6.7000000000000004E-2</v>
      </c>
      <c r="G49">
        <v>-1.6E-2</v>
      </c>
      <c r="H49">
        <v>-4.16</v>
      </c>
      <c r="I49">
        <v>0.33</v>
      </c>
      <c r="J49">
        <v>50</v>
      </c>
      <c r="K49">
        <v>260</v>
      </c>
      <c r="L49">
        <v>6.7000000000000004E-2</v>
      </c>
      <c r="M49">
        <v>-5.3470000000000004</v>
      </c>
    </row>
    <row r="50" spans="1:13" x14ac:dyDescent="0.2">
      <c r="A50">
        <v>156</v>
      </c>
      <c r="B50" t="s">
        <v>19</v>
      </c>
      <c r="C50" s="24">
        <v>42990</v>
      </c>
      <c r="D50" s="25">
        <v>0.47361111111111115</v>
      </c>
      <c r="E50">
        <v>4.1900000000000004</v>
      </c>
      <c r="F50">
        <v>8.4000000000000005E-2</v>
      </c>
      <c r="G50">
        <v>-6.0000000000000001E-3</v>
      </c>
      <c r="H50">
        <v>-12.97</v>
      </c>
      <c r="I50">
        <v>0.32</v>
      </c>
      <c r="J50">
        <v>50</v>
      </c>
      <c r="K50">
        <v>260</v>
      </c>
      <c r="L50">
        <v>8.4000000000000005E-2</v>
      </c>
      <c r="M50">
        <v>-5.3650000000000002</v>
      </c>
    </row>
    <row r="51" spans="1:13" x14ac:dyDescent="0.2">
      <c r="A51">
        <v>160</v>
      </c>
      <c r="B51" t="s">
        <v>19</v>
      </c>
      <c r="C51" s="24">
        <v>42990</v>
      </c>
      <c r="D51" s="25">
        <v>0.47361111111111115</v>
      </c>
      <c r="E51">
        <v>3.76</v>
      </c>
      <c r="F51">
        <v>7.4999999999999997E-2</v>
      </c>
      <c r="G51">
        <v>-0.01</v>
      </c>
      <c r="H51">
        <v>-7.58</v>
      </c>
      <c r="I51">
        <v>0.44</v>
      </c>
      <c r="J51">
        <v>50</v>
      </c>
      <c r="K51">
        <v>260</v>
      </c>
      <c r="L51">
        <v>7.4999999999999997E-2</v>
      </c>
      <c r="M51">
        <v>-5.3490000000000002</v>
      </c>
    </row>
    <row r="52" spans="1:13" x14ac:dyDescent="0.2">
      <c r="A52">
        <v>160</v>
      </c>
      <c r="B52" t="s">
        <v>19</v>
      </c>
      <c r="C52" s="24">
        <v>42990</v>
      </c>
      <c r="D52" s="25">
        <v>0.47430555555555554</v>
      </c>
      <c r="E52">
        <v>3.96</v>
      </c>
      <c r="F52">
        <v>7.9000000000000001E-2</v>
      </c>
      <c r="G52">
        <v>1.0999999999999999E-2</v>
      </c>
      <c r="H52">
        <v>7.28</v>
      </c>
      <c r="I52">
        <v>0.48</v>
      </c>
      <c r="J52">
        <v>50</v>
      </c>
      <c r="K52">
        <v>260</v>
      </c>
      <c r="L52">
        <v>7.9000000000000001E-2</v>
      </c>
      <c r="M52">
        <v>-5.3630000000000004</v>
      </c>
    </row>
    <row r="53" spans="1:13" x14ac:dyDescent="0.2">
      <c r="A53">
        <v>160</v>
      </c>
      <c r="B53" t="s">
        <v>19</v>
      </c>
      <c r="C53" s="24">
        <v>42990</v>
      </c>
      <c r="D53" s="25">
        <v>0.47430555555555554</v>
      </c>
      <c r="E53">
        <v>4.51</v>
      </c>
      <c r="F53">
        <v>0.09</v>
      </c>
      <c r="G53">
        <v>1.2E-2</v>
      </c>
      <c r="H53">
        <v>7.61</v>
      </c>
      <c r="I53">
        <v>0.57999999999999996</v>
      </c>
      <c r="J53">
        <v>50</v>
      </c>
      <c r="K53">
        <v>260</v>
      </c>
      <c r="L53">
        <v>0.09</v>
      </c>
      <c r="M53">
        <v>-5.367</v>
      </c>
    </row>
    <row r="54" spans="1:13" x14ac:dyDescent="0.2">
      <c r="A54">
        <v>160</v>
      </c>
      <c r="B54" t="s">
        <v>19</v>
      </c>
      <c r="C54" s="24">
        <v>42990</v>
      </c>
      <c r="D54" s="25">
        <v>0.47500000000000003</v>
      </c>
      <c r="E54">
        <v>2.59</v>
      </c>
      <c r="F54">
        <v>5.1999999999999998E-2</v>
      </c>
      <c r="G54">
        <v>-2.9000000000000001E-2</v>
      </c>
      <c r="H54">
        <v>-1.8</v>
      </c>
      <c r="I54">
        <v>0.26</v>
      </c>
      <c r="J54">
        <v>50</v>
      </c>
      <c r="K54">
        <v>260</v>
      </c>
      <c r="L54">
        <v>5.1999999999999998E-2</v>
      </c>
      <c r="M54">
        <v>-5.35</v>
      </c>
    </row>
    <row r="55" spans="1:13" x14ac:dyDescent="0.2">
      <c r="A55">
        <v>160</v>
      </c>
      <c r="B55" t="s">
        <v>19</v>
      </c>
      <c r="C55" s="24">
        <v>42990</v>
      </c>
      <c r="D55" s="25">
        <v>0.47500000000000003</v>
      </c>
      <c r="E55">
        <v>3.99</v>
      </c>
      <c r="F55">
        <v>0.08</v>
      </c>
      <c r="G55">
        <v>-7.0000000000000001E-3</v>
      </c>
      <c r="H55">
        <v>-11.05</v>
      </c>
      <c r="I55">
        <v>0.44</v>
      </c>
      <c r="J55">
        <v>50</v>
      </c>
      <c r="K55">
        <v>260</v>
      </c>
      <c r="L55">
        <v>0.08</v>
      </c>
      <c r="M55">
        <v>-5.35</v>
      </c>
    </row>
    <row r="56" spans="1:13" x14ac:dyDescent="0.2">
      <c r="A56">
        <v>160</v>
      </c>
      <c r="B56" t="s">
        <v>19</v>
      </c>
      <c r="C56" s="24">
        <v>42990</v>
      </c>
      <c r="D56" s="25">
        <v>0.47500000000000003</v>
      </c>
      <c r="E56">
        <v>4</v>
      </c>
      <c r="F56">
        <v>0.08</v>
      </c>
      <c r="G56">
        <v>6.0000000000000001E-3</v>
      </c>
      <c r="H56">
        <v>12.98</v>
      </c>
      <c r="I56">
        <v>0.4</v>
      </c>
      <c r="J56">
        <v>50</v>
      </c>
      <c r="K56">
        <v>260</v>
      </c>
      <c r="L56">
        <v>0.08</v>
      </c>
      <c r="M56">
        <v>-5.3380000000000001</v>
      </c>
    </row>
    <row r="57" spans="1:13" x14ac:dyDescent="0.2">
      <c r="A57">
        <v>164</v>
      </c>
      <c r="B57" t="s">
        <v>19</v>
      </c>
      <c r="C57" s="24">
        <v>42990</v>
      </c>
      <c r="D57" s="25">
        <v>0.47569444444444442</v>
      </c>
      <c r="E57">
        <v>4.97</v>
      </c>
      <c r="F57">
        <v>9.9000000000000005E-2</v>
      </c>
      <c r="G57">
        <v>-1.2999999999999999E-2</v>
      </c>
      <c r="H57">
        <v>-7.68</v>
      </c>
      <c r="I57">
        <v>0.36</v>
      </c>
      <c r="J57">
        <v>50</v>
      </c>
      <c r="K57">
        <v>260</v>
      </c>
      <c r="L57">
        <v>9.9000000000000005E-2</v>
      </c>
      <c r="M57">
        <v>-5.35</v>
      </c>
    </row>
    <row r="58" spans="1:13" x14ac:dyDescent="0.2">
      <c r="A58">
        <v>164</v>
      </c>
      <c r="B58" t="s">
        <v>19</v>
      </c>
      <c r="C58" s="24">
        <v>42990</v>
      </c>
      <c r="D58" s="25">
        <v>0.47569444444444442</v>
      </c>
      <c r="E58">
        <v>5.37</v>
      </c>
      <c r="F58">
        <v>0.107</v>
      </c>
      <c r="G58">
        <v>2E-3</v>
      </c>
      <c r="H58">
        <v>43.66</v>
      </c>
      <c r="I58">
        <v>0.37</v>
      </c>
      <c r="J58">
        <v>50</v>
      </c>
      <c r="K58">
        <v>260</v>
      </c>
      <c r="L58">
        <v>0.107</v>
      </c>
      <c r="M58">
        <v>-5.3330000000000002</v>
      </c>
    </row>
    <row r="59" spans="1:13" x14ac:dyDescent="0.2">
      <c r="A59">
        <v>164</v>
      </c>
      <c r="B59" t="s">
        <v>19</v>
      </c>
      <c r="C59" s="24">
        <v>42990</v>
      </c>
      <c r="D59" s="25">
        <v>0.47638888888888892</v>
      </c>
      <c r="E59">
        <v>4.8099999999999996</v>
      </c>
      <c r="F59">
        <v>9.6000000000000002E-2</v>
      </c>
      <c r="G59">
        <v>-1.6E-2</v>
      </c>
      <c r="H59">
        <v>-6.16</v>
      </c>
      <c r="I59">
        <v>0.41</v>
      </c>
      <c r="J59">
        <v>50</v>
      </c>
      <c r="K59">
        <v>260</v>
      </c>
      <c r="L59">
        <v>9.6000000000000002E-2</v>
      </c>
      <c r="M59">
        <v>-5.3159999999999998</v>
      </c>
    </row>
    <row r="60" spans="1:13" x14ac:dyDescent="0.2">
      <c r="A60">
        <v>164</v>
      </c>
      <c r="B60" t="s">
        <v>19</v>
      </c>
      <c r="C60" s="24">
        <v>42990</v>
      </c>
      <c r="D60" s="25">
        <v>0.47638888888888892</v>
      </c>
      <c r="E60">
        <v>4.91</v>
      </c>
      <c r="F60">
        <v>9.8000000000000004E-2</v>
      </c>
      <c r="G60">
        <v>-1.7999999999999999E-2</v>
      </c>
      <c r="H60">
        <v>-5.35</v>
      </c>
      <c r="I60">
        <v>0.34</v>
      </c>
      <c r="J60">
        <v>50</v>
      </c>
      <c r="K60">
        <v>260</v>
      </c>
      <c r="L60">
        <v>9.8000000000000004E-2</v>
      </c>
      <c r="M60">
        <v>-5.3440000000000003</v>
      </c>
    </row>
    <row r="61" spans="1:13" x14ac:dyDescent="0.2">
      <c r="A61">
        <v>164</v>
      </c>
      <c r="B61" t="s">
        <v>19</v>
      </c>
      <c r="C61" s="24">
        <v>42990</v>
      </c>
      <c r="D61" s="25">
        <v>0.47638888888888892</v>
      </c>
      <c r="E61">
        <v>5.76</v>
      </c>
      <c r="F61">
        <v>0.115</v>
      </c>
      <c r="G61">
        <v>7.0000000000000001E-3</v>
      </c>
      <c r="H61">
        <v>16.149999999999999</v>
      </c>
      <c r="I61">
        <v>0.41</v>
      </c>
      <c r="J61">
        <v>50</v>
      </c>
      <c r="K61">
        <v>260</v>
      </c>
      <c r="L61">
        <v>0.115</v>
      </c>
      <c r="M61">
        <v>-5.3609999999999998</v>
      </c>
    </row>
    <row r="62" spans="1:13" x14ac:dyDescent="0.2">
      <c r="A62">
        <v>164</v>
      </c>
      <c r="B62" t="s">
        <v>19</v>
      </c>
      <c r="C62" s="24">
        <v>42990</v>
      </c>
      <c r="D62" s="25">
        <v>0.4770833333333333</v>
      </c>
      <c r="E62">
        <v>5.03</v>
      </c>
      <c r="F62">
        <v>0.10100000000000001</v>
      </c>
      <c r="G62">
        <v>-5.0000000000000001E-3</v>
      </c>
      <c r="H62">
        <v>-19.079999999999998</v>
      </c>
      <c r="I62">
        <v>0.36</v>
      </c>
      <c r="J62">
        <v>50</v>
      </c>
      <c r="K62">
        <v>260</v>
      </c>
      <c r="L62">
        <v>0.10100000000000001</v>
      </c>
      <c r="M62">
        <v>-5.3490000000000002</v>
      </c>
    </row>
    <row r="63" spans="1:13" x14ac:dyDescent="0.2">
      <c r="A63">
        <v>168</v>
      </c>
      <c r="B63" t="s">
        <v>19</v>
      </c>
      <c r="C63" s="24">
        <v>42990</v>
      </c>
      <c r="D63" s="25">
        <v>0.4770833333333333</v>
      </c>
      <c r="E63">
        <v>2.94</v>
      </c>
      <c r="F63">
        <v>5.8999999999999997E-2</v>
      </c>
      <c r="G63">
        <v>-3.5999999999999997E-2</v>
      </c>
      <c r="H63">
        <v>-1.65</v>
      </c>
      <c r="I63">
        <v>0.28999999999999998</v>
      </c>
      <c r="J63">
        <v>50</v>
      </c>
      <c r="K63">
        <v>260</v>
      </c>
      <c r="L63">
        <v>5.8999999999999997E-2</v>
      </c>
      <c r="M63">
        <v>-5.3570000000000002</v>
      </c>
    </row>
    <row r="64" spans="1:13" x14ac:dyDescent="0.2">
      <c r="A64">
        <v>168</v>
      </c>
      <c r="B64" t="s">
        <v>19</v>
      </c>
      <c r="C64" s="24">
        <v>42990</v>
      </c>
      <c r="D64" s="25">
        <v>0.4770833333333333</v>
      </c>
      <c r="E64">
        <v>3.69</v>
      </c>
      <c r="F64">
        <v>7.3999999999999996E-2</v>
      </c>
      <c r="G64">
        <v>-0.03</v>
      </c>
      <c r="H64">
        <v>-2.5</v>
      </c>
      <c r="I64">
        <v>0.37</v>
      </c>
      <c r="J64">
        <v>50</v>
      </c>
      <c r="K64">
        <v>260</v>
      </c>
      <c r="L64">
        <v>7.3999999999999996E-2</v>
      </c>
      <c r="M64">
        <v>-5.3310000000000004</v>
      </c>
    </row>
    <row r="65" spans="1:13" x14ac:dyDescent="0.2">
      <c r="A65">
        <v>168</v>
      </c>
      <c r="B65" t="s">
        <v>19</v>
      </c>
      <c r="C65" s="24">
        <v>42990</v>
      </c>
      <c r="D65" s="25">
        <v>0.4777777777777778</v>
      </c>
      <c r="E65">
        <v>4.6100000000000003</v>
      </c>
      <c r="F65">
        <v>9.1999999999999998E-2</v>
      </c>
      <c r="G65">
        <v>-2.5000000000000001E-2</v>
      </c>
      <c r="H65">
        <v>-3.67</v>
      </c>
      <c r="I65">
        <v>0.43</v>
      </c>
      <c r="J65">
        <v>50</v>
      </c>
      <c r="K65">
        <v>260</v>
      </c>
      <c r="L65">
        <v>9.1999999999999998E-2</v>
      </c>
      <c r="M65">
        <v>-5.3419999999999996</v>
      </c>
    </row>
    <row r="66" spans="1:13" x14ac:dyDescent="0.2">
      <c r="A66">
        <v>168</v>
      </c>
      <c r="B66" t="s">
        <v>19</v>
      </c>
      <c r="C66" s="24">
        <v>42990</v>
      </c>
      <c r="D66" s="25">
        <v>0.4777777777777778</v>
      </c>
      <c r="E66">
        <v>1.93</v>
      </c>
      <c r="F66">
        <v>3.9E-2</v>
      </c>
      <c r="G66">
        <v>-3.6999999999999998E-2</v>
      </c>
      <c r="H66">
        <v>-1.04</v>
      </c>
      <c r="I66">
        <v>0.21</v>
      </c>
      <c r="J66">
        <v>50</v>
      </c>
      <c r="K66">
        <v>260</v>
      </c>
      <c r="L66">
        <v>3.9E-2</v>
      </c>
      <c r="M66">
        <v>-5.3330000000000002</v>
      </c>
    </row>
    <row r="67" spans="1:13" x14ac:dyDescent="0.2">
      <c r="A67">
        <v>168</v>
      </c>
      <c r="B67" t="s">
        <v>19</v>
      </c>
      <c r="C67" s="24">
        <v>42990</v>
      </c>
      <c r="D67" s="25">
        <v>0.4777777777777778</v>
      </c>
      <c r="E67">
        <v>3.62</v>
      </c>
      <c r="F67">
        <v>7.1999999999999995E-2</v>
      </c>
      <c r="G67">
        <v>-2.1999999999999999E-2</v>
      </c>
      <c r="H67">
        <v>-3.26</v>
      </c>
      <c r="I67">
        <v>0.32</v>
      </c>
      <c r="J67">
        <v>50</v>
      </c>
      <c r="K67">
        <v>260</v>
      </c>
      <c r="L67">
        <v>7.1999999999999995E-2</v>
      </c>
      <c r="M67">
        <v>-5.3410000000000002</v>
      </c>
    </row>
    <row r="68" spans="1:13" x14ac:dyDescent="0.2">
      <c r="A68">
        <v>168</v>
      </c>
      <c r="B68" t="s">
        <v>19</v>
      </c>
      <c r="C68" s="24">
        <v>42990</v>
      </c>
      <c r="D68" s="25">
        <v>0.47847222222222219</v>
      </c>
      <c r="E68">
        <v>4.3600000000000003</v>
      </c>
      <c r="F68">
        <v>8.6999999999999994E-2</v>
      </c>
      <c r="G68">
        <v>-1.4999999999999999E-2</v>
      </c>
      <c r="H68">
        <v>-5.8</v>
      </c>
      <c r="I68">
        <v>0.34</v>
      </c>
      <c r="J68">
        <v>50</v>
      </c>
      <c r="K68">
        <v>260</v>
      </c>
      <c r="L68">
        <v>8.6999999999999994E-2</v>
      </c>
      <c r="M68">
        <v>-5.35</v>
      </c>
    </row>
    <row r="69" spans="1:13" x14ac:dyDescent="0.2">
      <c r="A69">
        <v>172</v>
      </c>
      <c r="B69" t="s">
        <v>19</v>
      </c>
      <c r="C69" s="24">
        <v>42990</v>
      </c>
      <c r="D69" s="25">
        <v>0.47847222222222219</v>
      </c>
      <c r="E69">
        <v>3.85</v>
      </c>
      <c r="F69">
        <v>7.6999999999999999E-2</v>
      </c>
      <c r="G69">
        <v>-8.0000000000000002E-3</v>
      </c>
      <c r="H69">
        <v>-9.64</v>
      </c>
      <c r="I69">
        <v>0.4</v>
      </c>
      <c r="J69">
        <v>50</v>
      </c>
      <c r="K69">
        <v>260</v>
      </c>
      <c r="L69">
        <v>7.6999999999999999E-2</v>
      </c>
      <c r="M69">
        <v>-5.3540000000000001</v>
      </c>
    </row>
    <row r="70" spans="1:13" x14ac:dyDescent="0.2">
      <c r="A70">
        <v>172</v>
      </c>
      <c r="B70" t="s">
        <v>19</v>
      </c>
      <c r="C70" s="24">
        <v>42990</v>
      </c>
      <c r="D70" s="25">
        <v>0.47916666666666669</v>
      </c>
      <c r="E70">
        <v>4.59</v>
      </c>
      <c r="F70">
        <v>9.1999999999999998E-2</v>
      </c>
      <c r="G70">
        <v>1.4E-2</v>
      </c>
      <c r="H70">
        <v>6.5</v>
      </c>
      <c r="I70">
        <v>0.41</v>
      </c>
      <c r="J70">
        <v>50</v>
      </c>
      <c r="K70">
        <v>260</v>
      </c>
      <c r="L70">
        <v>9.1999999999999998E-2</v>
      </c>
      <c r="M70">
        <v>-5.359</v>
      </c>
    </row>
    <row r="71" spans="1:13" x14ac:dyDescent="0.2">
      <c r="A71">
        <v>172</v>
      </c>
      <c r="B71" t="s">
        <v>19</v>
      </c>
      <c r="C71" s="24">
        <v>42990</v>
      </c>
      <c r="D71" s="25">
        <v>0.47916666666666669</v>
      </c>
      <c r="E71">
        <v>3.67</v>
      </c>
      <c r="F71">
        <v>7.2999999999999995E-2</v>
      </c>
      <c r="G71">
        <v>-1E-3</v>
      </c>
      <c r="H71">
        <v>-74.59</v>
      </c>
      <c r="I71">
        <v>0.36</v>
      </c>
      <c r="J71">
        <v>50</v>
      </c>
      <c r="K71">
        <v>260</v>
      </c>
      <c r="L71">
        <v>7.2999999999999995E-2</v>
      </c>
      <c r="M71">
        <v>-5.3460000000000001</v>
      </c>
    </row>
    <row r="72" spans="1:13" x14ac:dyDescent="0.2">
      <c r="A72">
        <v>172</v>
      </c>
      <c r="B72" t="s">
        <v>19</v>
      </c>
      <c r="C72" s="24">
        <v>42990</v>
      </c>
      <c r="D72" s="25">
        <v>0.47916666666666669</v>
      </c>
      <c r="E72">
        <v>3.54</v>
      </c>
      <c r="F72">
        <v>7.0999999999999994E-2</v>
      </c>
      <c r="G72">
        <v>-1.6E-2</v>
      </c>
      <c r="H72">
        <v>-4.33</v>
      </c>
      <c r="I72">
        <v>0.35</v>
      </c>
      <c r="J72">
        <v>50</v>
      </c>
      <c r="K72">
        <v>260</v>
      </c>
      <c r="L72">
        <v>7.0999999999999994E-2</v>
      </c>
      <c r="M72">
        <v>-5.3540000000000001</v>
      </c>
    </row>
    <row r="73" spans="1:13" x14ac:dyDescent="0.2">
      <c r="A73">
        <v>172</v>
      </c>
      <c r="B73" t="s">
        <v>19</v>
      </c>
      <c r="C73" s="24">
        <v>42990</v>
      </c>
      <c r="D73" s="25">
        <v>0.47986111111111113</v>
      </c>
      <c r="E73">
        <v>4.09</v>
      </c>
      <c r="F73">
        <v>8.2000000000000003E-2</v>
      </c>
      <c r="G73">
        <v>-1.0999999999999999E-2</v>
      </c>
      <c r="H73">
        <v>-7.36</v>
      </c>
      <c r="I73">
        <v>0.36</v>
      </c>
      <c r="J73">
        <v>50</v>
      </c>
      <c r="K73">
        <v>260</v>
      </c>
      <c r="L73">
        <v>8.2000000000000003E-2</v>
      </c>
      <c r="M73">
        <v>-5.3540000000000001</v>
      </c>
    </row>
    <row r="74" spans="1:13" x14ac:dyDescent="0.2">
      <c r="A74">
        <v>172</v>
      </c>
      <c r="B74" t="s">
        <v>19</v>
      </c>
      <c r="C74" s="24">
        <v>42990</v>
      </c>
      <c r="D74" s="25">
        <v>0.47986111111111113</v>
      </c>
      <c r="E74">
        <v>3.07</v>
      </c>
      <c r="F74">
        <v>6.0999999999999999E-2</v>
      </c>
      <c r="G74">
        <v>-5.0000000000000001E-3</v>
      </c>
      <c r="H74">
        <v>-12.13</v>
      </c>
      <c r="I74">
        <v>0.31</v>
      </c>
      <c r="J74">
        <v>50</v>
      </c>
      <c r="K74">
        <v>260</v>
      </c>
      <c r="L74">
        <v>6.0999999999999999E-2</v>
      </c>
      <c r="M74">
        <v>-5.3540000000000001</v>
      </c>
    </row>
    <row r="75" spans="1:13" x14ac:dyDescent="0.2">
      <c r="A75">
        <v>153</v>
      </c>
      <c r="B75" t="s">
        <v>19</v>
      </c>
      <c r="C75" s="24">
        <v>42990</v>
      </c>
      <c r="D75" s="25">
        <v>0.48055555555555557</v>
      </c>
      <c r="E75">
        <v>6.27</v>
      </c>
      <c r="F75">
        <v>0.125</v>
      </c>
      <c r="G75">
        <v>1.9E-2</v>
      </c>
      <c r="H75">
        <v>6.58</v>
      </c>
      <c r="I75">
        <v>0.39</v>
      </c>
      <c r="J75">
        <v>50</v>
      </c>
      <c r="K75">
        <v>260</v>
      </c>
      <c r="L75">
        <v>0.125</v>
      </c>
      <c r="M75">
        <v>-5.3739999999999997</v>
      </c>
    </row>
    <row r="76" spans="1:13" x14ac:dyDescent="0.2">
      <c r="A76">
        <v>153</v>
      </c>
      <c r="B76" t="s">
        <v>19</v>
      </c>
      <c r="C76" s="24">
        <v>42990</v>
      </c>
      <c r="D76" s="25">
        <v>0.48055555555555557</v>
      </c>
      <c r="E76">
        <v>5.35</v>
      </c>
      <c r="F76">
        <v>0.107</v>
      </c>
      <c r="G76">
        <v>-1.4999999999999999E-2</v>
      </c>
      <c r="H76">
        <v>-7.35</v>
      </c>
      <c r="I76">
        <v>0.39</v>
      </c>
      <c r="J76">
        <v>50</v>
      </c>
      <c r="K76">
        <v>260</v>
      </c>
      <c r="L76">
        <v>0.107</v>
      </c>
      <c r="M76">
        <v>-5.3220000000000001</v>
      </c>
    </row>
    <row r="77" spans="1:13" x14ac:dyDescent="0.2">
      <c r="A77">
        <v>153</v>
      </c>
      <c r="B77" t="s">
        <v>19</v>
      </c>
      <c r="C77" s="24">
        <v>42990</v>
      </c>
      <c r="D77" s="25">
        <v>0.48055555555555557</v>
      </c>
      <c r="E77">
        <v>5.07</v>
      </c>
      <c r="F77">
        <v>0.10100000000000001</v>
      </c>
      <c r="G77">
        <v>-1E-3</v>
      </c>
      <c r="H77">
        <v>-162.04</v>
      </c>
      <c r="I77">
        <v>0.43</v>
      </c>
      <c r="J77">
        <v>50</v>
      </c>
      <c r="K77">
        <v>260</v>
      </c>
      <c r="L77">
        <v>0.10100000000000001</v>
      </c>
      <c r="M77">
        <v>-5.34</v>
      </c>
    </row>
    <row r="78" spans="1:13" x14ac:dyDescent="0.2">
      <c r="A78">
        <v>153</v>
      </c>
      <c r="B78" t="s">
        <v>19</v>
      </c>
      <c r="C78" s="24">
        <v>42990</v>
      </c>
      <c r="D78" s="25">
        <v>0.48125000000000001</v>
      </c>
      <c r="E78">
        <v>6.7</v>
      </c>
      <c r="F78">
        <v>0.13400000000000001</v>
      </c>
      <c r="G78">
        <v>1.6E-2</v>
      </c>
      <c r="H78">
        <v>8.58</v>
      </c>
      <c r="I78">
        <v>0.43</v>
      </c>
      <c r="J78">
        <v>50</v>
      </c>
      <c r="K78">
        <v>260</v>
      </c>
      <c r="L78">
        <v>0.13400000000000001</v>
      </c>
      <c r="M78">
        <v>-5.3410000000000002</v>
      </c>
    </row>
    <row r="79" spans="1:13" x14ac:dyDescent="0.2">
      <c r="A79">
        <v>153</v>
      </c>
      <c r="B79" t="s">
        <v>19</v>
      </c>
      <c r="C79" s="24">
        <v>42990</v>
      </c>
      <c r="D79" s="25">
        <v>0.48125000000000001</v>
      </c>
      <c r="E79">
        <v>5.8</v>
      </c>
      <c r="F79">
        <v>0.11600000000000001</v>
      </c>
      <c r="G79">
        <v>0</v>
      </c>
      <c r="H79">
        <v>-373.52</v>
      </c>
      <c r="I79">
        <v>0.38</v>
      </c>
      <c r="J79">
        <v>50</v>
      </c>
      <c r="K79">
        <v>260</v>
      </c>
      <c r="L79">
        <v>0.11600000000000001</v>
      </c>
      <c r="M79">
        <v>-5.3479999999999999</v>
      </c>
    </row>
    <row r="80" spans="1:13" x14ac:dyDescent="0.2">
      <c r="A80">
        <v>153</v>
      </c>
      <c r="B80" t="s">
        <v>19</v>
      </c>
      <c r="C80" s="24">
        <v>42990</v>
      </c>
      <c r="D80" s="25">
        <v>0.48125000000000001</v>
      </c>
      <c r="E80">
        <v>6.14</v>
      </c>
      <c r="F80">
        <v>0.123</v>
      </c>
      <c r="G80">
        <v>1.2999999999999999E-2</v>
      </c>
      <c r="H80">
        <v>9.58</v>
      </c>
      <c r="I80">
        <v>0.42</v>
      </c>
      <c r="J80">
        <v>50</v>
      </c>
      <c r="K80">
        <v>260</v>
      </c>
      <c r="L80">
        <v>0.123</v>
      </c>
      <c r="M80">
        <v>-5.3490000000000002</v>
      </c>
    </row>
    <row r="81" spans="1:13" x14ac:dyDescent="0.2">
      <c r="A81">
        <v>157</v>
      </c>
      <c r="B81" t="s">
        <v>19</v>
      </c>
      <c r="C81" s="24">
        <v>42990</v>
      </c>
      <c r="D81" s="25">
        <v>0.48194444444444445</v>
      </c>
      <c r="E81">
        <v>4.74</v>
      </c>
      <c r="F81">
        <v>9.5000000000000001E-2</v>
      </c>
      <c r="G81">
        <v>-2.4E-2</v>
      </c>
      <c r="H81">
        <v>-3.89</v>
      </c>
      <c r="I81">
        <v>0.31</v>
      </c>
      <c r="J81">
        <v>50</v>
      </c>
      <c r="K81">
        <v>260</v>
      </c>
      <c r="L81">
        <v>9.5000000000000001E-2</v>
      </c>
      <c r="M81">
        <v>-4.9420000000000002</v>
      </c>
    </row>
    <row r="82" spans="1:13" x14ac:dyDescent="0.2">
      <c r="A82">
        <v>157</v>
      </c>
      <c r="B82" t="s">
        <v>19</v>
      </c>
      <c r="C82" s="24">
        <v>42990</v>
      </c>
      <c r="D82" s="25">
        <v>0.48194444444444445</v>
      </c>
      <c r="E82">
        <v>3.72</v>
      </c>
      <c r="F82">
        <v>7.3999999999999996E-2</v>
      </c>
      <c r="G82">
        <v>-8.0000000000000002E-3</v>
      </c>
      <c r="H82">
        <v>-8.84</v>
      </c>
      <c r="I82">
        <v>0.26</v>
      </c>
      <c r="J82">
        <v>50</v>
      </c>
      <c r="K82">
        <v>260</v>
      </c>
      <c r="L82">
        <v>7.3999999999999996E-2</v>
      </c>
      <c r="M82">
        <v>-5.3390000000000004</v>
      </c>
    </row>
    <row r="83" spans="1:13" x14ac:dyDescent="0.2">
      <c r="A83">
        <v>157</v>
      </c>
      <c r="B83" t="s">
        <v>19</v>
      </c>
      <c r="C83" s="24">
        <v>42990</v>
      </c>
      <c r="D83" s="25">
        <v>0.4826388888888889</v>
      </c>
      <c r="E83">
        <v>5.57</v>
      </c>
      <c r="F83">
        <v>0.111</v>
      </c>
      <c r="G83">
        <v>-8.9999999999999993E-3</v>
      </c>
      <c r="H83">
        <v>-12.8</v>
      </c>
      <c r="I83">
        <v>0.32</v>
      </c>
      <c r="J83">
        <v>50</v>
      </c>
      <c r="K83">
        <v>260</v>
      </c>
      <c r="L83">
        <v>0.111</v>
      </c>
      <c r="M83">
        <v>-5.3419999999999996</v>
      </c>
    </row>
    <row r="84" spans="1:13" x14ac:dyDescent="0.2">
      <c r="A84">
        <v>157</v>
      </c>
      <c r="B84" t="s">
        <v>19</v>
      </c>
      <c r="C84" s="24">
        <v>42990</v>
      </c>
      <c r="D84" s="25">
        <v>0.4826388888888889</v>
      </c>
      <c r="E84">
        <v>5.23</v>
      </c>
      <c r="F84">
        <v>0.105</v>
      </c>
      <c r="G84">
        <v>1.4999999999999999E-2</v>
      </c>
      <c r="H84">
        <v>7.03</v>
      </c>
      <c r="I84">
        <v>0.27</v>
      </c>
      <c r="J84">
        <v>50</v>
      </c>
      <c r="K84">
        <v>260</v>
      </c>
      <c r="L84">
        <v>0.105</v>
      </c>
      <c r="M84">
        <v>-5.3540000000000001</v>
      </c>
    </row>
    <row r="85" spans="1:13" x14ac:dyDescent="0.2">
      <c r="A85">
        <v>157</v>
      </c>
      <c r="B85" t="s">
        <v>19</v>
      </c>
      <c r="C85" s="24">
        <v>42990</v>
      </c>
      <c r="D85" s="25">
        <v>0.4826388888888889</v>
      </c>
      <c r="E85">
        <v>8.17</v>
      </c>
      <c r="F85">
        <v>0.16300000000000001</v>
      </c>
      <c r="G85">
        <v>3.4000000000000002E-2</v>
      </c>
      <c r="H85">
        <v>4.83</v>
      </c>
      <c r="I85">
        <v>0.43</v>
      </c>
      <c r="J85">
        <v>50</v>
      </c>
      <c r="K85">
        <v>260</v>
      </c>
      <c r="L85">
        <v>0.16300000000000001</v>
      </c>
      <c r="M85">
        <v>-4.8849999999999998</v>
      </c>
    </row>
    <row r="86" spans="1:13" x14ac:dyDescent="0.2">
      <c r="A86">
        <v>157</v>
      </c>
      <c r="B86" t="s">
        <v>19</v>
      </c>
      <c r="C86" s="24">
        <v>42990</v>
      </c>
      <c r="D86" s="25">
        <v>0.48333333333333334</v>
      </c>
      <c r="E86">
        <v>4.8</v>
      </c>
      <c r="F86">
        <v>9.6000000000000002E-2</v>
      </c>
      <c r="G86">
        <v>4.0000000000000001E-3</v>
      </c>
      <c r="H86">
        <v>25.52</v>
      </c>
      <c r="I86">
        <v>0.33</v>
      </c>
      <c r="J86">
        <v>50</v>
      </c>
      <c r="K86">
        <v>260</v>
      </c>
      <c r="L86">
        <v>9.6000000000000002E-2</v>
      </c>
      <c r="M86">
        <v>-5.3529999999999998</v>
      </c>
    </row>
    <row r="87" spans="1:13" x14ac:dyDescent="0.2">
      <c r="A87">
        <v>161</v>
      </c>
      <c r="B87" t="s">
        <v>19</v>
      </c>
      <c r="C87" s="24">
        <v>42990</v>
      </c>
      <c r="D87" s="25">
        <v>0.48333333333333334</v>
      </c>
      <c r="E87">
        <v>5.05</v>
      </c>
      <c r="F87">
        <v>0.10100000000000001</v>
      </c>
      <c r="G87">
        <v>-6.0000000000000001E-3</v>
      </c>
      <c r="H87">
        <v>-17.3</v>
      </c>
      <c r="I87">
        <v>0.41</v>
      </c>
      <c r="J87">
        <v>50</v>
      </c>
      <c r="K87">
        <v>260</v>
      </c>
      <c r="L87">
        <v>0.10100000000000001</v>
      </c>
      <c r="M87">
        <v>-5.3460000000000001</v>
      </c>
    </row>
    <row r="88" spans="1:13" x14ac:dyDescent="0.2">
      <c r="A88">
        <v>161</v>
      </c>
      <c r="B88" t="s">
        <v>19</v>
      </c>
      <c r="C88" s="24">
        <v>42990</v>
      </c>
      <c r="D88" s="25">
        <v>0.48402777777777778</v>
      </c>
      <c r="E88">
        <v>4</v>
      </c>
      <c r="F88">
        <v>0.08</v>
      </c>
      <c r="G88">
        <v>1E-3</v>
      </c>
      <c r="H88">
        <v>81.739999999999995</v>
      </c>
      <c r="I88">
        <v>0.39</v>
      </c>
      <c r="J88">
        <v>50</v>
      </c>
      <c r="K88">
        <v>260</v>
      </c>
      <c r="L88">
        <v>0.08</v>
      </c>
      <c r="M88">
        <v>-5.391</v>
      </c>
    </row>
    <row r="89" spans="1:13" x14ac:dyDescent="0.2">
      <c r="A89">
        <v>161</v>
      </c>
      <c r="B89" t="s">
        <v>19</v>
      </c>
      <c r="C89" s="24">
        <v>42990</v>
      </c>
      <c r="D89" s="25">
        <v>0.48402777777777778</v>
      </c>
      <c r="E89">
        <v>5.47</v>
      </c>
      <c r="F89">
        <v>0.109</v>
      </c>
      <c r="G89">
        <v>8.9999999999999993E-3</v>
      </c>
      <c r="H89">
        <v>12.19</v>
      </c>
      <c r="I89">
        <v>0.48</v>
      </c>
      <c r="J89">
        <v>50</v>
      </c>
      <c r="K89">
        <v>260</v>
      </c>
      <c r="L89">
        <v>0.109</v>
      </c>
      <c r="M89">
        <v>-5.3470000000000004</v>
      </c>
    </row>
    <row r="90" spans="1:13" x14ac:dyDescent="0.2">
      <c r="A90">
        <v>161</v>
      </c>
      <c r="B90" t="s">
        <v>19</v>
      </c>
      <c r="C90" s="24">
        <v>42990</v>
      </c>
      <c r="D90" s="25">
        <v>0.48402777777777778</v>
      </c>
      <c r="E90">
        <v>5.72</v>
      </c>
      <c r="F90">
        <v>0.114</v>
      </c>
      <c r="G90">
        <v>1.7000000000000001E-2</v>
      </c>
      <c r="H90">
        <v>6.64</v>
      </c>
      <c r="I90">
        <v>0.5</v>
      </c>
      <c r="J90">
        <v>50</v>
      </c>
      <c r="K90">
        <v>260</v>
      </c>
      <c r="L90">
        <v>0.114</v>
      </c>
      <c r="M90">
        <v>-5.3570000000000002</v>
      </c>
    </row>
    <row r="91" spans="1:13" x14ac:dyDescent="0.2">
      <c r="A91">
        <v>161</v>
      </c>
      <c r="B91" t="s">
        <v>19</v>
      </c>
      <c r="C91" s="24">
        <v>42990</v>
      </c>
      <c r="D91" s="25">
        <v>0.48472222222222222</v>
      </c>
      <c r="E91">
        <v>5.86</v>
      </c>
      <c r="F91">
        <v>0.11700000000000001</v>
      </c>
      <c r="G91">
        <v>1.2E-2</v>
      </c>
      <c r="H91">
        <v>9.6199999999999992</v>
      </c>
      <c r="I91">
        <v>0.44</v>
      </c>
      <c r="J91">
        <v>50</v>
      </c>
      <c r="K91">
        <v>260</v>
      </c>
      <c r="L91">
        <v>0.11700000000000001</v>
      </c>
      <c r="M91">
        <v>-5.3659999999999997</v>
      </c>
    </row>
    <row r="92" spans="1:13" x14ac:dyDescent="0.2">
      <c r="A92">
        <v>161</v>
      </c>
      <c r="B92" t="s">
        <v>19</v>
      </c>
      <c r="C92" s="24">
        <v>42990</v>
      </c>
      <c r="D92" s="25">
        <v>0.48472222222222222</v>
      </c>
      <c r="E92">
        <v>6.12</v>
      </c>
      <c r="F92">
        <v>0.122</v>
      </c>
      <c r="G92">
        <v>1.7000000000000001E-2</v>
      </c>
      <c r="H92">
        <v>7.28</v>
      </c>
      <c r="I92">
        <v>0.51</v>
      </c>
      <c r="J92">
        <v>50</v>
      </c>
      <c r="K92">
        <v>260</v>
      </c>
      <c r="L92">
        <v>0.122</v>
      </c>
      <c r="M92">
        <v>-5.3540000000000001</v>
      </c>
    </row>
    <row r="93" spans="1:13" x14ac:dyDescent="0.2">
      <c r="A93">
        <v>165</v>
      </c>
      <c r="B93" t="s">
        <v>19</v>
      </c>
      <c r="C93" s="24">
        <v>42990</v>
      </c>
      <c r="D93" s="25">
        <v>0.48472222222222222</v>
      </c>
      <c r="E93">
        <v>3.48</v>
      </c>
      <c r="F93">
        <v>7.0000000000000007E-2</v>
      </c>
      <c r="G93">
        <v>-1.7999999999999999E-2</v>
      </c>
      <c r="H93">
        <v>-3.79</v>
      </c>
      <c r="I93">
        <v>0.37</v>
      </c>
      <c r="J93">
        <v>50</v>
      </c>
      <c r="K93">
        <v>260</v>
      </c>
      <c r="L93">
        <v>7.0000000000000007E-2</v>
      </c>
      <c r="M93">
        <v>-5.3550000000000004</v>
      </c>
    </row>
    <row r="94" spans="1:13" x14ac:dyDescent="0.2">
      <c r="A94">
        <v>165</v>
      </c>
      <c r="B94" t="s">
        <v>19</v>
      </c>
      <c r="C94" s="24">
        <v>42990</v>
      </c>
      <c r="D94" s="25">
        <v>0.48541666666666666</v>
      </c>
      <c r="E94">
        <v>1.65</v>
      </c>
      <c r="F94">
        <v>3.3000000000000002E-2</v>
      </c>
      <c r="G94">
        <v>-7.0000000000000001E-3</v>
      </c>
      <c r="H94">
        <v>-4.41</v>
      </c>
      <c r="I94">
        <v>0.14000000000000001</v>
      </c>
      <c r="J94">
        <v>50</v>
      </c>
      <c r="K94">
        <v>260</v>
      </c>
      <c r="L94">
        <v>3.3000000000000002E-2</v>
      </c>
      <c r="M94">
        <v>-5.4489999999999998</v>
      </c>
    </row>
    <row r="95" spans="1:13" x14ac:dyDescent="0.2">
      <c r="A95">
        <v>165</v>
      </c>
      <c r="B95" t="s">
        <v>19</v>
      </c>
      <c r="C95" s="24">
        <v>42990</v>
      </c>
      <c r="D95" s="25">
        <v>0.48541666666666666</v>
      </c>
      <c r="E95">
        <v>3.46</v>
      </c>
      <c r="F95">
        <v>6.9000000000000006E-2</v>
      </c>
      <c r="G95">
        <v>-1.2E-2</v>
      </c>
      <c r="H95">
        <v>-5.96</v>
      </c>
      <c r="I95">
        <v>0.28999999999999998</v>
      </c>
      <c r="J95">
        <v>50</v>
      </c>
      <c r="K95">
        <v>260</v>
      </c>
      <c r="L95">
        <v>6.9000000000000006E-2</v>
      </c>
      <c r="M95">
        <v>-5.3460000000000001</v>
      </c>
    </row>
    <row r="96" spans="1:13" x14ac:dyDescent="0.2">
      <c r="A96">
        <v>165</v>
      </c>
      <c r="B96" t="s">
        <v>19</v>
      </c>
      <c r="C96" s="24">
        <v>42990</v>
      </c>
      <c r="D96" s="25">
        <v>0.48541666666666666</v>
      </c>
      <c r="E96">
        <v>3.01</v>
      </c>
      <c r="F96">
        <v>0.06</v>
      </c>
      <c r="G96">
        <v>-1.7000000000000001E-2</v>
      </c>
      <c r="H96">
        <v>-3.52</v>
      </c>
      <c r="I96">
        <v>0.25</v>
      </c>
      <c r="J96">
        <v>50</v>
      </c>
      <c r="K96">
        <v>260</v>
      </c>
      <c r="L96">
        <v>0.06</v>
      </c>
      <c r="M96">
        <v>-5.351</v>
      </c>
    </row>
    <row r="97" spans="1:13" x14ac:dyDescent="0.2">
      <c r="A97">
        <v>165</v>
      </c>
      <c r="B97" t="s">
        <v>19</v>
      </c>
      <c r="C97" s="24">
        <v>42990</v>
      </c>
      <c r="D97" s="25">
        <v>0.4861111111111111</v>
      </c>
      <c r="E97">
        <v>3.64</v>
      </c>
      <c r="F97">
        <v>7.2999999999999995E-2</v>
      </c>
      <c r="G97">
        <v>-8.9999999999999993E-3</v>
      </c>
      <c r="H97">
        <v>-8.2899999999999991</v>
      </c>
      <c r="I97">
        <v>0.38</v>
      </c>
      <c r="J97">
        <v>50</v>
      </c>
      <c r="K97">
        <v>260</v>
      </c>
      <c r="L97">
        <v>7.2999999999999995E-2</v>
      </c>
      <c r="M97">
        <v>-5.3550000000000004</v>
      </c>
    </row>
    <row r="98" spans="1:13" x14ac:dyDescent="0.2">
      <c r="A98">
        <v>165</v>
      </c>
      <c r="B98" t="s">
        <v>19</v>
      </c>
      <c r="C98" s="24">
        <v>42990</v>
      </c>
      <c r="D98" s="25">
        <v>0.4861111111111111</v>
      </c>
      <c r="E98">
        <v>3.69</v>
      </c>
      <c r="F98">
        <v>7.3999999999999996E-2</v>
      </c>
      <c r="G98">
        <v>-1.0999999999999999E-2</v>
      </c>
      <c r="H98">
        <v>-6.91</v>
      </c>
      <c r="I98">
        <v>0.32</v>
      </c>
      <c r="J98">
        <v>50</v>
      </c>
      <c r="K98">
        <v>260</v>
      </c>
      <c r="L98">
        <v>7.3999999999999996E-2</v>
      </c>
      <c r="M98">
        <v>-5.3529999999999998</v>
      </c>
    </row>
    <row r="99" spans="1:13" x14ac:dyDescent="0.2">
      <c r="A99">
        <v>169</v>
      </c>
      <c r="B99" t="s">
        <v>19</v>
      </c>
      <c r="C99" s="24">
        <v>42990</v>
      </c>
      <c r="D99" s="25">
        <v>0.4861111111111111</v>
      </c>
      <c r="E99">
        <v>2.17</v>
      </c>
      <c r="F99">
        <v>4.2999999999999997E-2</v>
      </c>
      <c r="G99">
        <v>-2.5999999999999999E-2</v>
      </c>
      <c r="H99">
        <v>-1.64</v>
      </c>
      <c r="I99">
        <v>0.24</v>
      </c>
      <c r="J99">
        <v>50</v>
      </c>
      <c r="K99">
        <v>260</v>
      </c>
      <c r="L99">
        <v>4.2999999999999997E-2</v>
      </c>
      <c r="M99">
        <v>-5.3339999999999996</v>
      </c>
    </row>
    <row r="100" spans="1:13" x14ac:dyDescent="0.2">
      <c r="A100">
        <v>169</v>
      </c>
      <c r="B100" t="s">
        <v>19</v>
      </c>
      <c r="C100" s="24">
        <v>42990</v>
      </c>
      <c r="D100" s="25">
        <v>0.48680555555555555</v>
      </c>
      <c r="E100">
        <v>4.04</v>
      </c>
      <c r="F100">
        <v>8.1000000000000003E-2</v>
      </c>
      <c r="G100">
        <v>4.0000000000000001E-3</v>
      </c>
      <c r="H100">
        <v>21.14</v>
      </c>
      <c r="I100">
        <v>0.38</v>
      </c>
      <c r="J100">
        <v>50</v>
      </c>
      <c r="K100">
        <v>260</v>
      </c>
      <c r="L100">
        <v>8.1000000000000003E-2</v>
      </c>
      <c r="M100">
        <v>-5.3570000000000002</v>
      </c>
    </row>
    <row r="101" spans="1:13" x14ac:dyDescent="0.2">
      <c r="A101">
        <v>169</v>
      </c>
      <c r="B101" t="s">
        <v>19</v>
      </c>
      <c r="C101" s="24">
        <v>42990</v>
      </c>
      <c r="D101" s="25">
        <v>0.48680555555555555</v>
      </c>
      <c r="E101">
        <v>3.46</v>
      </c>
      <c r="F101">
        <v>6.9000000000000006E-2</v>
      </c>
      <c r="G101">
        <v>-1.0999999999999999E-2</v>
      </c>
      <c r="H101">
        <v>-6.48</v>
      </c>
      <c r="I101">
        <v>0.28000000000000003</v>
      </c>
      <c r="J101">
        <v>50</v>
      </c>
      <c r="K101">
        <v>260</v>
      </c>
      <c r="L101">
        <v>6.9000000000000006E-2</v>
      </c>
      <c r="M101">
        <v>-5.3419999999999996</v>
      </c>
    </row>
    <row r="102" spans="1:13" x14ac:dyDescent="0.2">
      <c r="A102">
        <v>169</v>
      </c>
      <c r="B102" t="s">
        <v>19</v>
      </c>
      <c r="C102" s="24">
        <v>42990</v>
      </c>
      <c r="D102" s="25">
        <v>0.48680555555555555</v>
      </c>
      <c r="E102">
        <v>3.84</v>
      </c>
      <c r="F102">
        <v>7.6999999999999999E-2</v>
      </c>
      <c r="G102">
        <v>-1.7000000000000001E-2</v>
      </c>
      <c r="H102">
        <v>-4.4000000000000004</v>
      </c>
      <c r="I102">
        <v>0.31</v>
      </c>
      <c r="J102">
        <v>50</v>
      </c>
      <c r="K102">
        <v>260</v>
      </c>
      <c r="L102">
        <v>7.6999999999999999E-2</v>
      </c>
      <c r="M102">
        <v>-5.3310000000000004</v>
      </c>
    </row>
    <row r="103" spans="1:13" x14ac:dyDescent="0.2">
      <c r="A103">
        <v>169</v>
      </c>
      <c r="B103" t="s">
        <v>19</v>
      </c>
      <c r="C103" s="24">
        <v>42990</v>
      </c>
      <c r="D103" s="25">
        <v>0.48749999999999999</v>
      </c>
      <c r="E103">
        <v>3.11</v>
      </c>
      <c r="F103">
        <v>6.2E-2</v>
      </c>
      <c r="G103">
        <v>-2.5000000000000001E-2</v>
      </c>
      <c r="H103">
        <v>-2.44</v>
      </c>
      <c r="I103">
        <v>0.26</v>
      </c>
      <c r="J103">
        <v>50</v>
      </c>
      <c r="K103">
        <v>260</v>
      </c>
      <c r="L103">
        <v>6.2E-2</v>
      </c>
      <c r="M103">
        <v>-5.36</v>
      </c>
    </row>
    <row r="104" spans="1:13" x14ac:dyDescent="0.2">
      <c r="A104">
        <v>169</v>
      </c>
      <c r="B104" t="s">
        <v>19</v>
      </c>
      <c r="C104" s="24">
        <v>42990</v>
      </c>
      <c r="D104" s="25">
        <v>0.48749999999999999</v>
      </c>
      <c r="E104">
        <v>4.05</v>
      </c>
      <c r="F104">
        <v>8.1000000000000003E-2</v>
      </c>
      <c r="G104">
        <v>-3.3000000000000002E-2</v>
      </c>
      <c r="H104">
        <v>-2.42</v>
      </c>
      <c r="I104">
        <v>0.35</v>
      </c>
      <c r="J104">
        <v>50</v>
      </c>
      <c r="K104">
        <v>260</v>
      </c>
      <c r="L104">
        <v>8.1000000000000003E-2</v>
      </c>
      <c r="M104">
        <v>-5.35</v>
      </c>
    </row>
    <row r="105" spans="1:13" x14ac:dyDescent="0.2">
      <c r="A105">
        <v>173</v>
      </c>
      <c r="B105" t="s">
        <v>19</v>
      </c>
      <c r="C105" s="24">
        <v>42990</v>
      </c>
      <c r="D105" s="25">
        <v>0.48819444444444443</v>
      </c>
      <c r="E105">
        <v>4.66</v>
      </c>
      <c r="F105">
        <v>9.2999999999999999E-2</v>
      </c>
      <c r="G105">
        <v>1.2E-2</v>
      </c>
      <c r="H105">
        <v>7.81</v>
      </c>
      <c r="I105">
        <v>0.33</v>
      </c>
      <c r="J105">
        <v>50</v>
      </c>
      <c r="K105">
        <v>260</v>
      </c>
      <c r="L105">
        <v>9.2999999999999999E-2</v>
      </c>
      <c r="M105">
        <v>-5.359</v>
      </c>
    </row>
    <row r="106" spans="1:13" x14ac:dyDescent="0.2">
      <c r="A106">
        <v>173</v>
      </c>
      <c r="B106" t="s">
        <v>19</v>
      </c>
      <c r="C106" s="24">
        <v>42990</v>
      </c>
      <c r="D106" s="25">
        <v>0.48819444444444443</v>
      </c>
      <c r="E106">
        <v>6.41</v>
      </c>
      <c r="F106">
        <v>0.128</v>
      </c>
      <c r="G106">
        <v>1.4E-2</v>
      </c>
      <c r="H106">
        <v>9.2799999999999994</v>
      </c>
      <c r="I106">
        <v>0.39</v>
      </c>
      <c r="J106">
        <v>50</v>
      </c>
      <c r="K106">
        <v>260</v>
      </c>
      <c r="L106">
        <v>0.128</v>
      </c>
      <c r="M106">
        <v>-5.3470000000000004</v>
      </c>
    </row>
    <row r="107" spans="1:13" x14ac:dyDescent="0.2">
      <c r="A107">
        <v>173</v>
      </c>
      <c r="B107" t="s">
        <v>19</v>
      </c>
      <c r="C107" s="24">
        <v>42990</v>
      </c>
      <c r="D107" s="25">
        <v>0.48819444444444443</v>
      </c>
      <c r="E107">
        <v>4.82</v>
      </c>
      <c r="F107">
        <v>9.6000000000000002E-2</v>
      </c>
      <c r="G107">
        <v>-6.0000000000000001E-3</v>
      </c>
      <c r="H107">
        <v>-15.2</v>
      </c>
      <c r="I107">
        <v>0.31</v>
      </c>
      <c r="J107">
        <v>50</v>
      </c>
      <c r="K107">
        <v>260</v>
      </c>
      <c r="L107">
        <v>9.6000000000000002E-2</v>
      </c>
      <c r="M107">
        <v>-5.35</v>
      </c>
    </row>
    <row r="108" spans="1:13" x14ac:dyDescent="0.2">
      <c r="A108">
        <v>173</v>
      </c>
      <c r="B108" t="s">
        <v>19</v>
      </c>
      <c r="C108" s="24">
        <v>42990</v>
      </c>
      <c r="D108" s="25">
        <v>0.48888888888888887</v>
      </c>
      <c r="E108">
        <v>4.97</v>
      </c>
      <c r="F108">
        <v>9.9000000000000005E-2</v>
      </c>
      <c r="G108">
        <v>-6.0000000000000001E-3</v>
      </c>
      <c r="H108">
        <v>-17.98</v>
      </c>
      <c r="I108">
        <v>0.3</v>
      </c>
      <c r="J108">
        <v>50</v>
      </c>
      <c r="K108">
        <v>260</v>
      </c>
      <c r="L108">
        <v>9.9000000000000005E-2</v>
      </c>
      <c r="M108">
        <v>-5.343</v>
      </c>
    </row>
    <row r="109" spans="1:13" x14ac:dyDescent="0.2">
      <c r="A109">
        <v>173</v>
      </c>
      <c r="B109" t="s">
        <v>19</v>
      </c>
      <c r="C109" s="24">
        <v>42990</v>
      </c>
      <c r="D109" s="25">
        <v>0.48888888888888887</v>
      </c>
      <c r="E109">
        <v>6.01</v>
      </c>
      <c r="F109">
        <v>0.12</v>
      </c>
      <c r="G109">
        <v>1.2999999999999999E-2</v>
      </c>
      <c r="H109">
        <v>9.4600000000000009</v>
      </c>
      <c r="I109">
        <v>0.39</v>
      </c>
      <c r="J109">
        <v>50</v>
      </c>
      <c r="K109">
        <v>260</v>
      </c>
      <c r="L109">
        <v>0.12</v>
      </c>
      <c r="M109">
        <v>-5.5670000000000002</v>
      </c>
    </row>
    <row r="110" spans="1:13" x14ac:dyDescent="0.2">
      <c r="A110">
        <v>173</v>
      </c>
      <c r="B110" t="s">
        <v>19</v>
      </c>
      <c r="C110" s="24">
        <v>42990</v>
      </c>
      <c r="D110" s="25">
        <v>0.48888888888888887</v>
      </c>
      <c r="E110">
        <v>5.65</v>
      </c>
      <c r="F110">
        <v>0.113</v>
      </c>
      <c r="G110">
        <v>-4.0000000000000001E-3</v>
      </c>
      <c r="H110">
        <v>-25.59</v>
      </c>
      <c r="I110">
        <v>0.39</v>
      </c>
      <c r="J110">
        <v>50</v>
      </c>
      <c r="K110">
        <v>260</v>
      </c>
      <c r="L110">
        <v>0.113</v>
      </c>
      <c r="M110">
        <v>-5.351</v>
      </c>
    </row>
    <row r="111" spans="1:13" x14ac:dyDescent="0.2">
      <c r="A111">
        <v>173</v>
      </c>
      <c r="B111" t="s">
        <v>19</v>
      </c>
      <c r="C111" s="24">
        <v>42990</v>
      </c>
      <c r="D111" s="25">
        <v>0.48888888888888887</v>
      </c>
      <c r="E111">
        <v>6</v>
      </c>
      <c r="F111">
        <v>0.12</v>
      </c>
      <c r="G111">
        <v>1.7999999999999999E-2</v>
      </c>
      <c r="H111">
        <v>6.58</v>
      </c>
      <c r="I111">
        <v>0.39</v>
      </c>
      <c r="J111">
        <v>50</v>
      </c>
      <c r="K111">
        <v>260</v>
      </c>
      <c r="L111">
        <v>0.12</v>
      </c>
      <c r="M111">
        <v>-5.3479999999999999</v>
      </c>
    </row>
    <row r="112" spans="1:13" x14ac:dyDescent="0.2">
      <c r="A112">
        <v>154</v>
      </c>
      <c r="B112" t="s">
        <v>19</v>
      </c>
      <c r="C112" s="24">
        <v>42990</v>
      </c>
      <c r="D112" s="25">
        <v>0.48958333333333331</v>
      </c>
      <c r="E112">
        <v>9.99</v>
      </c>
      <c r="F112">
        <v>0.2</v>
      </c>
      <c r="G112">
        <v>0.05</v>
      </c>
      <c r="H112">
        <v>4.0199999999999996</v>
      </c>
      <c r="I112">
        <v>0.34</v>
      </c>
      <c r="J112">
        <v>50</v>
      </c>
      <c r="K112">
        <v>260</v>
      </c>
      <c r="L112">
        <v>0.2</v>
      </c>
      <c r="M112">
        <v>-5.3220000000000001</v>
      </c>
    </row>
    <row r="113" spans="1:13" x14ac:dyDescent="0.2">
      <c r="A113">
        <v>154</v>
      </c>
      <c r="B113" t="s">
        <v>19</v>
      </c>
      <c r="C113" s="24">
        <v>42990</v>
      </c>
      <c r="D113" s="25">
        <v>0.48958333333333331</v>
      </c>
      <c r="E113">
        <v>10.27</v>
      </c>
      <c r="F113">
        <v>0.20499999999999999</v>
      </c>
      <c r="G113">
        <v>6.7000000000000004E-2</v>
      </c>
      <c r="H113">
        <v>3.06</v>
      </c>
      <c r="I113">
        <v>0.33</v>
      </c>
      <c r="J113">
        <v>50</v>
      </c>
      <c r="K113">
        <v>260</v>
      </c>
      <c r="L113">
        <v>0.20499999999999999</v>
      </c>
      <c r="M113">
        <v>-5.3179999999999996</v>
      </c>
    </row>
    <row r="114" spans="1:13" x14ac:dyDescent="0.2">
      <c r="A114">
        <v>154</v>
      </c>
      <c r="B114" t="s">
        <v>19</v>
      </c>
      <c r="C114" s="24">
        <v>42990</v>
      </c>
      <c r="D114" s="25">
        <v>0.49027777777777781</v>
      </c>
      <c r="E114">
        <v>10.19</v>
      </c>
      <c r="F114">
        <v>0.20399999999999999</v>
      </c>
      <c r="G114">
        <v>5.6000000000000001E-2</v>
      </c>
      <c r="H114">
        <v>3.62</v>
      </c>
      <c r="I114">
        <v>0.32</v>
      </c>
      <c r="J114">
        <v>50</v>
      </c>
      <c r="K114">
        <v>260</v>
      </c>
      <c r="L114">
        <v>0.20399999999999999</v>
      </c>
      <c r="M114">
        <v>-5.3170000000000002</v>
      </c>
    </row>
    <row r="115" spans="1:13" x14ac:dyDescent="0.2">
      <c r="A115">
        <v>154</v>
      </c>
      <c r="B115" t="s">
        <v>19</v>
      </c>
      <c r="C115" s="24">
        <v>42990</v>
      </c>
      <c r="D115" s="25">
        <v>0.49027777777777781</v>
      </c>
      <c r="E115">
        <v>9.6300000000000008</v>
      </c>
      <c r="F115">
        <v>0.193</v>
      </c>
      <c r="G115">
        <v>6.0999999999999999E-2</v>
      </c>
      <c r="H115">
        <v>3.16</v>
      </c>
      <c r="I115">
        <v>0.31</v>
      </c>
      <c r="J115">
        <v>50</v>
      </c>
      <c r="K115">
        <v>260</v>
      </c>
      <c r="L115">
        <v>0.193</v>
      </c>
      <c r="M115">
        <v>-5.3090000000000002</v>
      </c>
    </row>
    <row r="116" spans="1:13" x14ac:dyDescent="0.2">
      <c r="A116">
        <v>154</v>
      </c>
      <c r="B116" t="s">
        <v>19</v>
      </c>
      <c r="C116" s="24">
        <v>42990</v>
      </c>
      <c r="D116" s="25">
        <v>0.49027777777777781</v>
      </c>
      <c r="E116">
        <v>9.42</v>
      </c>
      <c r="F116">
        <v>0.188</v>
      </c>
      <c r="G116">
        <v>4.2000000000000003E-2</v>
      </c>
      <c r="H116">
        <v>4.53</v>
      </c>
      <c r="I116">
        <v>0.3</v>
      </c>
      <c r="J116">
        <v>50</v>
      </c>
      <c r="K116">
        <v>260</v>
      </c>
      <c r="L116">
        <v>0.188</v>
      </c>
      <c r="M116">
        <v>-5.3170000000000002</v>
      </c>
    </row>
    <row r="117" spans="1:13" x14ac:dyDescent="0.2">
      <c r="A117">
        <v>154</v>
      </c>
      <c r="B117" t="s">
        <v>19</v>
      </c>
      <c r="C117" s="24">
        <v>42990</v>
      </c>
      <c r="D117" s="25">
        <v>0.4909722222222222</v>
      </c>
      <c r="E117">
        <v>9.33</v>
      </c>
      <c r="F117">
        <v>0.187</v>
      </c>
      <c r="G117">
        <v>3.3000000000000002E-2</v>
      </c>
      <c r="H117">
        <v>5.57</v>
      </c>
      <c r="I117">
        <v>0.28000000000000003</v>
      </c>
      <c r="J117">
        <v>50</v>
      </c>
      <c r="K117">
        <v>260</v>
      </c>
      <c r="L117">
        <v>0.187</v>
      </c>
      <c r="M117">
        <v>-5.31</v>
      </c>
    </row>
    <row r="118" spans="1:13" x14ac:dyDescent="0.2">
      <c r="A118">
        <v>158</v>
      </c>
      <c r="B118" t="s">
        <v>19</v>
      </c>
      <c r="C118" s="24">
        <v>42990</v>
      </c>
      <c r="D118" s="25">
        <v>0.4909722222222222</v>
      </c>
      <c r="E118">
        <v>7.23</v>
      </c>
      <c r="F118">
        <v>0.14499999999999999</v>
      </c>
      <c r="G118">
        <v>1.4E-2</v>
      </c>
      <c r="H118">
        <v>10.14</v>
      </c>
      <c r="I118">
        <v>0.15</v>
      </c>
      <c r="J118">
        <v>50</v>
      </c>
      <c r="K118">
        <v>260</v>
      </c>
      <c r="L118">
        <v>0.14499999999999999</v>
      </c>
      <c r="M118">
        <v>-5.3449999999999998</v>
      </c>
    </row>
    <row r="119" spans="1:13" x14ac:dyDescent="0.2">
      <c r="A119">
        <v>158</v>
      </c>
      <c r="B119" t="s">
        <v>19</v>
      </c>
      <c r="C119" s="24">
        <v>42990</v>
      </c>
      <c r="D119" s="25">
        <v>0.4916666666666667</v>
      </c>
      <c r="E119">
        <v>7.77</v>
      </c>
      <c r="F119">
        <v>0.155</v>
      </c>
      <c r="G119">
        <v>3.1E-2</v>
      </c>
      <c r="H119">
        <v>5.03</v>
      </c>
      <c r="I119">
        <v>0.17</v>
      </c>
      <c r="J119">
        <v>50</v>
      </c>
      <c r="K119">
        <v>260</v>
      </c>
      <c r="L119">
        <v>0.155</v>
      </c>
      <c r="M119">
        <v>-5.3490000000000002</v>
      </c>
    </row>
    <row r="120" spans="1:13" x14ac:dyDescent="0.2">
      <c r="A120">
        <v>158</v>
      </c>
      <c r="B120" t="s">
        <v>19</v>
      </c>
      <c r="C120" s="24">
        <v>42990</v>
      </c>
      <c r="D120" s="25">
        <v>0.4916666666666667</v>
      </c>
      <c r="E120">
        <v>6.94</v>
      </c>
      <c r="F120">
        <v>0.13900000000000001</v>
      </c>
      <c r="G120">
        <v>0.03</v>
      </c>
      <c r="H120">
        <v>4.6500000000000004</v>
      </c>
      <c r="I120">
        <v>0.15</v>
      </c>
      <c r="J120">
        <v>50</v>
      </c>
      <c r="K120">
        <v>260</v>
      </c>
      <c r="L120">
        <v>0.13900000000000001</v>
      </c>
      <c r="M120">
        <v>-5.0860000000000003</v>
      </c>
    </row>
    <row r="121" spans="1:13" x14ac:dyDescent="0.2">
      <c r="A121">
        <v>158</v>
      </c>
      <c r="B121" t="s">
        <v>19</v>
      </c>
      <c r="C121" s="24">
        <v>42990</v>
      </c>
      <c r="D121" s="25">
        <v>0.4916666666666667</v>
      </c>
      <c r="E121">
        <v>7.17</v>
      </c>
      <c r="F121">
        <v>0.14299999999999999</v>
      </c>
      <c r="G121">
        <v>3.3000000000000002E-2</v>
      </c>
      <c r="H121">
        <v>4.37</v>
      </c>
      <c r="I121">
        <v>0.16</v>
      </c>
      <c r="J121">
        <v>50</v>
      </c>
      <c r="K121">
        <v>260</v>
      </c>
      <c r="L121">
        <v>0.14299999999999999</v>
      </c>
      <c r="M121">
        <v>-5.3360000000000003</v>
      </c>
    </row>
    <row r="122" spans="1:13" x14ac:dyDescent="0.2">
      <c r="A122">
        <v>158</v>
      </c>
      <c r="B122" t="s">
        <v>19</v>
      </c>
      <c r="C122" s="24">
        <v>42990</v>
      </c>
      <c r="D122" s="25">
        <v>0.49236111111111108</v>
      </c>
      <c r="E122">
        <v>9.23</v>
      </c>
      <c r="F122">
        <v>0.185</v>
      </c>
      <c r="G122">
        <v>1.9E-2</v>
      </c>
      <c r="H122">
        <v>9.74</v>
      </c>
      <c r="I122">
        <v>0.2</v>
      </c>
      <c r="J122">
        <v>50</v>
      </c>
      <c r="K122">
        <v>260</v>
      </c>
      <c r="L122">
        <v>0.185</v>
      </c>
      <c r="M122">
        <v>-5.335</v>
      </c>
    </row>
    <row r="123" spans="1:13" x14ac:dyDescent="0.2">
      <c r="A123">
        <v>158</v>
      </c>
      <c r="B123" t="s">
        <v>19</v>
      </c>
      <c r="C123" s="24">
        <v>42990</v>
      </c>
      <c r="D123" s="25">
        <v>0.49236111111111108</v>
      </c>
      <c r="E123">
        <v>6.3</v>
      </c>
      <c r="F123">
        <v>0.126</v>
      </c>
      <c r="G123">
        <v>2.3E-2</v>
      </c>
      <c r="H123">
        <v>5.59</v>
      </c>
      <c r="I123">
        <v>0.14000000000000001</v>
      </c>
      <c r="J123">
        <v>50</v>
      </c>
      <c r="K123">
        <v>260</v>
      </c>
      <c r="L123">
        <v>0.126</v>
      </c>
      <c r="M123">
        <v>-5.242</v>
      </c>
    </row>
    <row r="124" spans="1:13" x14ac:dyDescent="0.2">
      <c r="A124">
        <v>162</v>
      </c>
      <c r="B124" t="s">
        <v>19</v>
      </c>
      <c r="C124" s="24">
        <v>42990</v>
      </c>
      <c r="D124" s="25">
        <v>0.57291666666666663</v>
      </c>
      <c r="E124">
        <v>11.13</v>
      </c>
      <c r="F124">
        <v>0.223</v>
      </c>
      <c r="G124">
        <v>6.9000000000000006E-2</v>
      </c>
      <c r="H124">
        <v>3.24</v>
      </c>
      <c r="I124">
        <v>0.37</v>
      </c>
      <c r="J124">
        <v>50</v>
      </c>
      <c r="K124">
        <v>260</v>
      </c>
      <c r="L124">
        <v>0.223</v>
      </c>
      <c r="M124">
        <v>-5.38</v>
      </c>
    </row>
    <row r="125" spans="1:13" x14ac:dyDescent="0.2">
      <c r="A125">
        <v>162</v>
      </c>
      <c r="B125" t="s">
        <v>19</v>
      </c>
      <c r="C125" s="24">
        <v>42990</v>
      </c>
      <c r="D125" s="25">
        <v>0.57291666666666663</v>
      </c>
      <c r="E125">
        <v>9.58</v>
      </c>
      <c r="F125">
        <v>0.192</v>
      </c>
      <c r="G125">
        <v>5.3999999999999999E-2</v>
      </c>
      <c r="H125">
        <v>3.55</v>
      </c>
      <c r="I125">
        <v>0.32</v>
      </c>
      <c r="J125">
        <v>50</v>
      </c>
      <c r="K125">
        <v>260</v>
      </c>
      <c r="L125">
        <v>0.192</v>
      </c>
      <c r="M125">
        <v>-5.3659999999999997</v>
      </c>
    </row>
    <row r="126" spans="1:13" x14ac:dyDescent="0.2">
      <c r="A126">
        <v>162</v>
      </c>
      <c r="B126" t="s">
        <v>19</v>
      </c>
      <c r="C126" s="24">
        <v>42990</v>
      </c>
      <c r="D126" s="25">
        <v>0.57361111111111118</v>
      </c>
      <c r="E126">
        <v>10.46</v>
      </c>
      <c r="F126">
        <v>0.20899999999999999</v>
      </c>
      <c r="G126">
        <v>5.8000000000000003E-2</v>
      </c>
      <c r="H126">
        <v>3.63</v>
      </c>
      <c r="I126">
        <v>0.34</v>
      </c>
      <c r="J126">
        <v>50</v>
      </c>
      <c r="K126">
        <v>260</v>
      </c>
      <c r="L126">
        <v>0.20899999999999999</v>
      </c>
      <c r="M126">
        <v>-5.38</v>
      </c>
    </row>
    <row r="127" spans="1:13" x14ac:dyDescent="0.2">
      <c r="A127">
        <v>162</v>
      </c>
      <c r="B127" t="s">
        <v>19</v>
      </c>
      <c r="C127" s="24">
        <v>42990</v>
      </c>
      <c r="D127" s="25">
        <v>0.57361111111111118</v>
      </c>
      <c r="E127">
        <v>10.41</v>
      </c>
      <c r="F127">
        <v>0.20799999999999999</v>
      </c>
      <c r="G127">
        <v>5.8000000000000003E-2</v>
      </c>
      <c r="H127">
        <v>3.57</v>
      </c>
      <c r="I127">
        <v>0.34</v>
      </c>
      <c r="J127">
        <v>50</v>
      </c>
      <c r="K127">
        <v>260</v>
      </c>
      <c r="L127">
        <v>0.20799999999999999</v>
      </c>
      <c r="M127">
        <v>-5.36</v>
      </c>
    </row>
    <row r="128" spans="1:13" x14ac:dyDescent="0.2">
      <c r="A128">
        <v>162</v>
      </c>
      <c r="B128" t="s">
        <v>19</v>
      </c>
      <c r="C128" s="24">
        <v>42990</v>
      </c>
      <c r="D128" s="25">
        <v>0.57361111111111118</v>
      </c>
      <c r="E128">
        <v>11.08</v>
      </c>
      <c r="F128">
        <v>0.222</v>
      </c>
      <c r="G128">
        <v>6.5000000000000002E-2</v>
      </c>
      <c r="H128">
        <v>3.4</v>
      </c>
      <c r="I128">
        <v>0.34</v>
      </c>
      <c r="J128">
        <v>50</v>
      </c>
      <c r="K128">
        <v>260</v>
      </c>
      <c r="L128">
        <v>0.222</v>
      </c>
      <c r="M128">
        <v>-5.3620000000000001</v>
      </c>
    </row>
    <row r="129" spans="1:13" x14ac:dyDescent="0.2">
      <c r="A129">
        <v>162</v>
      </c>
      <c r="B129" t="s">
        <v>19</v>
      </c>
      <c r="C129" s="24">
        <v>42990</v>
      </c>
      <c r="D129" s="25">
        <v>0.57430555555555551</v>
      </c>
      <c r="E129">
        <v>9.59</v>
      </c>
      <c r="F129">
        <v>0.192</v>
      </c>
      <c r="G129">
        <v>3.3000000000000002E-2</v>
      </c>
      <c r="H129">
        <v>5.78</v>
      </c>
      <c r="I129">
        <v>0.32</v>
      </c>
      <c r="J129">
        <v>50</v>
      </c>
      <c r="K129">
        <v>260</v>
      </c>
      <c r="L129">
        <v>0.192</v>
      </c>
      <c r="M129">
        <v>-5.3609999999999998</v>
      </c>
    </row>
    <row r="130" spans="1:13" x14ac:dyDescent="0.2">
      <c r="A130">
        <v>166</v>
      </c>
      <c r="B130" t="s">
        <v>19</v>
      </c>
      <c r="C130" s="24">
        <v>42990</v>
      </c>
      <c r="D130" s="25">
        <v>0.57430555555555551</v>
      </c>
      <c r="E130">
        <v>9.32</v>
      </c>
      <c r="F130">
        <v>0.186</v>
      </c>
      <c r="G130">
        <v>4.8000000000000001E-2</v>
      </c>
      <c r="H130">
        <v>3.88</v>
      </c>
      <c r="I130">
        <v>0.43</v>
      </c>
      <c r="J130">
        <v>50</v>
      </c>
      <c r="K130">
        <v>260</v>
      </c>
      <c r="L130">
        <v>0.186</v>
      </c>
      <c r="M130">
        <v>-5.3719999999999999</v>
      </c>
    </row>
    <row r="131" spans="1:13" x14ac:dyDescent="0.2">
      <c r="A131">
        <v>166</v>
      </c>
      <c r="B131" t="s">
        <v>19</v>
      </c>
      <c r="C131" s="24">
        <v>42990</v>
      </c>
      <c r="D131" s="25">
        <v>0.57500000000000007</v>
      </c>
      <c r="E131">
        <v>9.5299999999999994</v>
      </c>
      <c r="F131">
        <v>0.191</v>
      </c>
      <c r="G131">
        <v>3.7999999999999999E-2</v>
      </c>
      <c r="H131">
        <v>5.03</v>
      </c>
      <c r="I131">
        <v>0.55000000000000004</v>
      </c>
      <c r="J131">
        <v>50</v>
      </c>
      <c r="K131">
        <v>260</v>
      </c>
      <c r="L131">
        <v>0.191</v>
      </c>
      <c r="M131">
        <v>-5.3540000000000001</v>
      </c>
    </row>
    <row r="132" spans="1:13" x14ac:dyDescent="0.2">
      <c r="A132">
        <v>166</v>
      </c>
      <c r="B132" t="s">
        <v>19</v>
      </c>
      <c r="C132" s="24">
        <v>42990</v>
      </c>
      <c r="D132" s="25">
        <v>0.57500000000000007</v>
      </c>
      <c r="E132">
        <v>8.67</v>
      </c>
      <c r="F132">
        <v>0.17299999999999999</v>
      </c>
      <c r="G132">
        <v>4.4999999999999998E-2</v>
      </c>
      <c r="H132">
        <v>3.81</v>
      </c>
      <c r="I132">
        <v>0.43</v>
      </c>
      <c r="J132">
        <v>50</v>
      </c>
      <c r="K132">
        <v>260</v>
      </c>
      <c r="L132">
        <v>0.17299999999999999</v>
      </c>
      <c r="M132">
        <v>-5.3630000000000004</v>
      </c>
    </row>
    <row r="133" spans="1:13" x14ac:dyDescent="0.2">
      <c r="A133">
        <v>166</v>
      </c>
      <c r="B133" t="s">
        <v>19</v>
      </c>
      <c r="C133" s="24">
        <v>42990</v>
      </c>
      <c r="D133" s="25">
        <v>0.57500000000000007</v>
      </c>
      <c r="E133">
        <v>9.4</v>
      </c>
      <c r="F133">
        <v>0.188</v>
      </c>
      <c r="G133">
        <v>4.8000000000000001E-2</v>
      </c>
      <c r="H133">
        <v>3.91</v>
      </c>
      <c r="I133">
        <v>0.56999999999999995</v>
      </c>
      <c r="J133">
        <v>50</v>
      </c>
      <c r="K133">
        <v>260</v>
      </c>
      <c r="L133">
        <v>0.188</v>
      </c>
      <c r="M133">
        <v>-5.3609999999999998</v>
      </c>
    </row>
    <row r="134" spans="1:13" x14ac:dyDescent="0.2">
      <c r="A134">
        <v>166</v>
      </c>
      <c r="B134" t="s">
        <v>19</v>
      </c>
      <c r="C134" s="24">
        <v>42990</v>
      </c>
      <c r="D134" s="25">
        <v>0.5756944444444444</v>
      </c>
      <c r="E134">
        <v>9.17</v>
      </c>
      <c r="F134">
        <v>0.183</v>
      </c>
      <c r="G134">
        <v>5.8000000000000003E-2</v>
      </c>
      <c r="H134">
        <v>3.16</v>
      </c>
      <c r="I134">
        <v>0.57999999999999996</v>
      </c>
      <c r="J134">
        <v>50</v>
      </c>
      <c r="K134">
        <v>260</v>
      </c>
      <c r="L134">
        <v>0.183</v>
      </c>
      <c r="M134">
        <v>-5.367</v>
      </c>
    </row>
    <row r="135" spans="1:13" x14ac:dyDescent="0.2">
      <c r="A135">
        <v>166</v>
      </c>
      <c r="B135" t="s">
        <v>19</v>
      </c>
      <c r="C135" s="24">
        <v>42990</v>
      </c>
      <c r="D135" s="25">
        <v>0.5756944444444444</v>
      </c>
      <c r="E135">
        <v>8.81</v>
      </c>
      <c r="F135">
        <v>0.17599999999999999</v>
      </c>
      <c r="G135">
        <v>4.9000000000000002E-2</v>
      </c>
      <c r="H135">
        <v>3.6</v>
      </c>
      <c r="I135">
        <v>0.55000000000000004</v>
      </c>
      <c r="J135">
        <v>50</v>
      </c>
      <c r="K135">
        <v>260</v>
      </c>
      <c r="L135">
        <v>0.17599999999999999</v>
      </c>
      <c r="M135">
        <v>-5.3380000000000001</v>
      </c>
    </row>
    <row r="136" spans="1:13" x14ac:dyDescent="0.2">
      <c r="A136">
        <v>170</v>
      </c>
      <c r="B136" t="s">
        <v>19</v>
      </c>
      <c r="C136" s="24">
        <v>42990</v>
      </c>
      <c r="D136" s="25">
        <v>0.57638888888888895</v>
      </c>
      <c r="E136">
        <v>7.31</v>
      </c>
      <c r="F136">
        <v>0.14599999999999999</v>
      </c>
      <c r="G136">
        <v>6.0000000000000001E-3</v>
      </c>
      <c r="H136">
        <v>25.97</v>
      </c>
      <c r="I136">
        <v>0.43</v>
      </c>
      <c r="J136">
        <v>50</v>
      </c>
      <c r="K136">
        <v>260</v>
      </c>
      <c r="L136">
        <v>0.14599999999999999</v>
      </c>
      <c r="M136">
        <v>-5.3869999999999996</v>
      </c>
    </row>
    <row r="137" spans="1:13" x14ac:dyDescent="0.2">
      <c r="A137">
        <v>170</v>
      </c>
      <c r="B137" t="s">
        <v>19</v>
      </c>
      <c r="C137" s="24">
        <v>42990</v>
      </c>
      <c r="D137" s="25">
        <v>0.57638888888888895</v>
      </c>
      <c r="E137">
        <v>7.64</v>
      </c>
      <c r="F137">
        <v>0.153</v>
      </c>
      <c r="G137">
        <v>1.2E-2</v>
      </c>
      <c r="H137">
        <v>13.06</v>
      </c>
      <c r="I137">
        <v>0.38</v>
      </c>
      <c r="J137">
        <v>50</v>
      </c>
      <c r="K137">
        <v>260</v>
      </c>
      <c r="L137">
        <v>0.153</v>
      </c>
      <c r="M137">
        <v>-5.3650000000000002</v>
      </c>
    </row>
    <row r="138" spans="1:13" x14ac:dyDescent="0.2">
      <c r="A138">
        <v>170</v>
      </c>
      <c r="B138" t="s">
        <v>19</v>
      </c>
      <c r="C138" s="24">
        <v>42990</v>
      </c>
      <c r="D138" s="25">
        <v>0.57638888888888895</v>
      </c>
      <c r="E138">
        <v>7.74</v>
      </c>
      <c r="F138">
        <v>0.155</v>
      </c>
      <c r="G138">
        <v>1.4999999999999999E-2</v>
      </c>
      <c r="H138">
        <v>10.6</v>
      </c>
      <c r="I138">
        <v>0.48</v>
      </c>
      <c r="J138">
        <v>50</v>
      </c>
      <c r="K138">
        <v>260</v>
      </c>
      <c r="L138">
        <v>0.155</v>
      </c>
      <c r="M138">
        <v>-5.048</v>
      </c>
    </row>
    <row r="139" spans="1:13" x14ac:dyDescent="0.2">
      <c r="A139">
        <v>170</v>
      </c>
      <c r="B139" t="s">
        <v>19</v>
      </c>
      <c r="C139" s="24">
        <v>42990</v>
      </c>
      <c r="D139" s="25">
        <v>0.57708333333333328</v>
      </c>
      <c r="E139">
        <v>7.85</v>
      </c>
      <c r="F139">
        <v>0.157</v>
      </c>
      <c r="G139">
        <v>1.7000000000000001E-2</v>
      </c>
      <c r="H139">
        <v>9</v>
      </c>
      <c r="I139">
        <v>0.37</v>
      </c>
      <c r="J139">
        <v>50</v>
      </c>
      <c r="K139">
        <v>260</v>
      </c>
      <c r="L139">
        <v>0.157</v>
      </c>
      <c r="M139">
        <v>-5.3650000000000002</v>
      </c>
    </row>
    <row r="140" spans="1:13" x14ac:dyDescent="0.2">
      <c r="A140">
        <v>170</v>
      </c>
      <c r="B140" t="s">
        <v>19</v>
      </c>
      <c r="C140" s="24">
        <v>42990</v>
      </c>
      <c r="D140" s="25">
        <v>0.57708333333333328</v>
      </c>
      <c r="E140">
        <v>7.15</v>
      </c>
      <c r="F140">
        <v>0.14299999999999999</v>
      </c>
      <c r="G140">
        <v>2.5999999999999999E-2</v>
      </c>
      <c r="H140">
        <v>5.58</v>
      </c>
      <c r="I140">
        <v>0.35</v>
      </c>
      <c r="J140">
        <v>50</v>
      </c>
      <c r="K140">
        <v>260</v>
      </c>
      <c r="L140">
        <v>0.14299999999999999</v>
      </c>
      <c r="M140">
        <v>-5.3849999999999998</v>
      </c>
    </row>
    <row r="141" spans="1:13" x14ac:dyDescent="0.2">
      <c r="A141">
        <v>170</v>
      </c>
      <c r="B141" t="s">
        <v>19</v>
      </c>
      <c r="C141" s="24">
        <v>42990</v>
      </c>
      <c r="D141" s="25">
        <v>0.57777777777777783</v>
      </c>
      <c r="E141">
        <v>7.41</v>
      </c>
      <c r="F141">
        <v>0.14799999999999999</v>
      </c>
      <c r="G141">
        <v>2.1999999999999999E-2</v>
      </c>
      <c r="H141">
        <v>6.69</v>
      </c>
      <c r="I141">
        <v>0.44</v>
      </c>
      <c r="J141">
        <v>50</v>
      </c>
      <c r="K141">
        <v>260</v>
      </c>
      <c r="L141">
        <v>0.14799999999999999</v>
      </c>
      <c r="M141">
        <v>-5.3959999999999999</v>
      </c>
    </row>
    <row r="142" spans="1:13" x14ac:dyDescent="0.2">
      <c r="A142">
        <v>174</v>
      </c>
      <c r="B142" t="s">
        <v>19</v>
      </c>
      <c r="C142" s="24">
        <v>42990</v>
      </c>
      <c r="D142" s="25">
        <v>0.57777777777777783</v>
      </c>
      <c r="E142">
        <v>8.7200000000000006</v>
      </c>
      <c r="F142">
        <v>0.17399999999999999</v>
      </c>
      <c r="G142">
        <v>3.5999999999999997E-2</v>
      </c>
      <c r="H142">
        <v>4.9000000000000004</v>
      </c>
      <c r="I142">
        <v>0.63</v>
      </c>
      <c r="J142">
        <v>50</v>
      </c>
      <c r="K142">
        <v>260</v>
      </c>
      <c r="L142">
        <v>0.17399999999999999</v>
      </c>
      <c r="M142">
        <v>-5.3680000000000003</v>
      </c>
    </row>
    <row r="143" spans="1:13" x14ac:dyDescent="0.2">
      <c r="A143">
        <v>174</v>
      </c>
      <c r="B143" t="s">
        <v>19</v>
      </c>
      <c r="C143" s="24">
        <v>42990</v>
      </c>
      <c r="D143" s="25">
        <v>0.57847222222222217</v>
      </c>
      <c r="E143">
        <v>8.66</v>
      </c>
      <c r="F143">
        <v>0.17299999999999999</v>
      </c>
      <c r="G143">
        <v>2.7E-2</v>
      </c>
      <c r="H143">
        <v>6.37</v>
      </c>
      <c r="I143">
        <v>1.02</v>
      </c>
      <c r="J143">
        <v>50</v>
      </c>
      <c r="K143">
        <v>260</v>
      </c>
      <c r="L143">
        <v>0.17299999999999999</v>
      </c>
      <c r="M143">
        <v>-5.3760000000000003</v>
      </c>
    </row>
    <row r="144" spans="1:13" x14ac:dyDescent="0.2">
      <c r="A144">
        <v>174</v>
      </c>
      <c r="B144" t="s">
        <v>19</v>
      </c>
      <c r="C144" s="24">
        <v>42990</v>
      </c>
      <c r="D144" s="25">
        <v>0.57847222222222217</v>
      </c>
      <c r="E144">
        <v>9.9600000000000009</v>
      </c>
      <c r="F144">
        <v>0.19900000000000001</v>
      </c>
      <c r="G144">
        <v>0.04</v>
      </c>
      <c r="H144">
        <v>5</v>
      </c>
      <c r="I144">
        <v>0.67</v>
      </c>
      <c r="J144">
        <v>50</v>
      </c>
      <c r="K144">
        <v>260</v>
      </c>
      <c r="L144">
        <v>0.19900000000000001</v>
      </c>
      <c r="M144">
        <v>-5.3659999999999997</v>
      </c>
    </row>
    <row r="145" spans="1:13" x14ac:dyDescent="0.2">
      <c r="A145">
        <v>174</v>
      </c>
      <c r="B145" t="s">
        <v>19</v>
      </c>
      <c r="C145" s="24">
        <v>42990</v>
      </c>
      <c r="D145" s="25">
        <v>0.57847222222222217</v>
      </c>
      <c r="E145">
        <v>8.76</v>
      </c>
      <c r="F145">
        <v>0.17499999999999999</v>
      </c>
      <c r="G145">
        <v>0.03</v>
      </c>
      <c r="H145">
        <v>5.8</v>
      </c>
      <c r="I145">
        <v>1.21</v>
      </c>
      <c r="J145">
        <v>50</v>
      </c>
      <c r="K145">
        <v>260</v>
      </c>
      <c r="L145">
        <v>0.17499999999999999</v>
      </c>
      <c r="M145">
        <v>-5.3760000000000003</v>
      </c>
    </row>
    <row r="146" spans="1:13" x14ac:dyDescent="0.2">
      <c r="A146">
        <v>174</v>
      </c>
      <c r="B146" t="s">
        <v>19</v>
      </c>
      <c r="C146" s="24">
        <v>42990</v>
      </c>
      <c r="D146" s="25">
        <v>0.57916666666666672</v>
      </c>
      <c r="E146">
        <v>9.11</v>
      </c>
      <c r="F146">
        <v>0.182</v>
      </c>
      <c r="G146">
        <v>6.6000000000000003E-2</v>
      </c>
      <c r="H146">
        <v>2.77</v>
      </c>
      <c r="I146">
        <v>0.77</v>
      </c>
      <c r="J146">
        <v>50</v>
      </c>
      <c r="K146">
        <v>260</v>
      </c>
      <c r="L146">
        <v>0.182</v>
      </c>
      <c r="M146">
        <v>-5.3639999999999999</v>
      </c>
    </row>
    <row r="147" spans="1:13" x14ac:dyDescent="0.2">
      <c r="A147">
        <v>174</v>
      </c>
      <c r="B147" t="s">
        <v>19</v>
      </c>
      <c r="C147" s="24">
        <v>42990</v>
      </c>
      <c r="D147" s="25">
        <v>0.57916666666666672</v>
      </c>
      <c r="E147">
        <v>10</v>
      </c>
      <c r="F147">
        <v>0.2</v>
      </c>
      <c r="G147">
        <v>0.06</v>
      </c>
      <c r="H147">
        <v>3.33</v>
      </c>
      <c r="I147">
        <v>0.78</v>
      </c>
      <c r="J147">
        <v>50</v>
      </c>
      <c r="K147">
        <v>260</v>
      </c>
      <c r="L147">
        <v>0.2</v>
      </c>
      <c r="M147">
        <v>-5.3630000000000004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workbookViewId="0">
      <selection activeCell="P13" sqref="P13"/>
    </sheetView>
  </sheetViews>
  <sheetFormatPr defaultRowHeight="12.75" x14ac:dyDescent="0.2"/>
  <cols>
    <col min="1" max="1" width="10.7109375" style="28" customWidth="1"/>
    <col min="2" max="2" width="11.5703125" style="28" customWidth="1"/>
    <col min="3" max="16384" width="9.140625" style="28"/>
  </cols>
  <sheetData>
    <row r="1" spans="1:16" x14ac:dyDescent="0.2">
      <c r="A1" s="44" t="s">
        <v>97</v>
      </c>
      <c r="B1" s="26"/>
    </row>
    <row r="2" spans="1:16" x14ac:dyDescent="0.2">
      <c r="A2" s="26"/>
      <c r="B2" s="26"/>
    </row>
    <row r="3" spans="1:16" ht="51" x14ac:dyDescent="0.2">
      <c r="A3" s="28" t="s">
        <v>78</v>
      </c>
      <c r="B3" s="26" t="s">
        <v>77</v>
      </c>
      <c r="C3" s="26" t="s">
        <v>75</v>
      </c>
      <c r="D3" s="26"/>
      <c r="E3" s="26"/>
      <c r="F3" s="26"/>
      <c r="G3" s="26"/>
      <c r="H3" s="26"/>
      <c r="I3" s="26" t="s">
        <v>47</v>
      </c>
      <c r="J3" s="26" t="s">
        <v>48</v>
      </c>
      <c r="K3" s="26" t="s">
        <v>49</v>
      </c>
      <c r="L3" s="26" t="s">
        <v>50</v>
      </c>
      <c r="N3" s="29"/>
      <c r="O3" s="29"/>
      <c r="P3" s="29"/>
    </row>
    <row r="4" spans="1:16" x14ac:dyDescent="0.2">
      <c r="A4" s="28">
        <v>151</v>
      </c>
      <c r="B4" s="28" t="s">
        <v>51</v>
      </c>
      <c r="C4" s="28">
        <v>3.14</v>
      </c>
      <c r="D4" s="28">
        <v>3.79</v>
      </c>
      <c r="E4" s="28">
        <v>3.95</v>
      </c>
      <c r="F4" s="28">
        <v>3.77</v>
      </c>
      <c r="G4" s="28">
        <v>4.18</v>
      </c>
      <c r="H4" s="28">
        <v>2.44</v>
      </c>
      <c r="I4" s="2">
        <f>AVERAGE(C4:H4)</f>
        <v>3.5449999999999999</v>
      </c>
      <c r="J4" s="2">
        <f>I4*400</f>
        <v>1418</v>
      </c>
      <c r="K4" s="2">
        <v>20.700000000000045</v>
      </c>
      <c r="L4" s="2">
        <f>J4/K4</f>
        <v>68.502415458937051</v>
      </c>
      <c r="N4" s="28" t="s">
        <v>80</v>
      </c>
      <c r="O4" s="29"/>
      <c r="P4" s="29"/>
    </row>
    <row r="5" spans="1:16" x14ac:dyDescent="0.2">
      <c r="A5" s="28">
        <v>155</v>
      </c>
      <c r="B5" s="28" t="s">
        <v>52</v>
      </c>
      <c r="C5" s="28">
        <v>2.82</v>
      </c>
      <c r="D5" s="28">
        <v>4.49</v>
      </c>
      <c r="E5" s="28">
        <v>3.01</v>
      </c>
      <c r="F5" s="28">
        <v>4.51</v>
      </c>
      <c r="G5" s="28">
        <v>4.3600000000000003</v>
      </c>
      <c r="H5" s="28">
        <v>4.72</v>
      </c>
      <c r="I5" s="2">
        <f t="shared" ref="I5:I27" si="0">AVERAGE(C5:H5)</f>
        <v>3.9849999999999999</v>
      </c>
      <c r="J5" s="2">
        <f t="shared" ref="J5:J27" si="1">I5*400</f>
        <v>1594</v>
      </c>
      <c r="K5" s="2">
        <v>18.799999999999955</v>
      </c>
      <c r="L5" s="2">
        <f t="shared" ref="L5:L27" si="2">J5/K5</f>
        <v>84.787234042553393</v>
      </c>
      <c r="N5" s="29"/>
      <c r="O5" s="29"/>
      <c r="P5" s="29"/>
    </row>
    <row r="6" spans="1:16" x14ac:dyDescent="0.2">
      <c r="A6" s="28">
        <v>159</v>
      </c>
      <c r="B6" s="28" t="s">
        <v>53</v>
      </c>
      <c r="C6" s="28">
        <v>4.29</v>
      </c>
      <c r="D6" s="28">
        <v>4.67</v>
      </c>
      <c r="E6" s="28">
        <v>5.23</v>
      </c>
      <c r="F6" s="28">
        <v>5.27</v>
      </c>
      <c r="G6" s="28">
        <v>5.09</v>
      </c>
      <c r="H6" s="28">
        <v>4.79</v>
      </c>
      <c r="I6" s="2">
        <f t="shared" si="0"/>
        <v>4.8899999999999997</v>
      </c>
      <c r="J6" s="2">
        <f t="shared" si="1"/>
        <v>1955.9999999999998</v>
      </c>
      <c r="K6" s="2">
        <v>18.700000000000045</v>
      </c>
      <c r="L6" s="2">
        <f t="shared" si="2"/>
        <v>104.59893048128316</v>
      </c>
      <c r="N6" s="29"/>
      <c r="O6" s="33"/>
      <c r="P6" s="33"/>
    </row>
    <row r="7" spans="1:16" x14ac:dyDescent="0.2">
      <c r="A7" s="28">
        <v>163</v>
      </c>
      <c r="B7" s="28" t="s">
        <v>54</v>
      </c>
      <c r="C7" s="28">
        <v>5.54</v>
      </c>
      <c r="D7" s="28">
        <v>5.71</v>
      </c>
      <c r="E7" s="28">
        <v>4.58</v>
      </c>
      <c r="F7" s="28">
        <v>6.09</v>
      </c>
      <c r="G7" s="28">
        <v>5.23</v>
      </c>
      <c r="H7" s="28">
        <v>5.1100000000000003</v>
      </c>
      <c r="I7" s="2">
        <f t="shared" si="0"/>
        <v>5.3766666666666678</v>
      </c>
      <c r="J7" s="2">
        <f t="shared" si="1"/>
        <v>2150.666666666667</v>
      </c>
      <c r="K7" s="2">
        <v>20.599999999999909</v>
      </c>
      <c r="L7" s="2">
        <f t="shared" si="2"/>
        <v>104.40129449838236</v>
      </c>
      <c r="N7" s="29"/>
      <c r="O7" s="34"/>
      <c r="P7" s="34"/>
    </row>
    <row r="8" spans="1:16" x14ac:dyDescent="0.2">
      <c r="A8" s="28">
        <v>167</v>
      </c>
      <c r="B8" s="28" t="s">
        <v>55</v>
      </c>
      <c r="C8" s="28">
        <v>4.22</v>
      </c>
      <c r="D8" s="28">
        <v>4.51</v>
      </c>
      <c r="E8" s="28">
        <v>3.17</v>
      </c>
      <c r="F8" s="28">
        <v>4.17</v>
      </c>
      <c r="G8" s="28">
        <v>4.45</v>
      </c>
      <c r="H8" s="28">
        <v>2.87</v>
      </c>
      <c r="I8" s="2">
        <f t="shared" si="0"/>
        <v>3.8983333333333334</v>
      </c>
      <c r="J8" s="2">
        <f t="shared" si="1"/>
        <v>1559.3333333333335</v>
      </c>
      <c r="K8" s="2">
        <v>19</v>
      </c>
      <c r="L8" s="2">
        <f t="shared" si="2"/>
        <v>82.070175438596493</v>
      </c>
      <c r="N8" s="29"/>
      <c r="O8" s="34"/>
      <c r="P8" s="34"/>
    </row>
    <row r="9" spans="1:16" x14ac:dyDescent="0.2">
      <c r="A9" s="30">
        <v>171</v>
      </c>
      <c r="B9" s="30" t="s">
        <v>56</v>
      </c>
      <c r="C9" s="30">
        <v>3.53</v>
      </c>
      <c r="D9" s="30">
        <v>4.6900000000000004</v>
      </c>
      <c r="E9" s="30">
        <v>3.73</v>
      </c>
      <c r="F9" s="30">
        <v>3.2</v>
      </c>
      <c r="G9" s="30">
        <v>3.33</v>
      </c>
      <c r="H9" s="30">
        <v>5.18</v>
      </c>
      <c r="I9" s="31">
        <f t="shared" si="0"/>
        <v>3.9433333333333338</v>
      </c>
      <c r="J9" s="31">
        <f t="shared" si="1"/>
        <v>1577.3333333333335</v>
      </c>
      <c r="K9" s="31">
        <v>19.299999999999955</v>
      </c>
      <c r="L9" s="31">
        <f>(J9/K9)</f>
        <v>81.727115716753218</v>
      </c>
      <c r="N9" s="29"/>
      <c r="O9" s="29"/>
      <c r="P9" s="29"/>
    </row>
    <row r="10" spans="1:16" x14ac:dyDescent="0.2">
      <c r="A10" s="28">
        <v>152</v>
      </c>
      <c r="B10" s="28" t="s">
        <v>57</v>
      </c>
      <c r="C10" s="28">
        <v>3.59</v>
      </c>
      <c r="D10" s="28">
        <v>4</v>
      </c>
      <c r="E10" s="28">
        <v>3.39</v>
      </c>
      <c r="F10" s="28">
        <v>5.41</v>
      </c>
      <c r="G10" s="28">
        <v>4.2699999999999996</v>
      </c>
      <c r="H10" s="28">
        <v>4.76</v>
      </c>
      <c r="I10" s="2">
        <f t="shared" si="0"/>
        <v>4.2366666666666672</v>
      </c>
      <c r="J10" s="2">
        <f t="shared" si="1"/>
        <v>1694.666666666667</v>
      </c>
      <c r="K10" s="2">
        <v>21</v>
      </c>
      <c r="L10" s="2">
        <f t="shared" si="2"/>
        <v>80.69841269841271</v>
      </c>
    </row>
    <row r="11" spans="1:16" x14ac:dyDescent="0.2">
      <c r="A11" s="28">
        <v>156</v>
      </c>
      <c r="B11" s="28" t="s">
        <v>58</v>
      </c>
      <c r="C11" s="28">
        <v>3.88</v>
      </c>
      <c r="D11" s="28">
        <v>4.29</v>
      </c>
      <c r="E11" s="28">
        <v>4.34</v>
      </c>
      <c r="F11" s="28">
        <v>3.72</v>
      </c>
      <c r="G11" s="28">
        <v>3.36</v>
      </c>
      <c r="H11" s="28">
        <v>4.1900000000000004</v>
      </c>
      <c r="I11" s="2">
        <f t="shared" si="0"/>
        <v>3.9633333333333334</v>
      </c>
      <c r="J11" s="2">
        <f t="shared" si="1"/>
        <v>1585.3333333333333</v>
      </c>
      <c r="K11" s="2">
        <v>20.700000000000045</v>
      </c>
      <c r="L11" s="2">
        <f t="shared" si="2"/>
        <v>76.586151368759886</v>
      </c>
    </row>
    <row r="12" spans="1:16" x14ac:dyDescent="0.2">
      <c r="A12" s="28">
        <v>160</v>
      </c>
      <c r="B12" s="28" t="s">
        <v>59</v>
      </c>
      <c r="C12" s="28">
        <v>3.76</v>
      </c>
      <c r="D12" s="28">
        <v>3.96</v>
      </c>
      <c r="E12" s="28">
        <v>4.51</v>
      </c>
      <c r="F12" s="28">
        <v>2.59</v>
      </c>
      <c r="G12" s="28">
        <v>3.99</v>
      </c>
      <c r="H12" s="28">
        <v>4</v>
      </c>
      <c r="I12" s="2">
        <f t="shared" si="0"/>
        <v>3.8016666666666672</v>
      </c>
      <c r="J12" s="2">
        <f t="shared" si="1"/>
        <v>1520.666666666667</v>
      </c>
      <c r="K12" s="2">
        <v>21.400000000000091</v>
      </c>
      <c r="L12" s="2">
        <f t="shared" si="2"/>
        <v>71.059190031152355</v>
      </c>
    </row>
    <row r="13" spans="1:16" x14ac:dyDescent="0.2">
      <c r="A13" s="28">
        <v>164</v>
      </c>
      <c r="B13" s="28" t="s">
        <v>60</v>
      </c>
      <c r="C13" s="28">
        <v>4.97</v>
      </c>
      <c r="D13" s="28">
        <v>5.37</v>
      </c>
      <c r="E13" s="28">
        <v>4.8099999999999996</v>
      </c>
      <c r="F13" s="28">
        <v>4.91</v>
      </c>
      <c r="G13" s="28">
        <v>5.76</v>
      </c>
      <c r="H13" s="28">
        <v>5.03</v>
      </c>
      <c r="I13" s="2">
        <f t="shared" si="0"/>
        <v>5.1416666666666666</v>
      </c>
      <c r="J13" s="2">
        <f t="shared" si="1"/>
        <v>2056.6666666666665</v>
      </c>
      <c r="K13" s="2">
        <v>19.599999999999909</v>
      </c>
      <c r="L13" s="2">
        <f t="shared" si="2"/>
        <v>104.93197278911613</v>
      </c>
    </row>
    <row r="14" spans="1:16" x14ac:dyDescent="0.2">
      <c r="A14" s="28">
        <v>168</v>
      </c>
      <c r="B14" s="28" t="s">
        <v>61</v>
      </c>
      <c r="C14" s="28">
        <v>2.94</v>
      </c>
      <c r="D14" s="28">
        <v>3.69</v>
      </c>
      <c r="E14" s="28">
        <v>4.6100000000000003</v>
      </c>
      <c r="F14" s="28">
        <v>1.93</v>
      </c>
      <c r="G14" s="28">
        <v>3.62</v>
      </c>
      <c r="H14" s="28">
        <v>4.3600000000000003</v>
      </c>
      <c r="I14" s="2">
        <f t="shared" si="0"/>
        <v>3.5249999999999999</v>
      </c>
      <c r="J14" s="2">
        <f t="shared" si="1"/>
        <v>1410</v>
      </c>
      <c r="K14" s="2">
        <v>20.799999999999955</v>
      </c>
      <c r="L14" s="2">
        <f t="shared" si="2"/>
        <v>67.788461538461689</v>
      </c>
    </row>
    <row r="15" spans="1:16" x14ac:dyDescent="0.2">
      <c r="A15" s="30">
        <v>172</v>
      </c>
      <c r="B15" s="30" t="s">
        <v>62</v>
      </c>
      <c r="C15" s="30">
        <v>3.85</v>
      </c>
      <c r="D15" s="30">
        <v>4.59</v>
      </c>
      <c r="E15" s="30">
        <v>3.67</v>
      </c>
      <c r="F15" s="30">
        <v>3.54</v>
      </c>
      <c r="G15" s="30">
        <v>4.09</v>
      </c>
      <c r="H15" s="30">
        <v>3.07</v>
      </c>
      <c r="I15" s="31">
        <f t="shared" si="0"/>
        <v>3.8016666666666663</v>
      </c>
      <c r="J15" s="31">
        <f t="shared" si="1"/>
        <v>1520.6666666666665</v>
      </c>
      <c r="K15" s="31">
        <v>19.799999999999955</v>
      </c>
      <c r="L15" s="31">
        <f t="shared" si="2"/>
        <v>76.801346801346966</v>
      </c>
    </row>
    <row r="16" spans="1:16" x14ac:dyDescent="0.2">
      <c r="A16" s="28">
        <v>153</v>
      </c>
      <c r="B16" s="28" t="s">
        <v>63</v>
      </c>
      <c r="C16" s="28">
        <v>6.27</v>
      </c>
      <c r="D16" s="28">
        <v>5.35</v>
      </c>
      <c r="E16" s="28">
        <v>5.07</v>
      </c>
      <c r="F16" s="28">
        <v>6.7</v>
      </c>
      <c r="G16" s="28">
        <v>5.8</v>
      </c>
      <c r="H16" s="28">
        <v>6.14</v>
      </c>
      <c r="I16" s="2">
        <f t="shared" si="0"/>
        <v>5.8883333333333328</v>
      </c>
      <c r="J16" s="2">
        <f t="shared" si="1"/>
        <v>2355.333333333333</v>
      </c>
      <c r="K16" s="2">
        <v>20.700000000000045</v>
      </c>
      <c r="L16" s="2">
        <f t="shared" si="2"/>
        <v>113.78421900161004</v>
      </c>
    </row>
    <row r="17" spans="1:12" x14ac:dyDescent="0.2">
      <c r="A17" s="28">
        <v>157</v>
      </c>
      <c r="B17" s="28" t="s">
        <v>64</v>
      </c>
      <c r="C17" s="28">
        <v>4.74</v>
      </c>
      <c r="D17" s="28">
        <v>3.72</v>
      </c>
      <c r="E17" s="28">
        <v>5.57</v>
      </c>
      <c r="F17" s="28">
        <v>5.23</v>
      </c>
      <c r="G17" s="28">
        <v>8.17</v>
      </c>
      <c r="H17" s="28">
        <v>4.8</v>
      </c>
      <c r="I17" s="2">
        <f t="shared" si="0"/>
        <v>5.3716666666666661</v>
      </c>
      <c r="J17" s="2">
        <f t="shared" si="1"/>
        <v>2148.6666666666665</v>
      </c>
      <c r="K17" s="2">
        <v>20.100000000000023</v>
      </c>
      <c r="L17" s="2">
        <f t="shared" si="2"/>
        <v>106.89883913764498</v>
      </c>
    </row>
    <row r="18" spans="1:12" x14ac:dyDescent="0.2">
      <c r="A18" s="28">
        <v>161</v>
      </c>
      <c r="B18" s="28" t="s">
        <v>65</v>
      </c>
      <c r="C18" s="28">
        <v>5.05</v>
      </c>
      <c r="D18" s="28">
        <v>4</v>
      </c>
      <c r="E18" s="28">
        <v>5.47</v>
      </c>
      <c r="F18" s="28">
        <v>5.72</v>
      </c>
      <c r="G18" s="28">
        <v>5.86</v>
      </c>
      <c r="H18" s="28">
        <v>6.12</v>
      </c>
      <c r="I18" s="2">
        <f t="shared" si="0"/>
        <v>5.37</v>
      </c>
      <c r="J18" s="2">
        <f t="shared" si="1"/>
        <v>2148</v>
      </c>
      <c r="K18" s="2">
        <v>21.200000000000045</v>
      </c>
      <c r="L18" s="2">
        <f t="shared" si="2"/>
        <v>101.32075471698091</v>
      </c>
    </row>
    <row r="19" spans="1:12" x14ac:dyDescent="0.2">
      <c r="A19" s="28">
        <v>165</v>
      </c>
      <c r="B19" s="28" t="s">
        <v>66</v>
      </c>
      <c r="C19" s="28">
        <v>3.48</v>
      </c>
      <c r="D19" s="28">
        <v>1.65</v>
      </c>
      <c r="E19" s="28">
        <v>3.46</v>
      </c>
      <c r="F19" s="28">
        <v>3.01</v>
      </c>
      <c r="G19" s="28">
        <v>3.64</v>
      </c>
      <c r="H19" s="28">
        <v>3.69</v>
      </c>
      <c r="I19" s="2">
        <f t="shared" si="0"/>
        <v>3.1549999999999998</v>
      </c>
      <c r="J19" s="2">
        <f t="shared" si="1"/>
        <v>1262</v>
      </c>
      <c r="K19" s="2">
        <v>20.5</v>
      </c>
      <c r="L19" s="2">
        <f t="shared" si="2"/>
        <v>61.560975609756099</v>
      </c>
    </row>
    <row r="20" spans="1:12" x14ac:dyDescent="0.2">
      <c r="A20" s="28">
        <v>169</v>
      </c>
      <c r="B20" s="28" t="s">
        <v>67</v>
      </c>
      <c r="C20" s="28">
        <v>2.17</v>
      </c>
      <c r="D20" s="28">
        <v>4.04</v>
      </c>
      <c r="E20" s="28">
        <v>3.46</v>
      </c>
      <c r="F20" s="28">
        <v>3.84</v>
      </c>
      <c r="G20" s="28">
        <v>3.11</v>
      </c>
      <c r="H20" s="28">
        <v>4.05</v>
      </c>
      <c r="I20" s="2">
        <f t="shared" si="0"/>
        <v>3.4450000000000003</v>
      </c>
      <c r="J20" s="2">
        <f t="shared" si="1"/>
        <v>1378</v>
      </c>
      <c r="K20" s="2">
        <v>20.599999999999909</v>
      </c>
      <c r="L20" s="2">
        <f t="shared" si="2"/>
        <v>66.893203883495445</v>
      </c>
    </row>
    <row r="21" spans="1:12" x14ac:dyDescent="0.2">
      <c r="A21" s="30">
        <v>173</v>
      </c>
      <c r="B21" s="30" t="s">
        <v>68</v>
      </c>
      <c r="C21" s="30">
        <v>4.66</v>
      </c>
      <c r="D21" s="30">
        <v>6.41</v>
      </c>
      <c r="E21" s="30">
        <v>4.82</v>
      </c>
      <c r="F21" s="30">
        <v>4.97</v>
      </c>
      <c r="G21" s="30">
        <v>6.01</v>
      </c>
      <c r="H21" s="30">
        <v>5.65</v>
      </c>
      <c r="I21" s="31">
        <f t="shared" si="0"/>
        <v>5.419999999999999</v>
      </c>
      <c r="J21" s="31">
        <f t="shared" si="1"/>
        <v>2167.9999999999995</v>
      </c>
      <c r="K21" s="31">
        <v>18.799999999999955</v>
      </c>
      <c r="L21" s="31">
        <f t="shared" si="2"/>
        <v>115.31914893617046</v>
      </c>
    </row>
    <row r="22" spans="1:12" x14ac:dyDescent="0.2">
      <c r="A22" s="28">
        <v>154</v>
      </c>
      <c r="B22" s="28" t="s">
        <v>69</v>
      </c>
      <c r="C22" s="28">
        <v>9.99</v>
      </c>
      <c r="D22" s="28">
        <v>10.27</v>
      </c>
      <c r="E22" s="28">
        <v>10.19</v>
      </c>
      <c r="F22" s="28">
        <v>9.6300000000000008</v>
      </c>
      <c r="G22" s="28">
        <v>9.42</v>
      </c>
      <c r="H22" s="28">
        <v>9.33</v>
      </c>
      <c r="I22" s="2">
        <f t="shared" si="0"/>
        <v>9.8049999999999997</v>
      </c>
      <c r="J22" s="2">
        <f t="shared" si="1"/>
        <v>3922</v>
      </c>
      <c r="K22" s="2">
        <v>11.599999999999909</v>
      </c>
      <c r="L22" s="2">
        <f t="shared" si="2"/>
        <v>338.10344827586471</v>
      </c>
    </row>
    <row r="23" spans="1:12" x14ac:dyDescent="0.2">
      <c r="A23" s="28">
        <v>158</v>
      </c>
      <c r="B23" s="28" t="s">
        <v>70</v>
      </c>
      <c r="C23" s="28">
        <v>7.23</v>
      </c>
      <c r="D23" s="28">
        <v>7.77</v>
      </c>
      <c r="E23" s="28">
        <v>6.94</v>
      </c>
      <c r="F23" s="28">
        <v>7.17</v>
      </c>
      <c r="G23" s="28">
        <v>9.23</v>
      </c>
      <c r="H23" s="28">
        <v>6.3</v>
      </c>
      <c r="I23" s="2">
        <f t="shared" si="0"/>
        <v>7.44</v>
      </c>
      <c r="J23" s="2">
        <f t="shared" si="1"/>
        <v>2976</v>
      </c>
      <c r="K23" s="2">
        <v>13.099999999999909</v>
      </c>
      <c r="L23" s="2">
        <f>(J23/K23)</f>
        <v>227.17557251908553</v>
      </c>
    </row>
    <row r="24" spans="1:12" x14ac:dyDescent="0.2">
      <c r="A24" s="28">
        <v>162</v>
      </c>
      <c r="B24" s="28" t="s">
        <v>71</v>
      </c>
      <c r="C24" s="28">
        <v>11.13</v>
      </c>
      <c r="D24" s="28">
        <v>9.58</v>
      </c>
      <c r="E24" s="28">
        <v>10.46</v>
      </c>
      <c r="F24" s="28">
        <v>10.41</v>
      </c>
      <c r="G24" s="28">
        <v>11.08</v>
      </c>
      <c r="H24" s="28">
        <v>9.59</v>
      </c>
      <c r="I24" s="2">
        <f t="shared" si="0"/>
        <v>10.375</v>
      </c>
      <c r="J24" s="2">
        <f t="shared" si="1"/>
        <v>4150</v>
      </c>
      <c r="K24" s="2">
        <v>12.899999999999864</v>
      </c>
      <c r="L24" s="2">
        <f t="shared" si="2"/>
        <v>321.70542635659257</v>
      </c>
    </row>
    <row r="25" spans="1:12" x14ac:dyDescent="0.2">
      <c r="A25" s="28">
        <v>166</v>
      </c>
      <c r="B25" s="28" t="s">
        <v>72</v>
      </c>
      <c r="C25" s="28">
        <v>9.32</v>
      </c>
      <c r="D25" s="28">
        <v>9.5299999999999994</v>
      </c>
      <c r="E25" s="28">
        <v>8.67</v>
      </c>
      <c r="F25" s="28">
        <v>9.4</v>
      </c>
      <c r="G25" s="28">
        <v>9.17</v>
      </c>
      <c r="H25" s="28">
        <v>8.81</v>
      </c>
      <c r="I25" s="2">
        <f t="shared" si="0"/>
        <v>9.15</v>
      </c>
      <c r="J25" s="2">
        <f t="shared" si="1"/>
        <v>3660</v>
      </c>
      <c r="K25" s="2">
        <v>11.699999999999818</v>
      </c>
      <c r="L25" s="2">
        <f t="shared" si="2"/>
        <v>312.82051282051771</v>
      </c>
    </row>
    <row r="26" spans="1:12" x14ac:dyDescent="0.2">
      <c r="A26" s="28">
        <v>170</v>
      </c>
      <c r="B26" s="28" t="s">
        <v>73</v>
      </c>
      <c r="C26" s="28">
        <v>7.31</v>
      </c>
      <c r="D26" s="28">
        <v>7.64</v>
      </c>
      <c r="E26" s="28">
        <v>7.74</v>
      </c>
      <c r="F26" s="28">
        <v>7.85</v>
      </c>
      <c r="G26" s="28">
        <v>7.15</v>
      </c>
      <c r="H26" s="28">
        <v>7.41</v>
      </c>
      <c r="I26" s="2">
        <f t="shared" si="0"/>
        <v>7.5166666666666657</v>
      </c>
      <c r="J26" s="2">
        <f t="shared" si="1"/>
        <v>3006.6666666666661</v>
      </c>
      <c r="K26" s="2">
        <v>11.200000000000045</v>
      </c>
      <c r="L26" s="2">
        <f t="shared" si="2"/>
        <v>268.45238095237983</v>
      </c>
    </row>
    <row r="27" spans="1:12" x14ac:dyDescent="0.2">
      <c r="A27" s="28">
        <v>174</v>
      </c>
      <c r="B27" s="28" t="s">
        <v>74</v>
      </c>
      <c r="C27" s="28">
        <v>8.7200000000000006</v>
      </c>
      <c r="D27" s="28">
        <v>8.66</v>
      </c>
      <c r="E27" s="28">
        <v>9.9600000000000009</v>
      </c>
      <c r="F27" s="28">
        <v>8.76</v>
      </c>
      <c r="G27" s="28">
        <v>9.11</v>
      </c>
      <c r="H27" s="28">
        <v>10</v>
      </c>
      <c r="I27" s="2">
        <f t="shared" si="0"/>
        <v>9.2016666666666662</v>
      </c>
      <c r="J27" s="2">
        <f t="shared" si="1"/>
        <v>3680.6666666666665</v>
      </c>
      <c r="K27" s="2">
        <v>13.099999999999909</v>
      </c>
      <c r="L27" s="2">
        <f t="shared" si="2"/>
        <v>280.96692111959482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56"/>
  <sheetViews>
    <sheetView workbookViewId="0">
      <selection activeCell="T16" sqref="T16"/>
    </sheetView>
  </sheetViews>
  <sheetFormatPr defaultRowHeight="12.75" x14ac:dyDescent="0.2"/>
  <cols>
    <col min="1" max="1" width="20.42578125" bestFit="1" customWidth="1"/>
    <col min="4" max="4" width="10.140625" bestFit="1" customWidth="1"/>
    <col min="12" max="12" width="10.85546875" bestFit="1" customWidth="1"/>
    <col min="13" max="13" width="10.5703125" bestFit="1" customWidth="1"/>
  </cols>
  <sheetData>
    <row r="1" spans="1:14" x14ac:dyDescent="0.2"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</row>
    <row r="2" spans="1:14" x14ac:dyDescent="0.2">
      <c r="A2" s="45" t="s">
        <v>81</v>
      </c>
      <c r="B2">
        <v>127</v>
      </c>
      <c r="C2" t="s">
        <v>19</v>
      </c>
      <c r="D2" s="24">
        <v>42955</v>
      </c>
      <c r="E2" s="25">
        <v>0.56180555555555556</v>
      </c>
      <c r="F2">
        <v>7.91</v>
      </c>
      <c r="G2">
        <v>0.158</v>
      </c>
      <c r="H2">
        <v>0.112</v>
      </c>
      <c r="I2">
        <v>1.41</v>
      </c>
      <c r="J2">
        <v>0.38</v>
      </c>
      <c r="K2">
        <v>50</v>
      </c>
      <c r="L2">
        <v>260</v>
      </c>
      <c r="M2">
        <v>0.158</v>
      </c>
      <c r="N2">
        <v>0.61899999999999999</v>
      </c>
    </row>
    <row r="3" spans="1:14" x14ac:dyDescent="0.2">
      <c r="B3">
        <v>127</v>
      </c>
      <c r="C3" t="s">
        <v>19</v>
      </c>
      <c r="D3" s="24">
        <v>42955</v>
      </c>
      <c r="E3" s="25">
        <v>0.5625</v>
      </c>
      <c r="F3">
        <v>5.49</v>
      </c>
      <c r="G3">
        <v>0.11</v>
      </c>
      <c r="H3">
        <v>6.7000000000000004E-2</v>
      </c>
      <c r="I3">
        <v>1.63</v>
      </c>
      <c r="J3">
        <v>0.56999999999999995</v>
      </c>
      <c r="K3">
        <v>50</v>
      </c>
      <c r="L3">
        <v>260</v>
      </c>
      <c r="M3">
        <v>0.11</v>
      </c>
      <c r="N3">
        <v>0.33600000000000002</v>
      </c>
    </row>
    <row r="4" spans="1:14" x14ac:dyDescent="0.2">
      <c r="B4">
        <v>127</v>
      </c>
      <c r="C4" t="s">
        <v>19</v>
      </c>
      <c r="D4" s="24">
        <v>42955</v>
      </c>
      <c r="E4" s="25">
        <v>0.5625</v>
      </c>
      <c r="F4">
        <v>3.89</v>
      </c>
      <c r="G4">
        <v>7.8E-2</v>
      </c>
      <c r="H4">
        <v>6.3E-2</v>
      </c>
      <c r="I4">
        <v>1.24</v>
      </c>
      <c r="J4">
        <v>0.36</v>
      </c>
      <c r="K4">
        <v>50</v>
      </c>
      <c r="L4">
        <v>260</v>
      </c>
      <c r="M4">
        <v>7.8E-2</v>
      </c>
      <c r="N4">
        <v>0.36899999999999999</v>
      </c>
    </row>
    <row r="5" spans="1:14" x14ac:dyDescent="0.2">
      <c r="B5">
        <v>127</v>
      </c>
      <c r="C5" t="s">
        <v>19</v>
      </c>
      <c r="D5" s="24">
        <v>42955</v>
      </c>
      <c r="E5" s="25">
        <v>0.5625</v>
      </c>
      <c r="F5">
        <v>4.13</v>
      </c>
      <c r="G5">
        <v>8.3000000000000004E-2</v>
      </c>
      <c r="H5">
        <v>6.3E-2</v>
      </c>
      <c r="I5">
        <v>1.31</v>
      </c>
      <c r="J5">
        <v>2.79</v>
      </c>
      <c r="K5">
        <v>50</v>
      </c>
      <c r="L5">
        <v>260</v>
      </c>
      <c r="M5">
        <v>8.3000000000000004E-2</v>
      </c>
      <c r="N5">
        <v>0.33900000000000002</v>
      </c>
    </row>
    <row r="6" spans="1:14" x14ac:dyDescent="0.2">
      <c r="B6">
        <v>127</v>
      </c>
      <c r="C6" t="s">
        <v>19</v>
      </c>
      <c r="D6" s="24">
        <v>42955</v>
      </c>
      <c r="E6" s="25">
        <v>0.56319444444444444</v>
      </c>
      <c r="F6">
        <v>3.42</v>
      </c>
      <c r="G6">
        <v>6.8000000000000005E-2</v>
      </c>
      <c r="H6">
        <v>0.05</v>
      </c>
      <c r="I6">
        <v>1.38</v>
      </c>
      <c r="J6">
        <v>-23.48</v>
      </c>
      <c r="K6">
        <v>50</v>
      </c>
      <c r="L6">
        <v>260</v>
      </c>
      <c r="M6">
        <v>6.8000000000000005E-2</v>
      </c>
      <c r="N6">
        <v>0.36899999999999999</v>
      </c>
    </row>
    <row r="7" spans="1:14" x14ac:dyDescent="0.2">
      <c r="B7">
        <v>127</v>
      </c>
      <c r="C7" t="s">
        <v>19</v>
      </c>
      <c r="D7" s="24">
        <v>42955</v>
      </c>
      <c r="E7" s="25">
        <v>0.56319444444444444</v>
      </c>
      <c r="F7">
        <v>4.7</v>
      </c>
      <c r="G7">
        <v>9.4E-2</v>
      </c>
      <c r="H7">
        <v>7.1999999999999995E-2</v>
      </c>
      <c r="I7">
        <v>1.3</v>
      </c>
      <c r="J7">
        <v>0.61</v>
      </c>
      <c r="K7">
        <v>50</v>
      </c>
      <c r="L7">
        <v>260</v>
      </c>
      <c r="M7">
        <v>9.4E-2</v>
      </c>
      <c r="N7">
        <v>0.35299999999999998</v>
      </c>
    </row>
    <row r="8" spans="1:14" x14ac:dyDescent="0.2">
      <c r="B8">
        <v>131</v>
      </c>
      <c r="C8" t="s">
        <v>19</v>
      </c>
      <c r="D8" s="24">
        <v>42955</v>
      </c>
      <c r="E8" s="25">
        <v>0.56388888888888888</v>
      </c>
      <c r="F8">
        <v>3.79</v>
      </c>
      <c r="G8">
        <v>7.5999999999999998E-2</v>
      </c>
      <c r="H8">
        <v>5.8000000000000003E-2</v>
      </c>
      <c r="I8">
        <v>1.3</v>
      </c>
      <c r="J8">
        <v>0.87</v>
      </c>
      <c r="K8">
        <v>50</v>
      </c>
      <c r="L8">
        <v>260</v>
      </c>
      <c r="M8">
        <v>7.5999999999999998E-2</v>
      </c>
      <c r="N8">
        <v>0.33900000000000002</v>
      </c>
    </row>
    <row r="9" spans="1:14" x14ac:dyDescent="0.2">
      <c r="B9">
        <v>131</v>
      </c>
      <c r="C9" t="s">
        <v>19</v>
      </c>
      <c r="D9" s="24">
        <v>42955</v>
      </c>
      <c r="E9" s="25">
        <v>0.56458333333333333</v>
      </c>
      <c r="F9">
        <v>4.26</v>
      </c>
      <c r="G9">
        <v>8.5000000000000006E-2</v>
      </c>
      <c r="H9">
        <v>7.5999999999999998E-2</v>
      </c>
      <c r="I9">
        <v>1.1299999999999999</v>
      </c>
      <c r="J9">
        <v>1.61</v>
      </c>
      <c r="K9">
        <v>50</v>
      </c>
      <c r="L9">
        <v>260</v>
      </c>
      <c r="M9">
        <v>8.5000000000000006E-2</v>
      </c>
      <c r="N9">
        <v>0.35599999999999998</v>
      </c>
    </row>
    <row r="10" spans="1:14" x14ac:dyDescent="0.2">
      <c r="B10">
        <v>131</v>
      </c>
      <c r="C10" t="s">
        <v>19</v>
      </c>
      <c r="D10" s="24">
        <v>42955</v>
      </c>
      <c r="E10" s="25">
        <v>0.56458333333333333</v>
      </c>
      <c r="F10">
        <v>3.23</v>
      </c>
      <c r="G10">
        <v>6.5000000000000002E-2</v>
      </c>
      <c r="H10">
        <v>4.7E-2</v>
      </c>
      <c r="I10">
        <v>1.39</v>
      </c>
      <c r="J10">
        <v>1.07</v>
      </c>
      <c r="K10">
        <v>50</v>
      </c>
      <c r="L10">
        <v>260</v>
      </c>
      <c r="M10">
        <v>6.5000000000000002E-2</v>
      </c>
      <c r="N10">
        <v>0.36</v>
      </c>
    </row>
    <row r="11" spans="1:14" x14ac:dyDescent="0.2">
      <c r="B11">
        <v>131</v>
      </c>
      <c r="C11" t="s">
        <v>19</v>
      </c>
      <c r="D11" s="24">
        <v>42955</v>
      </c>
      <c r="E11" s="25">
        <v>0.56527777777777777</v>
      </c>
      <c r="F11">
        <v>3.17</v>
      </c>
      <c r="G11">
        <v>6.3E-2</v>
      </c>
      <c r="H11">
        <v>0.03</v>
      </c>
      <c r="I11">
        <v>2.08</v>
      </c>
      <c r="J11">
        <v>0.92</v>
      </c>
      <c r="K11">
        <v>50</v>
      </c>
      <c r="L11">
        <v>260</v>
      </c>
      <c r="M11">
        <v>6.3E-2</v>
      </c>
      <c r="N11">
        <v>0.37</v>
      </c>
    </row>
    <row r="12" spans="1:14" x14ac:dyDescent="0.2">
      <c r="B12">
        <v>131</v>
      </c>
      <c r="C12" t="s">
        <v>19</v>
      </c>
      <c r="D12" s="24">
        <v>42955</v>
      </c>
      <c r="E12" s="25">
        <v>0.56527777777777777</v>
      </c>
      <c r="F12">
        <v>3.16</v>
      </c>
      <c r="G12">
        <v>6.3E-2</v>
      </c>
      <c r="H12">
        <v>5.8999999999999997E-2</v>
      </c>
      <c r="I12">
        <v>1.06</v>
      </c>
      <c r="J12">
        <v>3.6</v>
      </c>
      <c r="K12">
        <v>50</v>
      </c>
      <c r="L12">
        <v>260</v>
      </c>
      <c r="M12">
        <v>6.3E-2</v>
      </c>
      <c r="N12">
        <v>0.39500000000000002</v>
      </c>
    </row>
    <row r="13" spans="1:14" x14ac:dyDescent="0.2">
      <c r="B13">
        <v>131</v>
      </c>
      <c r="C13" t="s">
        <v>19</v>
      </c>
      <c r="D13" s="24">
        <v>42955</v>
      </c>
      <c r="E13" s="25">
        <v>0.56527777777777777</v>
      </c>
      <c r="F13">
        <v>3.28</v>
      </c>
      <c r="G13">
        <v>6.6000000000000003E-2</v>
      </c>
      <c r="H13">
        <v>4.1000000000000002E-2</v>
      </c>
      <c r="I13">
        <v>1.61</v>
      </c>
      <c r="J13">
        <v>0.67</v>
      </c>
      <c r="K13">
        <v>50</v>
      </c>
      <c r="L13">
        <v>260</v>
      </c>
      <c r="M13">
        <v>6.6000000000000003E-2</v>
      </c>
      <c r="N13">
        <v>0.34799999999999998</v>
      </c>
    </row>
    <row r="14" spans="1:14" x14ac:dyDescent="0.2">
      <c r="B14">
        <v>135</v>
      </c>
      <c r="C14" t="s">
        <v>19</v>
      </c>
      <c r="D14" s="24">
        <v>42955</v>
      </c>
      <c r="E14" s="25">
        <v>0.56597222222222221</v>
      </c>
      <c r="F14">
        <v>4.7699999999999996</v>
      </c>
      <c r="G14">
        <v>9.5000000000000001E-2</v>
      </c>
      <c r="H14">
        <v>7.2999999999999995E-2</v>
      </c>
      <c r="I14">
        <v>1.31</v>
      </c>
      <c r="J14">
        <v>0.5</v>
      </c>
      <c r="K14">
        <v>50</v>
      </c>
      <c r="L14">
        <v>260</v>
      </c>
      <c r="M14">
        <v>9.5000000000000001E-2</v>
      </c>
      <c r="N14">
        <v>0.33600000000000002</v>
      </c>
    </row>
    <row r="15" spans="1:14" x14ac:dyDescent="0.2">
      <c r="B15">
        <v>135</v>
      </c>
      <c r="C15" t="s">
        <v>19</v>
      </c>
      <c r="D15" s="24">
        <v>42955</v>
      </c>
      <c r="E15" s="25">
        <v>0.56666666666666665</v>
      </c>
      <c r="F15">
        <v>3.28</v>
      </c>
      <c r="G15">
        <v>6.6000000000000003E-2</v>
      </c>
      <c r="H15">
        <v>4.9000000000000002E-2</v>
      </c>
      <c r="I15">
        <v>1.33</v>
      </c>
      <c r="J15">
        <v>0.75</v>
      </c>
      <c r="K15">
        <v>50</v>
      </c>
      <c r="L15">
        <v>260</v>
      </c>
      <c r="M15">
        <v>6.6000000000000003E-2</v>
      </c>
      <c r="N15">
        <v>0.34799999999999998</v>
      </c>
    </row>
    <row r="16" spans="1:14" x14ac:dyDescent="0.2">
      <c r="B16">
        <v>135</v>
      </c>
      <c r="C16" t="s">
        <v>19</v>
      </c>
      <c r="D16" s="24">
        <v>42955</v>
      </c>
      <c r="E16" s="25">
        <v>0.56666666666666665</v>
      </c>
      <c r="F16">
        <v>4.47</v>
      </c>
      <c r="G16">
        <v>8.8999999999999996E-2</v>
      </c>
      <c r="H16">
        <v>6.5000000000000002E-2</v>
      </c>
      <c r="I16">
        <v>1.38</v>
      </c>
      <c r="J16">
        <v>0.66</v>
      </c>
      <c r="K16">
        <v>50</v>
      </c>
      <c r="L16">
        <v>260</v>
      </c>
      <c r="M16">
        <v>8.8999999999999996E-2</v>
      </c>
      <c r="N16">
        <v>0.35699999999999998</v>
      </c>
    </row>
    <row r="17" spans="2:14" x14ac:dyDescent="0.2">
      <c r="B17">
        <v>135</v>
      </c>
      <c r="C17" t="s">
        <v>19</v>
      </c>
      <c r="D17" s="24">
        <v>42955</v>
      </c>
      <c r="E17" s="25">
        <v>0.56736111111111109</v>
      </c>
      <c r="F17">
        <v>3.43</v>
      </c>
      <c r="G17">
        <v>6.9000000000000006E-2</v>
      </c>
      <c r="H17">
        <v>4.2999999999999997E-2</v>
      </c>
      <c r="I17">
        <v>1.59</v>
      </c>
      <c r="J17">
        <v>0.37</v>
      </c>
      <c r="K17">
        <v>50</v>
      </c>
      <c r="L17">
        <v>260</v>
      </c>
      <c r="M17">
        <v>6.9000000000000006E-2</v>
      </c>
      <c r="N17">
        <v>0.35699999999999998</v>
      </c>
    </row>
    <row r="18" spans="2:14" x14ac:dyDescent="0.2">
      <c r="B18">
        <v>135</v>
      </c>
      <c r="C18" t="s">
        <v>19</v>
      </c>
      <c r="D18" s="24">
        <v>42955</v>
      </c>
      <c r="E18" s="25">
        <v>0.56736111111111109</v>
      </c>
      <c r="F18">
        <v>4.29</v>
      </c>
      <c r="G18">
        <v>8.5999999999999993E-2</v>
      </c>
      <c r="H18">
        <v>6.3E-2</v>
      </c>
      <c r="I18">
        <v>1.37</v>
      </c>
      <c r="J18">
        <v>0.47</v>
      </c>
      <c r="K18">
        <v>50</v>
      </c>
      <c r="L18">
        <v>260</v>
      </c>
      <c r="M18">
        <v>8.5999999999999993E-2</v>
      </c>
      <c r="N18">
        <v>0.372</v>
      </c>
    </row>
    <row r="19" spans="2:14" x14ac:dyDescent="0.2">
      <c r="B19">
        <v>135</v>
      </c>
      <c r="C19" t="s">
        <v>19</v>
      </c>
      <c r="D19" s="24">
        <v>42955</v>
      </c>
      <c r="E19" s="25">
        <v>0.56805555555555554</v>
      </c>
      <c r="F19">
        <v>3.29</v>
      </c>
      <c r="G19">
        <v>6.6000000000000003E-2</v>
      </c>
      <c r="H19">
        <v>3.7999999999999999E-2</v>
      </c>
      <c r="I19">
        <v>1.71</v>
      </c>
      <c r="J19">
        <v>1.0900000000000001</v>
      </c>
      <c r="K19">
        <v>50</v>
      </c>
      <c r="L19">
        <v>260</v>
      </c>
      <c r="M19">
        <v>6.6000000000000003E-2</v>
      </c>
      <c r="N19">
        <v>0.27700000000000002</v>
      </c>
    </row>
    <row r="20" spans="2:14" x14ac:dyDescent="0.2">
      <c r="B20">
        <v>139</v>
      </c>
      <c r="C20" t="s">
        <v>19</v>
      </c>
      <c r="D20" s="24">
        <v>42955</v>
      </c>
      <c r="E20" s="25">
        <v>0.56874999999999998</v>
      </c>
      <c r="F20">
        <v>4.18</v>
      </c>
      <c r="G20">
        <v>8.4000000000000005E-2</v>
      </c>
      <c r="H20">
        <v>6.3E-2</v>
      </c>
      <c r="I20">
        <v>1.33</v>
      </c>
      <c r="J20">
        <v>0.51</v>
      </c>
      <c r="K20">
        <v>50</v>
      </c>
      <c r="L20">
        <v>260</v>
      </c>
      <c r="M20">
        <v>8.4000000000000005E-2</v>
      </c>
      <c r="N20">
        <v>0.28399999999999997</v>
      </c>
    </row>
    <row r="21" spans="2:14" x14ac:dyDescent="0.2">
      <c r="B21">
        <v>139</v>
      </c>
      <c r="C21" t="s">
        <v>19</v>
      </c>
      <c r="D21" s="24">
        <v>42955</v>
      </c>
      <c r="E21" s="25">
        <v>0.56874999999999998</v>
      </c>
      <c r="F21">
        <v>4.2300000000000004</v>
      </c>
      <c r="G21">
        <v>8.5000000000000006E-2</v>
      </c>
      <c r="H21">
        <v>5.7000000000000002E-2</v>
      </c>
      <c r="I21">
        <v>1.49</v>
      </c>
      <c r="J21">
        <v>0.46</v>
      </c>
      <c r="K21">
        <v>50</v>
      </c>
      <c r="L21">
        <v>260</v>
      </c>
      <c r="M21">
        <v>8.5000000000000006E-2</v>
      </c>
      <c r="N21">
        <v>0.34300000000000003</v>
      </c>
    </row>
    <row r="22" spans="2:14" x14ac:dyDescent="0.2">
      <c r="B22">
        <v>139</v>
      </c>
      <c r="C22" t="s">
        <v>19</v>
      </c>
      <c r="D22" s="24">
        <v>42955</v>
      </c>
      <c r="E22" s="25">
        <v>0.56944444444444442</v>
      </c>
      <c r="F22">
        <v>4.0599999999999996</v>
      </c>
      <c r="G22">
        <v>8.1000000000000003E-2</v>
      </c>
      <c r="H22">
        <v>4.8000000000000001E-2</v>
      </c>
      <c r="I22">
        <v>1.69</v>
      </c>
      <c r="J22">
        <v>0.42</v>
      </c>
      <c r="K22">
        <v>50</v>
      </c>
      <c r="L22">
        <v>260</v>
      </c>
      <c r="M22">
        <v>8.1000000000000003E-2</v>
      </c>
      <c r="N22">
        <v>0.36599999999999999</v>
      </c>
    </row>
    <row r="23" spans="2:14" x14ac:dyDescent="0.2">
      <c r="B23">
        <v>139</v>
      </c>
      <c r="C23" t="s">
        <v>19</v>
      </c>
      <c r="D23" s="24">
        <v>42955</v>
      </c>
      <c r="E23" s="25">
        <v>0.57013888888888886</v>
      </c>
      <c r="F23">
        <v>4.66</v>
      </c>
      <c r="G23">
        <v>9.2999999999999999E-2</v>
      </c>
      <c r="H23">
        <v>5.2999999999999999E-2</v>
      </c>
      <c r="I23">
        <v>1.76</v>
      </c>
      <c r="J23">
        <v>0.72</v>
      </c>
      <c r="K23">
        <v>50</v>
      </c>
      <c r="L23">
        <v>260</v>
      </c>
      <c r="M23">
        <v>9.2999999999999999E-2</v>
      </c>
      <c r="N23">
        <v>0.36</v>
      </c>
    </row>
    <row r="24" spans="2:14" x14ac:dyDescent="0.2">
      <c r="B24">
        <v>139</v>
      </c>
      <c r="C24" t="s">
        <v>19</v>
      </c>
      <c r="D24" s="24">
        <v>42955</v>
      </c>
      <c r="E24" s="25">
        <v>0.57013888888888886</v>
      </c>
      <c r="F24">
        <v>3.94</v>
      </c>
      <c r="G24">
        <v>7.9000000000000001E-2</v>
      </c>
      <c r="H24">
        <v>4.5999999999999999E-2</v>
      </c>
      <c r="I24">
        <v>1.71</v>
      </c>
      <c r="J24">
        <v>0.63</v>
      </c>
      <c r="K24">
        <v>50</v>
      </c>
      <c r="L24">
        <v>260</v>
      </c>
      <c r="M24">
        <v>7.9000000000000001E-2</v>
      </c>
      <c r="N24">
        <v>0.36799999999999999</v>
      </c>
    </row>
    <row r="25" spans="2:14" x14ac:dyDescent="0.2">
      <c r="B25">
        <v>139</v>
      </c>
      <c r="C25" t="s">
        <v>19</v>
      </c>
      <c r="D25" s="24">
        <v>42955</v>
      </c>
      <c r="E25" s="25">
        <v>0.5708333333333333</v>
      </c>
      <c r="F25">
        <v>4.95</v>
      </c>
      <c r="G25">
        <v>9.9000000000000005E-2</v>
      </c>
      <c r="H25">
        <v>5.3999999999999999E-2</v>
      </c>
      <c r="I25">
        <v>1.82</v>
      </c>
      <c r="J25">
        <v>0.46</v>
      </c>
      <c r="K25">
        <v>50</v>
      </c>
      <c r="L25">
        <v>260</v>
      </c>
      <c r="M25">
        <v>9.9000000000000005E-2</v>
      </c>
      <c r="N25">
        <v>0.36599999999999999</v>
      </c>
    </row>
    <row r="26" spans="2:14" x14ac:dyDescent="0.2">
      <c r="B26">
        <v>143</v>
      </c>
      <c r="C26" t="s">
        <v>19</v>
      </c>
      <c r="D26" s="24">
        <v>42955</v>
      </c>
      <c r="E26" s="25">
        <v>0.57152777777777775</v>
      </c>
      <c r="F26">
        <v>4.67</v>
      </c>
      <c r="G26">
        <v>9.2999999999999999E-2</v>
      </c>
      <c r="H26">
        <v>7.0000000000000007E-2</v>
      </c>
      <c r="I26">
        <v>1.34</v>
      </c>
      <c r="J26">
        <v>1.01</v>
      </c>
      <c r="K26">
        <v>50</v>
      </c>
      <c r="L26">
        <v>260</v>
      </c>
      <c r="M26">
        <v>9.2999999999999999E-2</v>
      </c>
      <c r="N26">
        <v>0.371</v>
      </c>
    </row>
    <row r="27" spans="2:14" x14ac:dyDescent="0.2">
      <c r="B27">
        <v>143</v>
      </c>
      <c r="C27" t="s">
        <v>19</v>
      </c>
      <c r="D27" s="24">
        <v>42955</v>
      </c>
      <c r="E27" s="25">
        <v>0.57152777777777775</v>
      </c>
      <c r="F27">
        <v>5.76</v>
      </c>
      <c r="G27">
        <v>0.115</v>
      </c>
      <c r="H27">
        <v>7.9000000000000001E-2</v>
      </c>
      <c r="I27">
        <v>1.45</v>
      </c>
      <c r="J27">
        <v>0.66</v>
      </c>
      <c r="K27">
        <v>50</v>
      </c>
      <c r="L27">
        <v>260</v>
      </c>
      <c r="M27">
        <v>0.115</v>
      </c>
      <c r="N27">
        <v>0.39300000000000002</v>
      </c>
    </row>
    <row r="28" spans="2:14" x14ac:dyDescent="0.2">
      <c r="B28">
        <v>143</v>
      </c>
      <c r="C28" t="s">
        <v>19</v>
      </c>
      <c r="D28" s="24">
        <v>42955</v>
      </c>
      <c r="E28" s="25">
        <v>0.57222222222222219</v>
      </c>
      <c r="F28">
        <v>3.68</v>
      </c>
      <c r="G28">
        <v>7.3999999999999996E-2</v>
      </c>
      <c r="H28">
        <v>5.5E-2</v>
      </c>
      <c r="I28">
        <v>1.33</v>
      </c>
      <c r="J28">
        <v>1.46</v>
      </c>
      <c r="K28">
        <v>50</v>
      </c>
      <c r="L28">
        <v>260</v>
      </c>
      <c r="M28">
        <v>7.3999999999999996E-2</v>
      </c>
      <c r="N28">
        <v>0.36599999999999999</v>
      </c>
    </row>
    <row r="29" spans="2:14" x14ac:dyDescent="0.2">
      <c r="B29">
        <v>143</v>
      </c>
      <c r="C29" t="s">
        <v>19</v>
      </c>
      <c r="D29" s="24">
        <v>42955</v>
      </c>
      <c r="E29" s="25">
        <v>0.57222222222222219</v>
      </c>
      <c r="F29">
        <v>4.54</v>
      </c>
      <c r="G29">
        <v>9.0999999999999998E-2</v>
      </c>
      <c r="H29">
        <v>6.5000000000000002E-2</v>
      </c>
      <c r="I29">
        <v>1.39</v>
      </c>
      <c r="J29">
        <v>1.73</v>
      </c>
      <c r="K29">
        <v>50</v>
      </c>
      <c r="L29">
        <v>260</v>
      </c>
      <c r="M29">
        <v>9.0999999999999998E-2</v>
      </c>
      <c r="N29">
        <v>0.372</v>
      </c>
    </row>
    <row r="30" spans="2:14" x14ac:dyDescent="0.2">
      <c r="B30">
        <v>143</v>
      </c>
      <c r="C30" t="s">
        <v>19</v>
      </c>
      <c r="D30" s="24">
        <v>42955</v>
      </c>
      <c r="E30" s="25">
        <v>0.57291666666666663</v>
      </c>
      <c r="F30">
        <v>5.47</v>
      </c>
      <c r="G30">
        <v>0.109</v>
      </c>
      <c r="H30">
        <v>5.7000000000000002E-2</v>
      </c>
      <c r="I30">
        <v>1.91</v>
      </c>
      <c r="J30">
        <v>0.79</v>
      </c>
      <c r="K30">
        <v>50</v>
      </c>
      <c r="L30">
        <v>260</v>
      </c>
      <c r="M30">
        <v>0.109</v>
      </c>
      <c r="N30">
        <v>0.38100000000000001</v>
      </c>
    </row>
    <row r="31" spans="2:14" x14ac:dyDescent="0.2">
      <c r="B31">
        <v>143</v>
      </c>
      <c r="C31" t="s">
        <v>19</v>
      </c>
      <c r="D31" s="24">
        <v>42955</v>
      </c>
      <c r="E31" s="25">
        <v>0.57291666666666663</v>
      </c>
      <c r="F31">
        <v>4.99</v>
      </c>
      <c r="G31">
        <v>0.1</v>
      </c>
      <c r="H31">
        <v>6.3E-2</v>
      </c>
      <c r="I31">
        <v>1.59</v>
      </c>
      <c r="J31">
        <v>1.21</v>
      </c>
      <c r="K31">
        <v>50</v>
      </c>
      <c r="L31">
        <v>260</v>
      </c>
      <c r="M31">
        <v>0.1</v>
      </c>
      <c r="N31">
        <v>0.372</v>
      </c>
    </row>
    <row r="32" spans="2:14" x14ac:dyDescent="0.2">
      <c r="B32">
        <v>147</v>
      </c>
      <c r="C32" t="s">
        <v>19</v>
      </c>
      <c r="D32" s="24">
        <v>42955</v>
      </c>
      <c r="E32" s="25">
        <v>0.57361111111111118</v>
      </c>
      <c r="F32">
        <v>4.95</v>
      </c>
      <c r="G32">
        <v>9.9000000000000005E-2</v>
      </c>
      <c r="H32">
        <v>0.06</v>
      </c>
      <c r="I32">
        <v>1.64</v>
      </c>
      <c r="J32">
        <v>0.77</v>
      </c>
      <c r="K32">
        <v>50</v>
      </c>
      <c r="L32">
        <v>260</v>
      </c>
      <c r="M32">
        <v>9.9000000000000005E-2</v>
      </c>
      <c r="N32">
        <v>0.378</v>
      </c>
    </row>
    <row r="33" spans="2:14" x14ac:dyDescent="0.2">
      <c r="B33">
        <v>147</v>
      </c>
      <c r="C33" t="s">
        <v>19</v>
      </c>
      <c r="D33" s="24">
        <v>42955</v>
      </c>
      <c r="E33" s="25">
        <v>0.57361111111111118</v>
      </c>
      <c r="F33">
        <v>5.05</v>
      </c>
      <c r="G33">
        <v>0.10100000000000001</v>
      </c>
      <c r="H33">
        <v>7.4999999999999997E-2</v>
      </c>
      <c r="I33">
        <v>1.35</v>
      </c>
      <c r="J33">
        <v>0.67</v>
      </c>
      <c r="K33">
        <v>50</v>
      </c>
      <c r="L33">
        <v>260</v>
      </c>
      <c r="M33">
        <v>0.10100000000000001</v>
      </c>
      <c r="N33">
        <v>0.39500000000000002</v>
      </c>
    </row>
    <row r="34" spans="2:14" x14ac:dyDescent="0.2">
      <c r="B34">
        <v>147</v>
      </c>
      <c r="C34" t="s">
        <v>19</v>
      </c>
      <c r="D34" s="24">
        <v>42955</v>
      </c>
      <c r="E34" s="25">
        <v>0.57500000000000007</v>
      </c>
      <c r="F34">
        <v>4.71</v>
      </c>
      <c r="G34">
        <v>9.4E-2</v>
      </c>
      <c r="H34">
        <v>5.5E-2</v>
      </c>
      <c r="I34">
        <v>1.73</v>
      </c>
      <c r="J34">
        <v>0.83</v>
      </c>
      <c r="K34">
        <v>50</v>
      </c>
      <c r="L34">
        <v>260</v>
      </c>
      <c r="M34">
        <v>9.4E-2</v>
      </c>
      <c r="N34">
        <v>0.375</v>
      </c>
    </row>
    <row r="35" spans="2:14" x14ac:dyDescent="0.2">
      <c r="B35">
        <v>147</v>
      </c>
      <c r="C35" t="s">
        <v>19</v>
      </c>
      <c r="D35" s="24">
        <v>42955</v>
      </c>
      <c r="E35" s="25">
        <v>0.5756944444444444</v>
      </c>
      <c r="F35">
        <v>4.99</v>
      </c>
      <c r="G35">
        <v>0.1</v>
      </c>
      <c r="H35">
        <v>6.8000000000000005E-2</v>
      </c>
      <c r="I35">
        <v>1.47</v>
      </c>
      <c r="J35">
        <v>2.16</v>
      </c>
      <c r="K35">
        <v>50</v>
      </c>
      <c r="L35">
        <v>260</v>
      </c>
      <c r="M35">
        <v>0.1</v>
      </c>
      <c r="N35">
        <v>9.2999999999999999E-2</v>
      </c>
    </row>
    <row r="36" spans="2:14" x14ac:dyDescent="0.2">
      <c r="B36">
        <v>147</v>
      </c>
      <c r="C36" t="s">
        <v>19</v>
      </c>
      <c r="D36" s="24">
        <v>42955</v>
      </c>
      <c r="E36" s="25">
        <v>0.5756944444444444</v>
      </c>
      <c r="F36">
        <v>5.32</v>
      </c>
      <c r="G36">
        <v>0.106</v>
      </c>
      <c r="H36">
        <v>6.5000000000000002E-2</v>
      </c>
      <c r="I36">
        <v>1.65</v>
      </c>
      <c r="J36">
        <v>0.69</v>
      </c>
      <c r="K36">
        <v>50</v>
      </c>
      <c r="L36">
        <v>260</v>
      </c>
      <c r="M36">
        <v>0.106</v>
      </c>
      <c r="N36">
        <v>0.36199999999999999</v>
      </c>
    </row>
    <row r="37" spans="2:14" x14ac:dyDescent="0.2">
      <c r="B37">
        <v>147</v>
      </c>
      <c r="C37" t="s">
        <v>19</v>
      </c>
      <c r="D37" s="24">
        <v>42955</v>
      </c>
      <c r="E37" s="25">
        <v>0.57638888888888895</v>
      </c>
      <c r="F37">
        <v>4.41</v>
      </c>
      <c r="G37">
        <v>8.7999999999999995E-2</v>
      </c>
      <c r="H37">
        <v>5.8999999999999997E-2</v>
      </c>
      <c r="I37">
        <v>1.49</v>
      </c>
      <c r="J37">
        <v>0.78</v>
      </c>
      <c r="K37">
        <v>50</v>
      </c>
      <c r="L37">
        <v>260</v>
      </c>
      <c r="M37">
        <v>8.7999999999999995E-2</v>
      </c>
      <c r="N37">
        <v>0.48</v>
      </c>
    </row>
    <row r="38" spans="2:14" x14ac:dyDescent="0.2">
      <c r="B38">
        <v>128</v>
      </c>
      <c r="C38" t="s">
        <v>19</v>
      </c>
      <c r="D38" s="24">
        <v>42955</v>
      </c>
      <c r="E38" s="25">
        <v>0.57916666666666672</v>
      </c>
      <c r="F38">
        <v>4.57</v>
      </c>
      <c r="G38">
        <v>9.0999999999999998E-2</v>
      </c>
      <c r="H38">
        <v>5.0999999999999997E-2</v>
      </c>
      <c r="I38">
        <v>1.81</v>
      </c>
      <c r="J38">
        <v>1.85</v>
      </c>
      <c r="K38">
        <v>50</v>
      </c>
      <c r="L38">
        <v>260</v>
      </c>
      <c r="M38">
        <v>9.0999999999999998E-2</v>
      </c>
      <c r="N38">
        <v>0.433</v>
      </c>
    </row>
    <row r="39" spans="2:14" x14ac:dyDescent="0.2">
      <c r="B39">
        <v>128</v>
      </c>
      <c r="C39" t="s">
        <v>19</v>
      </c>
      <c r="D39" s="24">
        <v>42955</v>
      </c>
      <c r="E39" s="25">
        <v>0.57916666666666672</v>
      </c>
      <c r="F39">
        <v>3.56</v>
      </c>
      <c r="G39">
        <v>7.0999999999999994E-2</v>
      </c>
      <c r="H39">
        <v>4.4999999999999998E-2</v>
      </c>
      <c r="I39">
        <v>1.57</v>
      </c>
      <c r="J39">
        <v>1.79</v>
      </c>
      <c r="K39">
        <v>50</v>
      </c>
      <c r="L39">
        <v>260</v>
      </c>
      <c r="M39">
        <v>7.0999999999999994E-2</v>
      </c>
      <c r="N39">
        <v>0.39100000000000001</v>
      </c>
    </row>
    <row r="40" spans="2:14" x14ac:dyDescent="0.2">
      <c r="B40">
        <v>128</v>
      </c>
      <c r="C40" t="s">
        <v>19</v>
      </c>
      <c r="D40" s="24">
        <v>42955</v>
      </c>
      <c r="E40" s="25">
        <v>0.57986111111111105</v>
      </c>
      <c r="F40">
        <v>3.8</v>
      </c>
      <c r="G40">
        <v>7.5999999999999998E-2</v>
      </c>
      <c r="H40">
        <v>0.05</v>
      </c>
      <c r="I40">
        <v>1.52</v>
      </c>
      <c r="J40">
        <v>1.68</v>
      </c>
      <c r="K40">
        <v>50</v>
      </c>
      <c r="L40">
        <v>260</v>
      </c>
      <c r="M40">
        <v>7.5999999999999998E-2</v>
      </c>
      <c r="N40">
        <v>0.38300000000000001</v>
      </c>
    </row>
    <row r="41" spans="2:14" x14ac:dyDescent="0.2">
      <c r="B41">
        <v>128</v>
      </c>
      <c r="C41" t="s">
        <v>19</v>
      </c>
      <c r="D41" s="24">
        <v>42955</v>
      </c>
      <c r="E41" s="25">
        <v>0.57986111111111105</v>
      </c>
      <c r="F41">
        <v>3.86</v>
      </c>
      <c r="G41">
        <v>7.6999999999999999E-2</v>
      </c>
      <c r="H41">
        <v>5.8999999999999997E-2</v>
      </c>
      <c r="I41">
        <v>1.31</v>
      </c>
      <c r="J41">
        <v>0.56999999999999995</v>
      </c>
      <c r="K41">
        <v>50</v>
      </c>
      <c r="L41">
        <v>260</v>
      </c>
      <c r="M41">
        <v>7.6999999999999999E-2</v>
      </c>
      <c r="N41">
        <v>0.38600000000000001</v>
      </c>
    </row>
    <row r="42" spans="2:14" x14ac:dyDescent="0.2">
      <c r="B42">
        <v>128</v>
      </c>
      <c r="C42" t="s">
        <v>19</v>
      </c>
      <c r="D42" s="24">
        <v>42955</v>
      </c>
      <c r="E42" s="25">
        <v>0.5805555555555556</v>
      </c>
      <c r="F42">
        <v>4.34</v>
      </c>
      <c r="G42">
        <v>8.6999999999999994E-2</v>
      </c>
      <c r="H42">
        <v>0.06</v>
      </c>
      <c r="I42">
        <v>1.44</v>
      </c>
      <c r="J42">
        <v>1.04</v>
      </c>
      <c r="K42">
        <v>50</v>
      </c>
      <c r="L42">
        <v>260</v>
      </c>
      <c r="M42">
        <v>8.6999999999999994E-2</v>
      </c>
      <c r="N42">
        <v>0.375</v>
      </c>
    </row>
    <row r="43" spans="2:14" x14ac:dyDescent="0.2">
      <c r="B43">
        <v>128</v>
      </c>
      <c r="C43" t="s">
        <v>19</v>
      </c>
      <c r="D43" s="24">
        <v>42955</v>
      </c>
      <c r="E43" s="25">
        <v>0.5805555555555556</v>
      </c>
      <c r="F43">
        <v>4.38</v>
      </c>
      <c r="G43">
        <v>8.7999999999999995E-2</v>
      </c>
      <c r="H43">
        <v>6.7000000000000004E-2</v>
      </c>
      <c r="I43">
        <v>1.31</v>
      </c>
      <c r="J43">
        <v>0.63</v>
      </c>
      <c r="K43">
        <v>50</v>
      </c>
      <c r="L43">
        <v>260</v>
      </c>
      <c r="M43">
        <v>8.7999999999999995E-2</v>
      </c>
      <c r="N43">
        <v>0.38600000000000001</v>
      </c>
    </row>
    <row r="44" spans="2:14" x14ac:dyDescent="0.2">
      <c r="B44">
        <v>132</v>
      </c>
      <c r="C44" t="s">
        <v>19</v>
      </c>
      <c r="D44" s="24">
        <v>42955</v>
      </c>
      <c r="E44" s="25">
        <v>0.58124999999999993</v>
      </c>
      <c r="F44">
        <v>2.81</v>
      </c>
      <c r="G44">
        <v>5.6000000000000001E-2</v>
      </c>
      <c r="H44">
        <v>3.3000000000000002E-2</v>
      </c>
      <c r="I44">
        <v>1.71</v>
      </c>
      <c r="J44">
        <v>0.52</v>
      </c>
      <c r="K44">
        <v>50</v>
      </c>
      <c r="L44">
        <v>260</v>
      </c>
      <c r="M44">
        <v>5.6000000000000001E-2</v>
      </c>
      <c r="N44">
        <v>0.35899999999999999</v>
      </c>
    </row>
    <row r="45" spans="2:14" x14ac:dyDescent="0.2">
      <c r="B45">
        <v>132</v>
      </c>
      <c r="C45" t="s">
        <v>19</v>
      </c>
      <c r="D45" s="24">
        <v>42955</v>
      </c>
      <c r="E45" s="25">
        <v>0.58124999999999993</v>
      </c>
      <c r="F45">
        <v>2.06</v>
      </c>
      <c r="G45">
        <v>4.1000000000000002E-2</v>
      </c>
      <c r="H45">
        <v>1.7999999999999999E-2</v>
      </c>
      <c r="I45">
        <v>2.34</v>
      </c>
      <c r="J45">
        <v>2.02</v>
      </c>
      <c r="K45">
        <v>50</v>
      </c>
      <c r="L45">
        <v>260</v>
      </c>
      <c r="M45">
        <v>4.1000000000000002E-2</v>
      </c>
      <c r="N45">
        <v>0.36799999999999999</v>
      </c>
    </row>
    <row r="46" spans="2:14" x14ac:dyDescent="0.2">
      <c r="B46">
        <v>132</v>
      </c>
      <c r="C46" t="s">
        <v>19</v>
      </c>
      <c r="D46" s="24">
        <v>42955</v>
      </c>
      <c r="E46" s="25">
        <v>0.58194444444444449</v>
      </c>
      <c r="F46">
        <v>2.33</v>
      </c>
      <c r="G46">
        <v>4.7E-2</v>
      </c>
      <c r="H46">
        <v>2.4E-2</v>
      </c>
      <c r="I46">
        <v>1.94</v>
      </c>
      <c r="J46">
        <v>1.74</v>
      </c>
      <c r="K46">
        <v>50</v>
      </c>
      <c r="L46">
        <v>260</v>
      </c>
      <c r="M46">
        <v>4.7E-2</v>
      </c>
      <c r="N46">
        <v>0.38200000000000001</v>
      </c>
    </row>
    <row r="47" spans="2:14" x14ac:dyDescent="0.2">
      <c r="B47">
        <v>132</v>
      </c>
      <c r="C47" t="s">
        <v>19</v>
      </c>
      <c r="D47" s="24">
        <v>42955</v>
      </c>
      <c r="E47" s="25">
        <v>0.58194444444444449</v>
      </c>
      <c r="F47">
        <v>2.52</v>
      </c>
      <c r="G47">
        <v>0.05</v>
      </c>
      <c r="H47">
        <v>2.5999999999999999E-2</v>
      </c>
      <c r="I47">
        <v>1.97</v>
      </c>
      <c r="J47">
        <v>-11.01</v>
      </c>
      <c r="K47">
        <v>50</v>
      </c>
      <c r="L47">
        <v>260</v>
      </c>
      <c r="M47">
        <v>0.05</v>
      </c>
      <c r="N47">
        <v>0.38200000000000001</v>
      </c>
    </row>
    <row r="48" spans="2:14" x14ac:dyDescent="0.2">
      <c r="B48">
        <v>132</v>
      </c>
      <c r="C48" t="s">
        <v>19</v>
      </c>
      <c r="D48" s="24">
        <v>42955</v>
      </c>
      <c r="E48" s="25">
        <v>0.58194444444444449</v>
      </c>
      <c r="F48">
        <v>2.58</v>
      </c>
      <c r="G48">
        <v>5.1999999999999998E-2</v>
      </c>
      <c r="H48">
        <v>3.4000000000000002E-2</v>
      </c>
      <c r="I48">
        <v>1.52</v>
      </c>
      <c r="J48">
        <v>-4.8499999999999996</v>
      </c>
      <c r="K48">
        <v>50</v>
      </c>
      <c r="L48">
        <v>260</v>
      </c>
      <c r="M48">
        <v>5.1999999999999998E-2</v>
      </c>
      <c r="N48">
        <v>0.372</v>
      </c>
    </row>
    <row r="49" spans="2:14" x14ac:dyDescent="0.2">
      <c r="B49">
        <v>132</v>
      </c>
      <c r="C49" t="s">
        <v>19</v>
      </c>
      <c r="D49" s="24">
        <v>42955</v>
      </c>
      <c r="E49" s="25">
        <v>0.58263888888888882</v>
      </c>
      <c r="F49">
        <v>2.96</v>
      </c>
      <c r="G49">
        <v>5.8999999999999997E-2</v>
      </c>
      <c r="H49">
        <v>4.2999999999999997E-2</v>
      </c>
      <c r="I49">
        <v>1.36</v>
      </c>
      <c r="J49">
        <v>-49.14</v>
      </c>
      <c r="K49">
        <v>50</v>
      </c>
      <c r="L49">
        <v>260</v>
      </c>
      <c r="M49">
        <v>5.8999999999999997E-2</v>
      </c>
      <c r="N49">
        <v>0.35899999999999999</v>
      </c>
    </row>
    <row r="50" spans="2:14" x14ac:dyDescent="0.2">
      <c r="B50">
        <v>136</v>
      </c>
      <c r="C50" t="s">
        <v>19</v>
      </c>
      <c r="D50" s="24">
        <v>42955</v>
      </c>
      <c r="E50" s="25">
        <v>0.58333333333333337</v>
      </c>
      <c r="F50">
        <v>2.73</v>
      </c>
      <c r="G50">
        <v>5.5E-2</v>
      </c>
      <c r="H50">
        <v>2.5999999999999999E-2</v>
      </c>
      <c r="I50">
        <v>2.0699999999999998</v>
      </c>
      <c r="J50">
        <v>0.83</v>
      </c>
      <c r="K50">
        <v>50</v>
      </c>
      <c r="L50">
        <v>260</v>
      </c>
      <c r="M50">
        <v>5.5E-2</v>
      </c>
      <c r="N50">
        <v>0.36499999999999999</v>
      </c>
    </row>
    <row r="51" spans="2:14" x14ac:dyDescent="0.2">
      <c r="B51">
        <v>136</v>
      </c>
      <c r="C51" t="s">
        <v>19</v>
      </c>
      <c r="D51" s="24">
        <v>42955</v>
      </c>
      <c r="E51" s="25">
        <v>0.58333333333333337</v>
      </c>
      <c r="F51">
        <v>3.03</v>
      </c>
      <c r="G51">
        <v>6.0999999999999999E-2</v>
      </c>
      <c r="H51">
        <v>2.1000000000000001E-2</v>
      </c>
      <c r="I51">
        <v>2.92</v>
      </c>
      <c r="J51">
        <v>0.71</v>
      </c>
      <c r="K51">
        <v>50</v>
      </c>
      <c r="L51">
        <v>260</v>
      </c>
      <c r="M51">
        <v>6.0999999999999999E-2</v>
      </c>
      <c r="N51">
        <v>0.44900000000000001</v>
      </c>
    </row>
    <row r="52" spans="2:14" x14ac:dyDescent="0.2">
      <c r="B52">
        <v>136</v>
      </c>
      <c r="C52" t="s">
        <v>19</v>
      </c>
      <c r="D52" s="24">
        <v>42955</v>
      </c>
      <c r="E52" s="25">
        <v>0.58333333333333337</v>
      </c>
      <c r="F52">
        <v>3.48</v>
      </c>
      <c r="G52">
        <v>7.0000000000000007E-2</v>
      </c>
      <c r="H52">
        <v>4.7E-2</v>
      </c>
      <c r="I52">
        <v>1.49</v>
      </c>
      <c r="J52">
        <v>0.68</v>
      </c>
      <c r="K52">
        <v>50</v>
      </c>
      <c r="L52">
        <v>260</v>
      </c>
      <c r="M52">
        <v>7.0000000000000007E-2</v>
      </c>
      <c r="N52">
        <v>0.373</v>
      </c>
    </row>
    <row r="53" spans="2:14" x14ac:dyDescent="0.2">
      <c r="B53">
        <v>136</v>
      </c>
      <c r="C53" t="s">
        <v>19</v>
      </c>
      <c r="D53" s="24">
        <v>42955</v>
      </c>
      <c r="E53" s="25">
        <v>0.58402777777777781</v>
      </c>
      <c r="F53">
        <v>3.83</v>
      </c>
      <c r="G53">
        <v>7.6999999999999999E-2</v>
      </c>
      <c r="H53">
        <v>4.9000000000000002E-2</v>
      </c>
      <c r="I53">
        <v>1.55</v>
      </c>
      <c r="J53">
        <v>0.74</v>
      </c>
      <c r="K53">
        <v>50</v>
      </c>
      <c r="L53">
        <v>260</v>
      </c>
      <c r="M53">
        <v>7.6999999999999999E-2</v>
      </c>
      <c r="N53">
        <v>0.34899999999999998</v>
      </c>
    </row>
    <row r="54" spans="2:14" x14ac:dyDescent="0.2">
      <c r="B54">
        <v>136</v>
      </c>
      <c r="C54" t="s">
        <v>19</v>
      </c>
      <c r="D54" s="24">
        <v>42955</v>
      </c>
      <c r="E54" s="25">
        <v>0.58402777777777781</v>
      </c>
      <c r="F54">
        <v>3.57</v>
      </c>
      <c r="G54">
        <v>7.0999999999999994E-2</v>
      </c>
      <c r="H54">
        <v>3.3000000000000002E-2</v>
      </c>
      <c r="I54">
        <v>2.15</v>
      </c>
      <c r="J54">
        <v>0.77</v>
      </c>
      <c r="K54">
        <v>50</v>
      </c>
      <c r="L54">
        <v>260</v>
      </c>
      <c r="M54">
        <v>7.0999999999999994E-2</v>
      </c>
      <c r="N54">
        <v>0.37</v>
      </c>
    </row>
    <row r="55" spans="2:14" x14ac:dyDescent="0.2">
      <c r="B55">
        <v>136</v>
      </c>
      <c r="C55" t="s">
        <v>19</v>
      </c>
      <c r="D55" s="24">
        <v>42955</v>
      </c>
      <c r="E55" s="25">
        <v>0.58402777777777781</v>
      </c>
      <c r="F55">
        <v>3.01</v>
      </c>
      <c r="G55">
        <v>0.06</v>
      </c>
      <c r="H55">
        <v>4.2000000000000003E-2</v>
      </c>
      <c r="I55">
        <v>1.42</v>
      </c>
      <c r="J55">
        <v>0.63</v>
      </c>
      <c r="K55">
        <v>50</v>
      </c>
      <c r="L55">
        <v>260</v>
      </c>
      <c r="M55">
        <v>0.06</v>
      </c>
      <c r="N55">
        <v>0.371</v>
      </c>
    </row>
    <row r="56" spans="2:14" x14ac:dyDescent="0.2">
      <c r="B56">
        <v>140</v>
      </c>
      <c r="C56" t="s">
        <v>19</v>
      </c>
      <c r="D56" s="24">
        <v>42955</v>
      </c>
      <c r="E56" s="25">
        <v>0.58472222222222225</v>
      </c>
      <c r="F56">
        <v>5.58</v>
      </c>
      <c r="G56">
        <v>0.112</v>
      </c>
      <c r="H56">
        <v>6.5000000000000002E-2</v>
      </c>
      <c r="I56">
        <v>1.73</v>
      </c>
      <c r="J56">
        <v>0.52</v>
      </c>
      <c r="K56">
        <v>50</v>
      </c>
      <c r="L56">
        <v>260</v>
      </c>
      <c r="M56">
        <v>0.112</v>
      </c>
      <c r="N56">
        <v>0.39200000000000002</v>
      </c>
    </row>
    <row r="57" spans="2:14" x14ac:dyDescent="0.2">
      <c r="B57">
        <v>140</v>
      </c>
      <c r="C57" t="s">
        <v>19</v>
      </c>
      <c r="D57" s="24">
        <v>42955</v>
      </c>
      <c r="E57" s="25">
        <v>0.58472222222222225</v>
      </c>
      <c r="F57">
        <v>5.2</v>
      </c>
      <c r="G57">
        <v>0.104</v>
      </c>
      <c r="H57">
        <v>6.5000000000000002E-2</v>
      </c>
      <c r="I57">
        <v>1.6</v>
      </c>
      <c r="J57">
        <v>0.34</v>
      </c>
      <c r="K57">
        <v>50</v>
      </c>
      <c r="L57">
        <v>260</v>
      </c>
      <c r="M57">
        <v>0.104</v>
      </c>
      <c r="N57">
        <v>0.38300000000000001</v>
      </c>
    </row>
    <row r="58" spans="2:14" x14ac:dyDescent="0.2">
      <c r="B58">
        <v>140</v>
      </c>
      <c r="C58" t="s">
        <v>19</v>
      </c>
      <c r="D58" s="24">
        <v>42955</v>
      </c>
      <c r="E58" s="25">
        <v>0.5854166666666667</v>
      </c>
      <c r="F58">
        <v>5.18</v>
      </c>
      <c r="G58">
        <v>0.104</v>
      </c>
      <c r="H58">
        <v>5.6000000000000001E-2</v>
      </c>
      <c r="I58">
        <v>1.84</v>
      </c>
      <c r="J58">
        <v>0.37</v>
      </c>
      <c r="K58">
        <v>50</v>
      </c>
      <c r="L58">
        <v>260</v>
      </c>
      <c r="M58">
        <v>0.104</v>
      </c>
      <c r="N58">
        <v>0.39100000000000001</v>
      </c>
    </row>
    <row r="59" spans="2:14" x14ac:dyDescent="0.2">
      <c r="B59">
        <v>140</v>
      </c>
      <c r="C59" t="s">
        <v>19</v>
      </c>
      <c r="D59" s="24">
        <v>42955</v>
      </c>
      <c r="E59" s="25">
        <v>0.5854166666666667</v>
      </c>
      <c r="F59">
        <v>6.16</v>
      </c>
      <c r="G59">
        <v>0.123</v>
      </c>
      <c r="H59">
        <v>7.0999999999999994E-2</v>
      </c>
      <c r="I59">
        <v>1.73</v>
      </c>
      <c r="J59">
        <v>0.37</v>
      </c>
      <c r="K59">
        <v>50</v>
      </c>
      <c r="L59">
        <v>260</v>
      </c>
      <c r="M59">
        <v>0.123</v>
      </c>
      <c r="N59">
        <v>0.38</v>
      </c>
    </row>
    <row r="60" spans="2:14" x14ac:dyDescent="0.2">
      <c r="B60">
        <v>140</v>
      </c>
      <c r="C60" t="s">
        <v>19</v>
      </c>
      <c r="D60" s="24">
        <v>42955</v>
      </c>
      <c r="E60" s="25">
        <v>0.58611111111111114</v>
      </c>
      <c r="F60">
        <v>5.36</v>
      </c>
      <c r="G60">
        <v>0.107</v>
      </c>
      <c r="H60">
        <v>5.7000000000000002E-2</v>
      </c>
      <c r="I60">
        <v>1.89</v>
      </c>
      <c r="J60">
        <v>0.41</v>
      </c>
      <c r="K60">
        <v>50</v>
      </c>
      <c r="L60">
        <v>260</v>
      </c>
      <c r="M60">
        <v>0.107</v>
      </c>
      <c r="N60">
        <v>0.38300000000000001</v>
      </c>
    </row>
    <row r="61" spans="2:14" x14ac:dyDescent="0.2">
      <c r="B61">
        <v>140</v>
      </c>
      <c r="C61" t="s">
        <v>19</v>
      </c>
      <c r="D61" s="24">
        <v>42955</v>
      </c>
      <c r="E61" s="25">
        <v>0.58611111111111114</v>
      </c>
      <c r="F61">
        <v>6.21</v>
      </c>
      <c r="G61">
        <v>0.124</v>
      </c>
      <c r="H61">
        <v>0.08</v>
      </c>
      <c r="I61">
        <v>1.56</v>
      </c>
      <c r="J61">
        <v>0.47</v>
      </c>
      <c r="K61">
        <v>50</v>
      </c>
      <c r="L61">
        <v>260</v>
      </c>
      <c r="M61">
        <v>0.124</v>
      </c>
      <c r="N61">
        <v>0.38600000000000001</v>
      </c>
    </row>
    <row r="62" spans="2:14" x14ac:dyDescent="0.2">
      <c r="B62">
        <v>144</v>
      </c>
      <c r="C62" t="s">
        <v>19</v>
      </c>
      <c r="D62" s="24">
        <v>42955</v>
      </c>
      <c r="E62" s="25">
        <v>0.58611111111111114</v>
      </c>
      <c r="F62">
        <v>3.61</v>
      </c>
      <c r="G62">
        <v>7.1999999999999995E-2</v>
      </c>
      <c r="H62">
        <v>0.05</v>
      </c>
      <c r="I62">
        <v>1.45</v>
      </c>
      <c r="J62">
        <v>1.7</v>
      </c>
      <c r="K62">
        <v>50</v>
      </c>
      <c r="L62">
        <v>260</v>
      </c>
      <c r="M62">
        <v>7.1999999999999995E-2</v>
      </c>
      <c r="N62">
        <v>0.378</v>
      </c>
    </row>
    <row r="63" spans="2:14" x14ac:dyDescent="0.2">
      <c r="B63">
        <v>144</v>
      </c>
      <c r="C63" t="s">
        <v>19</v>
      </c>
      <c r="D63" s="24">
        <v>42955</v>
      </c>
      <c r="E63" s="25">
        <v>0.58680555555555558</v>
      </c>
      <c r="F63">
        <v>4.05</v>
      </c>
      <c r="G63">
        <v>8.1000000000000003E-2</v>
      </c>
      <c r="H63">
        <v>4.8000000000000001E-2</v>
      </c>
      <c r="I63">
        <v>1.67</v>
      </c>
      <c r="J63">
        <v>1.53</v>
      </c>
      <c r="K63">
        <v>50</v>
      </c>
      <c r="L63">
        <v>260</v>
      </c>
      <c r="M63">
        <v>8.1000000000000003E-2</v>
      </c>
      <c r="N63">
        <v>0.39100000000000001</v>
      </c>
    </row>
    <row r="64" spans="2:14" x14ac:dyDescent="0.2">
      <c r="B64">
        <v>144</v>
      </c>
      <c r="C64" t="s">
        <v>19</v>
      </c>
      <c r="D64" s="24">
        <v>42955</v>
      </c>
      <c r="E64" s="25">
        <v>0.58680555555555558</v>
      </c>
      <c r="F64">
        <v>4.29</v>
      </c>
      <c r="G64">
        <v>8.5999999999999993E-2</v>
      </c>
      <c r="H64">
        <v>6.2E-2</v>
      </c>
      <c r="I64">
        <v>1.39</v>
      </c>
      <c r="J64">
        <v>0.93</v>
      </c>
      <c r="K64">
        <v>50</v>
      </c>
      <c r="L64">
        <v>260</v>
      </c>
      <c r="M64">
        <v>8.5999999999999993E-2</v>
      </c>
      <c r="N64">
        <v>0.374</v>
      </c>
    </row>
    <row r="65" spans="2:14" x14ac:dyDescent="0.2">
      <c r="B65">
        <v>144</v>
      </c>
      <c r="C65" t="s">
        <v>19</v>
      </c>
      <c r="D65" s="24">
        <v>42955</v>
      </c>
      <c r="E65" s="25">
        <v>0.58750000000000002</v>
      </c>
      <c r="F65">
        <v>3.74</v>
      </c>
      <c r="G65">
        <v>7.4999999999999997E-2</v>
      </c>
      <c r="H65">
        <v>5.8000000000000003E-2</v>
      </c>
      <c r="I65">
        <v>1.3</v>
      </c>
      <c r="J65">
        <v>0.82</v>
      </c>
      <c r="K65">
        <v>50</v>
      </c>
      <c r="L65">
        <v>260</v>
      </c>
      <c r="M65">
        <v>7.4999999999999997E-2</v>
      </c>
      <c r="N65">
        <v>0.375</v>
      </c>
    </row>
    <row r="66" spans="2:14" x14ac:dyDescent="0.2">
      <c r="B66">
        <v>144</v>
      </c>
      <c r="C66" t="s">
        <v>19</v>
      </c>
      <c r="D66" s="24">
        <v>42955</v>
      </c>
      <c r="E66" s="25">
        <v>0.58750000000000002</v>
      </c>
      <c r="F66">
        <v>4.38</v>
      </c>
      <c r="G66">
        <v>8.7999999999999995E-2</v>
      </c>
      <c r="H66">
        <v>6.4000000000000001E-2</v>
      </c>
      <c r="I66">
        <v>1.36</v>
      </c>
      <c r="J66">
        <v>0.57999999999999996</v>
      </c>
      <c r="K66">
        <v>50</v>
      </c>
      <c r="L66">
        <v>260</v>
      </c>
      <c r="M66">
        <v>8.7999999999999995E-2</v>
      </c>
      <c r="N66">
        <v>0.41299999999999998</v>
      </c>
    </row>
    <row r="67" spans="2:14" x14ac:dyDescent="0.2">
      <c r="B67">
        <v>144</v>
      </c>
      <c r="C67" t="s">
        <v>19</v>
      </c>
      <c r="D67" s="24">
        <v>42955</v>
      </c>
      <c r="E67" s="25">
        <v>0.58750000000000002</v>
      </c>
      <c r="F67">
        <v>4.09</v>
      </c>
      <c r="G67">
        <v>8.2000000000000003E-2</v>
      </c>
      <c r="H67">
        <v>2.1999999999999999E-2</v>
      </c>
      <c r="I67">
        <v>3.77</v>
      </c>
      <c r="J67">
        <v>0.52</v>
      </c>
      <c r="K67">
        <v>50</v>
      </c>
      <c r="L67">
        <v>260</v>
      </c>
      <c r="M67">
        <v>8.2000000000000003E-2</v>
      </c>
      <c r="N67">
        <v>0.36499999999999999</v>
      </c>
    </row>
    <row r="68" spans="2:14" x14ac:dyDescent="0.2">
      <c r="B68">
        <v>148</v>
      </c>
      <c r="C68" t="s">
        <v>19</v>
      </c>
      <c r="D68" s="24">
        <v>42955</v>
      </c>
      <c r="E68" s="25">
        <v>0.58819444444444446</v>
      </c>
      <c r="F68">
        <v>6.62</v>
      </c>
      <c r="G68">
        <v>0.13200000000000001</v>
      </c>
      <c r="H68">
        <v>7.5999999999999998E-2</v>
      </c>
      <c r="I68">
        <v>1.74</v>
      </c>
      <c r="J68">
        <v>2.93</v>
      </c>
      <c r="K68">
        <v>50</v>
      </c>
      <c r="L68">
        <v>260</v>
      </c>
      <c r="M68">
        <v>0.13200000000000001</v>
      </c>
      <c r="N68">
        <v>0.373</v>
      </c>
    </row>
    <row r="69" spans="2:14" x14ac:dyDescent="0.2">
      <c r="B69">
        <v>148</v>
      </c>
      <c r="C69" t="s">
        <v>19</v>
      </c>
      <c r="D69" s="24">
        <v>42955</v>
      </c>
      <c r="E69" s="25">
        <v>0.58819444444444446</v>
      </c>
      <c r="F69">
        <v>5.72</v>
      </c>
      <c r="G69">
        <v>0.114</v>
      </c>
      <c r="H69">
        <v>5.8999999999999997E-2</v>
      </c>
      <c r="I69">
        <v>1.93</v>
      </c>
      <c r="J69">
        <v>4.08</v>
      </c>
      <c r="K69">
        <v>50</v>
      </c>
      <c r="L69">
        <v>260</v>
      </c>
      <c r="M69">
        <v>0.114</v>
      </c>
      <c r="N69">
        <v>0.36699999999999999</v>
      </c>
    </row>
    <row r="70" spans="2:14" x14ac:dyDescent="0.2">
      <c r="B70">
        <v>148</v>
      </c>
      <c r="C70" t="s">
        <v>19</v>
      </c>
      <c r="D70" s="24">
        <v>42955</v>
      </c>
      <c r="E70" s="25">
        <v>0.58888888888888891</v>
      </c>
      <c r="F70">
        <v>4.45</v>
      </c>
      <c r="G70">
        <v>8.8999999999999996E-2</v>
      </c>
      <c r="H70">
        <v>2.1000000000000001E-2</v>
      </c>
      <c r="I70">
        <v>4.1900000000000004</v>
      </c>
      <c r="J70">
        <v>-20.57</v>
      </c>
      <c r="K70">
        <v>50</v>
      </c>
      <c r="L70">
        <v>260</v>
      </c>
      <c r="M70">
        <v>8.8999999999999996E-2</v>
      </c>
      <c r="N70">
        <v>0.39100000000000001</v>
      </c>
    </row>
    <row r="71" spans="2:14" x14ac:dyDescent="0.2">
      <c r="B71">
        <v>148</v>
      </c>
      <c r="C71" t="s">
        <v>19</v>
      </c>
      <c r="D71" s="24">
        <v>42955</v>
      </c>
      <c r="E71" s="25">
        <v>0.58888888888888891</v>
      </c>
      <c r="F71">
        <v>5.77</v>
      </c>
      <c r="G71">
        <v>0.115</v>
      </c>
      <c r="H71">
        <v>7.1999999999999995E-2</v>
      </c>
      <c r="I71">
        <v>1.61</v>
      </c>
      <c r="J71">
        <v>6.87</v>
      </c>
      <c r="K71">
        <v>50</v>
      </c>
      <c r="L71">
        <v>260</v>
      </c>
      <c r="M71">
        <v>0.115</v>
      </c>
      <c r="N71">
        <v>0.379</v>
      </c>
    </row>
    <row r="72" spans="2:14" x14ac:dyDescent="0.2">
      <c r="B72">
        <v>148</v>
      </c>
      <c r="C72" t="s">
        <v>19</v>
      </c>
      <c r="D72" s="24">
        <v>42955</v>
      </c>
      <c r="E72" s="25">
        <v>0.58888888888888891</v>
      </c>
      <c r="F72">
        <v>6.3</v>
      </c>
      <c r="G72">
        <v>0.126</v>
      </c>
      <c r="H72">
        <v>7.1999999999999995E-2</v>
      </c>
      <c r="I72">
        <v>1.75</v>
      </c>
      <c r="J72">
        <v>4.29</v>
      </c>
      <c r="K72">
        <v>50</v>
      </c>
      <c r="L72">
        <v>260</v>
      </c>
      <c r="M72">
        <v>0.126</v>
      </c>
      <c r="N72">
        <v>0.38700000000000001</v>
      </c>
    </row>
    <row r="73" spans="2:14" x14ac:dyDescent="0.2">
      <c r="B73">
        <v>148</v>
      </c>
      <c r="C73" t="s">
        <v>19</v>
      </c>
      <c r="D73" s="24">
        <v>42955</v>
      </c>
      <c r="E73" s="25">
        <v>0.58958333333333335</v>
      </c>
      <c r="F73">
        <v>5.37</v>
      </c>
      <c r="G73">
        <v>0.107</v>
      </c>
      <c r="H73">
        <v>4.2000000000000003E-2</v>
      </c>
      <c r="I73">
        <v>2.57</v>
      </c>
      <c r="J73">
        <v>57.93</v>
      </c>
      <c r="K73">
        <v>50</v>
      </c>
      <c r="L73">
        <v>260</v>
      </c>
      <c r="M73">
        <v>0.107</v>
      </c>
      <c r="N73">
        <v>0.38300000000000001</v>
      </c>
    </row>
    <row r="74" spans="2:14" x14ac:dyDescent="0.2">
      <c r="B74">
        <v>129</v>
      </c>
      <c r="C74" t="s">
        <v>19</v>
      </c>
      <c r="D74" s="24">
        <v>42955</v>
      </c>
      <c r="E74" s="25">
        <v>0.59722222222222221</v>
      </c>
      <c r="F74">
        <v>2.33</v>
      </c>
      <c r="G74">
        <v>4.7E-2</v>
      </c>
      <c r="H74">
        <v>1.6E-2</v>
      </c>
      <c r="I74">
        <v>2.83</v>
      </c>
      <c r="J74">
        <v>1.82</v>
      </c>
      <c r="K74">
        <v>50</v>
      </c>
      <c r="L74">
        <v>260</v>
      </c>
      <c r="M74">
        <v>4.7E-2</v>
      </c>
      <c r="N74">
        <v>0.36799999999999999</v>
      </c>
    </row>
    <row r="75" spans="2:14" x14ac:dyDescent="0.2">
      <c r="B75">
        <v>129</v>
      </c>
      <c r="C75" t="s">
        <v>19</v>
      </c>
      <c r="D75" s="24">
        <v>42955</v>
      </c>
      <c r="E75" s="25">
        <v>0.59791666666666665</v>
      </c>
      <c r="F75">
        <v>2.59</v>
      </c>
      <c r="G75">
        <v>5.1999999999999998E-2</v>
      </c>
      <c r="H75">
        <v>2.5999999999999999E-2</v>
      </c>
      <c r="I75">
        <v>2.02</v>
      </c>
      <c r="J75">
        <v>3.3</v>
      </c>
      <c r="K75">
        <v>50</v>
      </c>
      <c r="L75">
        <v>260</v>
      </c>
      <c r="M75">
        <v>5.1999999999999998E-2</v>
      </c>
      <c r="N75">
        <v>0.38</v>
      </c>
    </row>
    <row r="76" spans="2:14" x14ac:dyDescent="0.2">
      <c r="B76">
        <v>129</v>
      </c>
      <c r="C76" t="s">
        <v>19</v>
      </c>
      <c r="D76" s="24">
        <v>42955</v>
      </c>
      <c r="E76" s="25">
        <v>0.59791666666666665</v>
      </c>
      <c r="F76">
        <v>2.4700000000000002</v>
      </c>
      <c r="G76">
        <v>4.9000000000000002E-2</v>
      </c>
      <c r="H76">
        <v>2.4E-2</v>
      </c>
      <c r="I76">
        <v>2.06</v>
      </c>
      <c r="J76">
        <v>4.03</v>
      </c>
      <c r="K76">
        <v>50</v>
      </c>
      <c r="L76">
        <v>260</v>
      </c>
      <c r="M76">
        <v>4.9000000000000002E-2</v>
      </c>
      <c r="N76">
        <v>0.372</v>
      </c>
    </row>
    <row r="77" spans="2:14" x14ac:dyDescent="0.2">
      <c r="B77">
        <v>129</v>
      </c>
      <c r="C77" t="s">
        <v>19</v>
      </c>
      <c r="D77" s="24">
        <v>42955</v>
      </c>
      <c r="E77" s="25">
        <v>0.59861111111111109</v>
      </c>
      <c r="F77">
        <v>2.2599999999999998</v>
      </c>
      <c r="G77">
        <v>4.4999999999999998E-2</v>
      </c>
      <c r="H77">
        <v>1.7999999999999999E-2</v>
      </c>
      <c r="I77">
        <v>2.4700000000000002</v>
      </c>
      <c r="J77">
        <v>6.98</v>
      </c>
      <c r="K77">
        <v>50</v>
      </c>
      <c r="L77">
        <v>260</v>
      </c>
      <c r="M77">
        <v>4.4999999999999998E-2</v>
      </c>
      <c r="N77">
        <v>0.38400000000000001</v>
      </c>
    </row>
    <row r="78" spans="2:14" x14ac:dyDescent="0.2">
      <c r="B78">
        <v>129</v>
      </c>
      <c r="C78" t="s">
        <v>19</v>
      </c>
      <c r="D78" s="24">
        <v>42955</v>
      </c>
      <c r="E78" s="25">
        <v>0.59861111111111109</v>
      </c>
      <c r="F78">
        <v>2.4300000000000002</v>
      </c>
      <c r="G78">
        <v>4.9000000000000002E-2</v>
      </c>
      <c r="H78">
        <v>2.4E-2</v>
      </c>
      <c r="I78">
        <v>2.04</v>
      </c>
      <c r="J78">
        <v>3.39</v>
      </c>
      <c r="K78">
        <v>50</v>
      </c>
      <c r="L78">
        <v>260</v>
      </c>
      <c r="M78">
        <v>4.9000000000000002E-2</v>
      </c>
      <c r="N78">
        <v>0.36899999999999999</v>
      </c>
    </row>
    <row r="79" spans="2:14" x14ac:dyDescent="0.2">
      <c r="B79">
        <v>129</v>
      </c>
      <c r="C79" t="s">
        <v>19</v>
      </c>
      <c r="D79" s="24">
        <v>42955</v>
      </c>
      <c r="E79" s="25">
        <v>0.59861111111111109</v>
      </c>
      <c r="F79">
        <v>2.91</v>
      </c>
      <c r="G79">
        <v>5.8000000000000003E-2</v>
      </c>
      <c r="H79">
        <v>3.4000000000000002E-2</v>
      </c>
      <c r="I79">
        <v>1.7</v>
      </c>
      <c r="J79">
        <v>1.26</v>
      </c>
      <c r="K79">
        <v>50</v>
      </c>
      <c r="L79">
        <v>260</v>
      </c>
      <c r="M79">
        <v>5.8000000000000003E-2</v>
      </c>
      <c r="N79">
        <v>0.40100000000000002</v>
      </c>
    </row>
    <row r="80" spans="2:14" x14ac:dyDescent="0.2">
      <c r="B80">
        <v>133</v>
      </c>
      <c r="C80" t="s">
        <v>19</v>
      </c>
      <c r="D80" s="24">
        <v>42955</v>
      </c>
      <c r="E80" s="25">
        <v>0.59930555555555554</v>
      </c>
      <c r="F80">
        <v>2.48</v>
      </c>
      <c r="G80">
        <v>0.05</v>
      </c>
      <c r="H80">
        <v>1.4999999999999999E-2</v>
      </c>
      <c r="I80">
        <v>3.32</v>
      </c>
      <c r="J80">
        <v>1.43</v>
      </c>
      <c r="K80">
        <v>50</v>
      </c>
      <c r="L80">
        <v>260</v>
      </c>
      <c r="M80">
        <v>0.05</v>
      </c>
      <c r="N80">
        <v>0.39300000000000002</v>
      </c>
    </row>
    <row r="81" spans="2:14" x14ac:dyDescent="0.2">
      <c r="B81">
        <v>133</v>
      </c>
      <c r="C81" t="s">
        <v>19</v>
      </c>
      <c r="D81" s="24">
        <v>42955</v>
      </c>
      <c r="E81" s="25">
        <v>0.59930555555555554</v>
      </c>
      <c r="F81">
        <v>3</v>
      </c>
      <c r="G81">
        <v>0.06</v>
      </c>
      <c r="H81">
        <v>3.1E-2</v>
      </c>
      <c r="I81">
        <v>1.93</v>
      </c>
      <c r="J81">
        <v>1.52</v>
      </c>
      <c r="K81">
        <v>50</v>
      </c>
      <c r="L81">
        <v>260</v>
      </c>
      <c r="M81">
        <v>0.06</v>
      </c>
      <c r="N81">
        <v>0.38</v>
      </c>
    </row>
    <row r="82" spans="2:14" x14ac:dyDescent="0.2">
      <c r="B82">
        <v>133</v>
      </c>
      <c r="C82" t="s">
        <v>19</v>
      </c>
      <c r="D82" s="24">
        <v>42955</v>
      </c>
      <c r="E82" s="25">
        <v>0.6</v>
      </c>
      <c r="F82">
        <v>2.78</v>
      </c>
      <c r="G82">
        <v>5.6000000000000001E-2</v>
      </c>
      <c r="H82">
        <v>3.4000000000000002E-2</v>
      </c>
      <c r="I82">
        <v>1.66</v>
      </c>
      <c r="J82">
        <v>1.64</v>
      </c>
      <c r="K82">
        <v>50</v>
      </c>
      <c r="L82">
        <v>260</v>
      </c>
      <c r="M82">
        <v>5.6000000000000001E-2</v>
      </c>
      <c r="N82">
        <v>0.38900000000000001</v>
      </c>
    </row>
    <row r="83" spans="2:14" x14ac:dyDescent="0.2">
      <c r="B83">
        <v>133</v>
      </c>
      <c r="C83" t="s">
        <v>19</v>
      </c>
      <c r="D83" s="24">
        <v>42955</v>
      </c>
      <c r="E83" s="25">
        <v>0.6</v>
      </c>
      <c r="F83">
        <v>2.4300000000000002</v>
      </c>
      <c r="G83">
        <v>4.9000000000000002E-2</v>
      </c>
      <c r="H83">
        <v>3.3000000000000002E-2</v>
      </c>
      <c r="I83">
        <v>1.46</v>
      </c>
      <c r="J83">
        <v>1.35</v>
      </c>
      <c r="K83">
        <v>50</v>
      </c>
      <c r="L83">
        <v>260</v>
      </c>
      <c r="M83">
        <v>4.9000000000000002E-2</v>
      </c>
      <c r="N83">
        <v>0.39400000000000002</v>
      </c>
    </row>
    <row r="84" spans="2:14" x14ac:dyDescent="0.2">
      <c r="B84">
        <v>133</v>
      </c>
      <c r="C84" t="s">
        <v>19</v>
      </c>
      <c r="D84" s="24">
        <v>42955</v>
      </c>
      <c r="E84" s="25">
        <v>0.60069444444444442</v>
      </c>
      <c r="F84">
        <v>2.66</v>
      </c>
      <c r="G84">
        <v>5.2999999999999999E-2</v>
      </c>
      <c r="H84">
        <v>2.1999999999999999E-2</v>
      </c>
      <c r="I84">
        <v>2.46</v>
      </c>
      <c r="J84">
        <v>1.1100000000000001</v>
      </c>
      <c r="K84">
        <v>50</v>
      </c>
      <c r="L84">
        <v>260</v>
      </c>
      <c r="M84">
        <v>5.2999999999999999E-2</v>
      </c>
      <c r="N84">
        <v>0.372</v>
      </c>
    </row>
    <row r="85" spans="2:14" x14ac:dyDescent="0.2">
      <c r="B85">
        <v>133</v>
      </c>
      <c r="C85" t="s">
        <v>19</v>
      </c>
      <c r="D85" s="24">
        <v>42955</v>
      </c>
      <c r="E85" s="25">
        <v>0.60069444444444442</v>
      </c>
      <c r="F85">
        <v>2.0099999999999998</v>
      </c>
      <c r="G85">
        <v>0.04</v>
      </c>
      <c r="H85">
        <v>8.0000000000000002E-3</v>
      </c>
      <c r="I85">
        <v>4.8899999999999997</v>
      </c>
      <c r="J85">
        <v>0.51</v>
      </c>
      <c r="K85">
        <v>50</v>
      </c>
      <c r="L85">
        <v>260</v>
      </c>
      <c r="M85">
        <v>0.04</v>
      </c>
      <c r="N85">
        <v>0.39</v>
      </c>
    </row>
    <row r="86" spans="2:14" x14ac:dyDescent="0.2">
      <c r="B86">
        <v>137</v>
      </c>
      <c r="C86" t="s">
        <v>19</v>
      </c>
      <c r="D86" s="24">
        <v>42955</v>
      </c>
      <c r="E86" s="25">
        <v>0.60138888888888886</v>
      </c>
      <c r="F86">
        <v>2.33</v>
      </c>
      <c r="G86">
        <v>4.7E-2</v>
      </c>
      <c r="H86">
        <v>2.8000000000000001E-2</v>
      </c>
      <c r="I86">
        <v>1.67</v>
      </c>
      <c r="J86">
        <v>1.64</v>
      </c>
      <c r="K86">
        <v>50</v>
      </c>
      <c r="L86">
        <v>260</v>
      </c>
      <c r="M86">
        <v>4.7E-2</v>
      </c>
      <c r="N86">
        <v>0.38</v>
      </c>
    </row>
    <row r="87" spans="2:14" x14ac:dyDescent="0.2">
      <c r="B87">
        <v>137</v>
      </c>
      <c r="C87" t="s">
        <v>19</v>
      </c>
      <c r="D87" s="24">
        <v>42955</v>
      </c>
      <c r="E87" s="25">
        <v>0.60138888888888886</v>
      </c>
      <c r="F87">
        <v>2.62</v>
      </c>
      <c r="G87">
        <v>5.1999999999999998E-2</v>
      </c>
      <c r="H87">
        <v>3.5999999999999997E-2</v>
      </c>
      <c r="I87">
        <v>1.47</v>
      </c>
      <c r="J87">
        <v>1.43</v>
      </c>
      <c r="K87">
        <v>50</v>
      </c>
      <c r="L87">
        <v>260</v>
      </c>
      <c r="M87">
        <v>5.1999999999999998E-2</v>
      </c>
      <c r="N87">
        <v>0.379</v>
      </c>
    </row>
    <row r="88" spans="2:14" x14ac:dyDescent="0.2">
      <c r="B88">
        <v>137</v>
      </c>
      <c r="C88" t="s">
        <v>19</v>
      </c>
      <c r="D88" s="24">
        <v>42955</v>
      </c>
      <c r="E88" s="25">
        <v>0.60138888888888886</v>
      </c>
      <c r="F88">
        <v>2.42</v>
      </c>
      <c r="G88">
        <v>4.8000000000000001E-2</v>
      </c>
      <c r="H88">
        <v>0.02</v>
      </c>
      <c r="I88">
        <v>2.42</v>
      </c>
      <c r="J88">
        <v>0.74</v>
      </c>
      <c r="K88">
        <v>50</v>
      </c>
      <c r="L88">
        <v>260</v>
      </c>
      <c r="M88">
        <v>4.8000000000000001E-2</v>
      </c>
      <c r="N88">
        <v>0.443</v>
      </c>
    </row>
    <row r="89" spans="2:14" x14ac:dyDescent="0.2">
      <c r="B89">
        <v>137</v>
      </c>
      <c r="C89" t="s">
        <v>19</v>
      </c>
      <c r="D89" s="24">
        <v>42955</v>
      </c>
      <c r="E89" s="25">
        <v>0.6020833333333333</v>
      </c>
      <c r="F89">
        <v>2.65</v>
      </c>
      <c r="G89">
        <v>5.2999999999999999E-2</v>
      </c>
      <c r="H89">
        <v>3.3000000000000002E-2</v>
      </c>
      <c r="I89">
        <v>1.63</v>
      </c>
      <c r="J89">
        <v>1.94</v>
      </c>
      <c r="K89">
        <v>50</v>
      </c>
      <c r="L89">
        <v>260</v>
      </c>
      <c r="M89">
        <v>5.2999999999999999E-2</v>
      </c>
      <c r="N89">
        <v>0.42</v>
      </c>
    </row>
    <row r="90" spans="2:14" x14ac:dyDescent="0.2">
      <c r="B90">
        <v>137</v>
      </c>
      <c r="C90" t="s">
        <v>19</v>
      </c>
      <c r="D90" s="24">
        <v>42955</v>
      </c>
      <c r="E90" s="25">
        <v>0.6020833333333333</v>
      </c>
      <c r="F90">
        <v>1.83</v>
      </c>
      <c r="G90">
        <v>3.6999999999999998E-2</v>
      </c>
      <c r="H90">
        <v>1.2999999999999999E-2</v>
      </c>
      <c r="I90">
        <v>2.91</v>
      </c>
      <c r="J90">
        <v>0.52</v>
      </c>
      <c r="K90">
        <v>50</v>
      </c>
      <c r="L90">
        <v>260</v>
      </c>
      <c r="M90">
        <v>3.6999999999999998E-2</v>
      </c>
      <c r="N90">
        <v>0.371</v>
      </c>
    </row>
    <row r="91" spans="2:14" x14ac:dyDescent="0.2">
      <c r="B91">
        <v>137</v>
      </c>
      <c r="C91" t="s">
        <v>19</v>
      </c>
      <c r="D91" s="24">
        <v>42955</v>
      </c>
      <c r="E91" s="25">
        <v>0.60277777777777775</v>
      </c>
      <c r="F91">
        <v>3.86</v>
      </c>
      <c r="G91">
        <v>7.6999999999999999E-2</v>
      </c>
      <c r="H91">
        <v>5.1999999999999998E-2</v>
      </c>
      <c r="I91">
        <v>1.49</v>
      </c>
      <c r="J91">
        <v>0.66</v>
      </c>
      <c r="K91">
        <v>50</v>
      </c>
      <c r="L91">
        <v>260</v>
      </c>
      <c r="M91">
        <v>7.6999999999999999E-2</v>
      </c>
      <c r="N91">
        <v>0.42299999999999999</v>
      </c>
    </row>
    <row r="92" spans="2:14" x14ac:dyDescent="0.2">
      <c r="B92">
        <v>141</v>
      </c>
      <c r="C92" t="s">
        <v>19</v>
      </c>
      <c r="D92" s="24">
        <v>42955</v>
      </c>
      <c r="E92" s="25">
        <v>0.60277777777777775</v>
      </c>
      <c r="F92">
        <v>2.59</v>
      </c>
      <c r="G92">
        <v>5.1999999999999998E-2</v>
      </c>
      <c r="H92">
        <v>3.9E-2</v>
      </c>
      <c r="I92">
        <v>1.34</v>
      </c>
      <c r="J92">
        <v>0.86</v>
      </c>
      <c r="K92">
        <v>50</v>
      </c>
      <c r="L92">
        <v>260</v>
      </c>
      <c r="M92">
        <v>5.1999999999999998E-2</v>
      </c>
      <c r="N92">
        <v>0.377</v>
      </c>
    </row>
    <row r="93" spans="2:14" x14ac:dyDescent="0.2">
      <c r="B93">
        <v>141</v>
      </c>
      <c r="C93" t="s">
        <v>19</v>
      </c>
      <c r="D93" s="24">
        <v>42955</v>
      </c>
      <c r="E93" s="25">
        <v>0.60347222222222219</v>
      </c>
      <c r="F93">
        <v>2.91</v>
      </c>
      <c r="G93">
        <v>5.8000000000000003E-2</v>
      </c>
      <c r="H93">
        <v>2.7E-2</v>
      </c>
      <c r="I93">
        <v>2.19</v>
      </c>
      <c r="J93">
        <v>1.25</v>
      </c>
      <c r="K93">
        <v>50</v>
      </c>
      <c r="L93">
        <v>260</v>
      </c>
      <c r="M93">
        <v>5.8000000000000003E-2</v>
      </c>
      <c r="N93">
        <v>0.34699999999999998</v>
      </c>
    </row>
    <row r="94" spans="2:14" x14ac:dyDescent="0.2">
      <c r="B94">
        <v>141</v>
      </c>
      <c r="C94" t="s">
        <v>19</v>
      </c>
      <c r="D94" s="24">
        <v>42955</v>
      </c>
      <c r="E94" s="25">
        <v>0.60347222222222219</v>
      </c>
      <c r="F94">
        <v>2.68</v>
      </c>
      <c r="G94">
        <v>5.3999999999999999E-2</v>
      </c>
      <c r="H94">
        <v>2.7E-2</v>
      </c>
      <c r="I94">
        <v>1.95</v>
      </c>
      <c r="J94">
        <v>0.9</v>
      </c>
      <c r="K94">
        <v>50</v>
      </c>
      <c r="L94">
        <v>260</v>
      </c>
      <c r="M94">
        <v>5.3999999999999999E-2</v>
      </c>
      <c r="N94">
        <v>0.376</v>
      </c>
    </row>
    <row r="95" spans="2:14" x14ac:dyDescent="0.2">
      <c r="B95">
        <v>141</v>
      </c>
      <c r="C95" t="s">
        <v>19</v>
      </c>
      <c r="D95" s="24">
        <v>42955</v>
      </c>
      <c r="E95" s="25">
        <v>0.60347222222222219</v>
      </c>
      <c r="F95">
        <v>1.78</v>
      </c>
      <c r="G95">
        <v>3.5999999999999997E-2</v>
      </c>
      <c r="H95">
        <v>4.0000000000000001E-3</v>
      </c>
      <c r="I95">
        <v>8.9499999999999993</v>
      </c>
      <c r="J95">
        <v>1.54</v>
      </c>
      <c r="K95">
        <v>50</v>
      </c>
      <c r="L95">
        <v>260</v>
      </c>
      <c r="M95">
        <v>3.5999999999999997E-2</v>
      </c>
      <c r="N95">
        <v>0.39100000000000001</v>
      </c>
    </row>
    <row r="96" spans="2:14" x14ac:dyDescent="0.2">
      <c r="B96">
        <v>141</v>
      </c>
      <c r="C96" t="s">
        <v>19</v>
      </c>
      <c r="D96" s="24">
        <v>42955</v>
      </c>
      <c r="E96" s="25">
        <v>0.60416666666666663</v>
      </c>
      <c r="F96">
        <v>2.65</v>
      </c>
      <c r="G96">
        <v>5.2999999999999999E-2</v>
      </c>
      <c r="H96">
        <v>1.9E-2</v>
      </c>
      <c r="I96">
        <v>2.86</v>
      </c>
      <c r="J96">
        <v>3.19</v>
      </c>
      <c r="K96">
        <v>50</v>
      </c>
      <c r="L96">
        <v>260</v>
      </c>
      <c r="M96">
        <v>5.2999999999999999E-2</v>
      </c>
      <c r="N96">
        <v>0.34</v>
      </c>
    </row>
    <row r="97" spans="2:14" x14ac:dyDescent="0.2">
      <c r="B97">
        <v>141</v>
      </c>
      <c r="C97" t="s">
        <v>19</v>
      </c>
      <c r="D97" s="24">
        <v>42955</v>
      </c>
      <c r="E97" s="25">
        <v>0.60416666666666663</v>
      </c>
      <c r="F97">
        <v>2.61</v>
      </c>
      <c r="G97">
        <v>5.1999999999999998E-2</v>
      </c>
      <c r="H97">
        <v>3.2000000000000001E-2</v>
      </c>
      <c r="I97">
        <v>1.65</v>
      </c>
      <c r="J97">
        <v>0.66</v>
      </c>
      <c r="K97">
        <v>50</v>
      </c>
      <c r="L97">
        <v>260</v>
      </c>
      <c r="M97">
        <v>5.1999999999999998E-2</v>
      </c>
      <c r="N97">
        <v>0.36499999999999999</v>
      </c>
    </row>
    <row r="98" spans="2:14" x14ac:dyDescent="0.2">
      <c r="B98">
        <v>145</v>
      </c>
      <c r="C98" t="s">
        <v>19</v>
      </c>
      <c r="D98" s="24">
        <v>42955</v>
      </c>
      <c r="E98" s="25">
        <v>0.60486111111111118</v>
      </c>
      <c r="F98">
        <v>2.91</v>
      </c>
      <c r="G98">
        <v>5.8000000000000003E-2</v>
      </c>
      <c r="H98">
        <v>2.5999999999999999E-2</v>
      </c>
      <c r="I98">
        <v>2.2400000000000002</v>
      </c>
      <c r="J98">
        <v>0.87</v>
      </c>
      <c r="K98">
        <v>50</v>
      </c>
      <c r="L98">
        <v>260</v>
      </c>
      <c r="M98">
        <v>5.8000000000000003E-2</v>
      </c>
      <c r="N98">
        <v>0.36599999999999999</v>
      </c>
    </row>
    <row r="99" spans="2:14" x14ac:dyDescent="0.2">
      <c r="B99">
        <v>145</v>
      </c>
      <c r="C99" t="s">
        <v>19</v>
      </c>
      <c r="D99" s="24">
        <v>42955</v>
      </c>
      <c r="E99" s="25">
        <v>0.60486111111111118</v>
      </c>
      <c r="F99">
        <v>2.9</v>
      </c>
      <c r="G99">
        <v>5.8000000000000003E-2</v>
      </c>
      <c r="H99">
        <v>3.5999999999999997E-2</v>
      </c>
      <c r="I99">
        <v>1.62</v>
      </c>
      <c r="J99">
        <v>1.26</v>
      </c>
      <c r="K99">
        <v>50</v>
      </c>
      <c r="L99">
        <v>260</v>
      </c>
      <c r="M99">
        <v>5.8000000000000003E-2</v>
      </c>
      <c r="N99">
        <v>0.38100000000000001</v>
      </c>
    </row>
    <row r="100" spans="2:14" x14ac:dyDescent="0.2">
      <c r="B100">
        <v>145</v>
      </c>
      <c r="C100" t="s">
        <v>19</v>
      </c>
      <c r="D100" s="24">
        <v>42955</v>
      </c>
      <c r="E100" s="25">
        <v>0.60486111111111118</v>
      </c>
      <c r="F100">
        <v>3.39</v>
      </c>
      <c r="G100">
        <v>6.8000000000000005E-2</v>
      </c>
      <c r="H100">
        <v>3.5000000000000003E-2</v>
      </c>
      <c r="I100">
        <v>1.91</v>
      </c>
      <c r="J100">
        <v>1.19</v>
      </c>
      <c r="K100">
        <v>50</v>
      </c>
      <c r="L100">
        <v>260</v>
      </c>
      <c r="M100">
        <v>6.8000000000000005E-2</v>
      </c>
      <c r="N100">
        <v>0.372</v>
      </c>
    </row>
    <row r="101" spans="2:14" x14ac:dyDescent="0.2">
      <c r="B101">
        <v>145</v>
      </c>
      <c r="C101" t="s">
        <v>19</v>
      </c>
      <c r="D101" s="24">
        <v>42955</v>
      </c>
      <c r="E101" s="25">
        <v>0.60555555555555551</v>
      </c>
      <c r="F101">
        <v>2.95</v>
      </c>
      <c r="G101">
        <v>5.8999999999999997E-2</v>
      </c>
      <c r="H101">
        <v>3.1E-2</v>
      </c>
      <c r="I101">
        <v>1.91</v>
      </c>
      <c r="J101">
        <v>1.0900000000000001</v>
      </c>
      <c r="K101">
        <v>50</v>
      </c>
      <c r="L101">
        <v>260</v>
      </c>
      <c r="M101">
        <v>5.8999999999999997E-2</v>
      </c>
      <c r="N101">
        <v>0.372</v>
      </c>
    </row>
    <row r="102" spans="2:14" x14ac:dyDescent="0.2">
      <c r="B102">
        <v>145</v>
      </c>
      <c r="C102" t="s">
        <v>19</v>
      </c>
      <c r="D102" s="24">
        <v>42955</v>
      </c>
      <c r="E102" s="25">
        <v>0.60555555555555551</v>
      </c>
      <c r="F102">
        <v>1.94</v>
      </c>
      <c r="G102">
        <v>3.9E-2</v>
      </c>
      <c r="H102">
        <v>1.0999999999999999E-2</v>
      </c>
      <c r="I102">
        <v>3.41</v>
      </c>
      <c r="J102">
        <v>1.58</v>
      </c>
      <c r="K102">
        <v>50</v>
      </c>
      <c r="L102">
        <v>260</v>
      </c>
      <c r="M102">
        <v>3.9E-2</v>
      </c>
      <c r="N102">
        <v>0.372</v>
      </c>
    </row>
    <row r="103" spans="2:14" x14ac:dyDescent="0.2">
      <c r="B103">
        <v>145</v>
      </c>
      <c r="C103" t="s">
        <v>19</v>
      </c>
      <c r="D103" s="24">
        <v>42955</v>
      </c>
      <c r="E103" s="25">
        <v>0.60625000000000007</v>
      </c>
      <c r="F103">
        <v>2.73</v>
      </c>
      <c r="G103">
        <v>5.5E-2</v>
      </c>
      <c r="H103">
        <v>2.4E-2</v>
      </c>
      <c r="I103">
        <v>2.27</v>
      </c>
      <c r="J103">
        <v>1.01</v>
      </c>
      <c r="K103">
        <v>50</v>
      </c>
      <c r="L103">
        <v>260</v>
      </c>
      <c r="M103">
        <v>5.5E-2</v>
      </c>
      <c r="N103">
        <v>0.373</v>
      </c>
    </row>
    <row r="104" spans="2:14" x14ac:dyDescent="0.2">
      <c r="B104">
        <v>149</v>
      </c>
      <c r="C104" t="s">
        <v>19</v>
      </c>
      <c r="D104" s="24">
        <v>42955</v>
      </c>
      <c r="E104" s="25">
        <v>0.60625000000000007</v>
      </c>
      <c r="F104">
        <v>3.23</v>
      </c>
      <c r="G104">
        <v>6.5000000000000002E-2</v>
      </c>
      <c r="H104">
        <v>2.1000000000000001E-2</v>
      </c>
      <c r="I104">
        <v>3.01</v>
      </c>
      <c r="J104">
        <v>0.55000000000000004</v>
      </c>
      <c r="K104">
        <v>50</v>
      </c>
      <c r="L104">
        <v>260</v>
      </c>
      <c r="M104">
        <v>6.5000000000000002E-2</v>
      </c>
      <c r="N104">
        <v>0.39800000000000002</v>
      </c>
    </row>
    <row r="105" spans="2:14" x14ac:dyDescent="0.2">
      <c r="B105">
        <v>149</v>
      </c>
      <c r="C105" t="s">
        <v>19</v>
      </c>
      <c r="D105" s="24">
        <v>42955</v>
      </c>
      <c r="E105" s="25">
        <v>0.6069444444444444</v>
      </c>
      <c r="F105">
        <v>3.6</v>
      </c>
      <c r="G105">
        <v>7.1999999999999995E-2</v>
      </c>
      <c r="H105">
        <v>3.7999999999999999E-2</v>
      </c>
      <c r="I105">
        <v>1.9</v>
      </c>
      <c r="J105">
        <v>0.54</v>
      </c>
      <c r="K105">
        <v>50</v>
      </c>
      <c r="L105">
        <v>260</v>
      </c>
      <c r="M105">
        <v>7.1999999999999995E-2</v>
      </c>
      <c r="N105">
        <v>0.38700000000000001</v>
      </c>
    </row>
    <row r="106" spans="2:14" x14ac:dyDescent="0.2">
      <c r="B106">
        <v>149</v>
      </c>
      <c r="C106" t="s">
        <v>19</v>
      </c>
      <c r="D106" s="24">
        <v>42955</v>
      </c>
      <c r="E106" s="25">
        <v>0.6069444444444444</v>
      </c>
      <c r="F106">
        <v>4.3600000000000003</v>
      </c>
      <c r="G106">
        <v>8.6999999999999994E-2</v>
      </c>
      <c r="H106">
        <v>4.2999999999999997E-2</v>
      </c>
      <c r="I106">
        <v>2.02</v>
      </c>
      <c r="J106">
        <v>0.53</v>
      </c>
      <c r="K106">
        <v>50</v>
      </c>
      <c r="L106">
        <v>260</v>
      </c>
      <c r="M106">
        <v>8.6999999999999994E-2</v>
      </c>
      <c r="N106">
        <v>0.41099999999999998</v>
      </c>
    </row>
    <row r="107" spans="2:14" x14ac:dyDescent="0.2">
      <c r="B107">
        <v>149</v>
      </c>
      <c r="C107" t="s">
        <v>19</v>
      </c>
      <c r="D107" s="24">
        <v>42955</v>
      </c>
      <c r="E107" s="25">
        <v>0.6069444444444444</v>
      </c>
      <c r="F107">
        <v>2.74</v>
      </c>
      <c r="G107">
        <v>5.5E-2</v>
      </c>
      <c r="H107">
        <v>2.5000000000000001E-2</v>
      </c>
      <c r="I107">
        <v>2.21</v>
      </c>
      <c r="J107">
        <v>0.49</v>
      </c>
      <c r="K107">
        <v>50</v>
      </c>
      <c r="L107">
        <v>260</v>
      </c>
      <c r="M107">
        <v>5.5E-2</v>
      </c>
      <c r="N107">
        <v>0.38400000000000001</v>
      </c>
    </row>
    <row r="108" spans="2:14" x14ac:dyDescent="0.2">
      <c r="B108">
        <v>149</v>
      </c>
      <c r="C108" t="s">
        <v>19</v>
      </c>
      <c r="D108" s="24">
        <v>42955</v>
      </c>
      <c r="E108" s="25">
        <v>0.60763888888888895</v>
      </c>
      <c r="F108">
        <v>2.97</v>
      </c>
      <c r="G108">
        <v>5.8999999999999997E-2</v>
      </c>
      <c r="H108">
        <v>2.8000000000000001E-2</v>
      </c>
      <c r="I108">
        <v>2.1</v>
      </c>
      <c r="J108">
        <v>0.56999999999999995</v>
      </c>
      <c r="K108">
        <v>50</v>
      </c>
      <c r="L108">
        <v>260</v>
      </c>
      <c r="M108">
        <v>5.8999999999999997E-2</v>
      </c>
      <c r="N108">
        <v>0.372</v>
      </c>
    </row>
    <row r="109" spans="2:14" x14ac:dyDescent="0.2">
      <c r="B109">
        <v>149</v>
      </c>
      <c r="C109" t="s">
        <v>19</v>
      </c>
      <c r="D109" s="24">
        <v>42955</v>
      </c>
      <c r="E109" s="25">
        <v>0.60763888888888895</v>
      </c>
      <c r="F109">
        <v>3.11</v>
      </c>
      <c r="G109">
        <v>6.2E-2</v>
      </c>
      <c r="H109">
        <v>2.5999999999999999E-2</v>
      </c>
      <c r="I109">
        <v>2.38</v>
      </c>
      <c r="J109">
        <v>0.53</v>
      </c>
      <c r="K109">
        <v>50</v>
      </c>
      <c r="L109">
        <v>260</v>
      </c>
      <c r="M109">
        <v>6.2E-2</v>
      </c>
      <c r="N109">
        <v>0.377</v>
      </c>
    </row>
    <row r="110" spans="2:14" x14ac:dyDescent="0.2">
      <c r="B110">
        <v>130</v>
      </c>
      <c r="C110" t="s">
        <v>19</v>
      </c>
      <c r="D110" s="24">
        <v>42955</v>
      </c>
      <c r="E110" s="25">
        <v>0.60833333333333328</v>
      </c>
      <c r="F110">
        <v>2.54</v>
      </c>
      <c r="G110">
        <v>5.0999999999999997E-2</v>
      </c>
      <c r="H110">
        <v>1.9E-2</v>
      </c>
      <c r="I110">
        <v>2.64</v>
      </c>
      <c r="J110">
        <v>0.17</v>
      </c>
      <c r="K110">
        <v>50</v>
      </c>
      <c r="L110">
        <v>260</v>
      </c>
      <c r="M110">
        <v>5.0999999999999997E-2</v>
      </c>
      <c r="N110">
        <v>0.39800000000000002</v>
      </c>
    </row>
    <row r="111" spans="2:14" x14ac:dyDescent="0.2">
      <c r="B111">
        <v>130</v>
      </c>
      <c r="C111" t="s">
        <v>19</v>
      </c>
      <c r="D111" s="24">
        <v>42955</v>
      </c>
      <c r="E111" s="25">
        <v>0.60902777777777783</v>
      </c>
      <c r="F111">
        <v>3.38</v>
      </c>
      <c r="G111">
        <v>6.8000000000000005E-2</v>
      </c>
      <c r="H111">
        <v>2.4E-2</v>
      </c>
      <c r="I111">
        <v>2.87</v>
      </c>
      <c r="J111">
        <v>0.24</v>
      </c>
      <c r="K111">
        <v>50</v>
      </c>
      <c r="L111">
        <v>260</v>
      </c>
      <c r="M111">
        <v>6.8000000000000005E-2</v>
      </c>
      <c r="N111">
        <v>0.39600000000000002</v>
      </c>
    </row>
    <row r="112" spans="2:14" x14ac:dyDescent="0.2">
      <c r="B112">
        <v>130</v>
      </c>
      <c r="C112" t="s">
        <v>19</v>
      </c>
      <c r="D112" s="24">
        <v>42955</v>
      </c>
      <c r="E112" s="25">
        <v>0.60902777777777783</v>
      </c>
      <c r="F112">
        <v>4.04</v>
      </c>
      <c r="G112">
        <v>8.1000000000000003E-2</v>
      </c>
      <c r="H112">
        <v>0.04</v>
      </c>
      <c r="I112">
        <v>2.0299999999999998</v>
      </c>
      <c r="J112">
        <v>0.21</v>
      </c>
      <c r="K112">
        <v>50</v>
      </c>
      <c r="L112">
        <v>260</v>
      </c>
      <c r="M112">
        <v>8.1000000000000003E-2</v>
      </c>
      <c r="N112">
        <v>0.38700000000000001</v>
      </c>
    </row>
    <row r="113" spans="2:14" x14ac:dyDescent="0.2">
      <c r="B113">
        <v>130</v>
      </c>
      <c r="C113" t="s">
        <v>19</v>
      </c>
      <c r="D113" s="24">
        <v>42955</v>
      </c>
      <c r="E113" s="25">
        <v>0.60902777777777783</v>
      </c>
      <c r="F113">
        <v>2.5</v>
      </c>
      <c r="G113">
        <v>0.05</v>
      </c>
      <c r="H113">
        <v>2.7E-2</v>
      </c>
      <c r="I113">
        <v>1.85</v>
      </c>
      <c r="J113">
        <v>0.17</v>
      </c>
      <c r="K113">
        <v>50</v>
      </c>
      <c r="L113">
        <v>260</v>
      </c>
      <c r="M113">
        <v>0.05</v>
      </c>
      <c r="N113">
        <v>0.39</v>
      </c>
    </row>
    <row r="114" spans="2:14" x14ac:dyDescent="0.2">
      <c r="B114">
        <v>130</v>
      </c>
      <c r="C114" t="s">
        <v>19</v>
      </c>
      <c r="D114" s="24">
        <v>42955</v>
      </c>
      <c r="E114" s="25">
        <v>0.60972222222222217</v>
      </c>
      <c r="F114">
        <v>2.37</v>
      </c>
      <c r="G114">
        <v>4.7E-2</v>
      </c>
      <c r="H114">
        <v>-1E-3</v>
      </c>
      <c r="I114">
        <v>-43.49</v>
      </c>
      <c r="J114">
        <v>0.18</v>
      </c>
      <c r="K114">
        <v>50</v>
      </c>
      <c r="L114">
        <v>260</v>
      </c>
      <c r="M114">
        <v>4.7E-2</v>
      </c>
      <c r="N114">
        <v>0.378</v>
      </c>
    </row>
    <row r="115" spans="2:14" x14ac:dyDescent="0.2">
      <c r="B115">
        <v>130</v>
      </c>
      <c r="C115" t="s">
        <v>19</v>
      </c>
      <c r="D115" s="24">
        <v>42955</v>
      </c>
      <c r="E115" s="25">
        <v>0.60972222222222217</v>
      </c>
      <c r="F115">
        <v>2.6</v>
      </c>
      <c r="G115">
        <v>5.1999999999999998E-2</v>
      </c>
      <c r="H115">
        <v>2.7E-2</v>
      </c>
      <c r="I115">
        <v>1.9</v>
      </c>
      <c r="J115">
        <v>0.18</v>
      </c>
      <c r="K115">
        <v>50</v>
      </c>
      <c r="L115">
        <v>260</v>
      </c>
      <c r="M115">
        <v>5.1999999999999998E-2</v>
      </c>
      <c r="N115">
        <v>0.39500000000000002</v>
      </c>
    </row>
    <row r="116" spans="2:14" x14ac:dyDescent="0.2">
      <c r="B116">
        <v>134</v>
      </c>
      <c r="C116" t="s">
        <v>19</v>
      </c>
      <c r="D116" s="24">
        <v>42955</v>
      </c>
      <c r="E116" s="25">
        <v>0.60972222222222217</v>
      </c>
      <c r="F116">
        <v>2.86</v>
      </c>
      <c r="G116">
        <v>5.7000000000000002E-2</v>
      </c>
      <c r="H116">
        <v>1.7999999999999999E-2</v>
      </c>
      <c r="I116">
        <v>3.13</v>
      </c>
      <c r="J116">
        <v>0.37</v>
      </c>
      <c r="K116">
        <v>50</v>
      </c>
      <c r="L116">
        <v>260</v>
      </c>
      <c r="M116">
        <v>5.7000000000000002E-2</v>
      </c>
      <c r="N116">
        <v>0.375</v>
      </c>
    </row>
    <row r="117" spans="2:14" x14ac:dyDescent="0.2">
      <c r="B117">
        <v>134</v>
      </c>
      <c r="C117" t="s">
        <v>19</v>
      </c>
      <c r="D117" s="24">
        <v>42955</v>
      </c>
      <c r="E117" s="25">
        <v>0.61041666666666672</v>
      </c>
      <c r="F117">
        <v>2.11</v>
      </c>
      <c r="G117">
        <v>4.2000000000000003E-2</v>
      </c>
      <c r="H117">
        <v>1.9E-2</v>
      </c>
      <c r="I117">
        <v>2.2799999999999998</v>
      </c>
      <c r="J117">
        <v>0.35</v>
      </c>
      <c r="K117">
        <v>50</v>
      </c>
      <c r="L117">
        <v>260</v>
      </c>
      <c r="M117">
        <v>4.2000000000000003E-2</v>
      </c>
      <c r="N117">
        <v>0.60299999999999998</v>
      </c>
    </row>
    <row r="118" spans="2:14" x14ac:dyDescent="0.2">
      <c r="B118">
        <v>134</v>
      </c>
      <c r="C118" t="s">
        <v>19</v>
      </c>
      <c r="D118" s="24">
        <v>42955</v>
      </c>
      <c r="E118" s="25">
        <v>0.61111111111111105</v>
      </c>
      <c r="F118">
        <v>2.41</v>
      </c>
      <c r="G118">
        <v>4.8000000000000001E-2</v>
      </c>
      <c r="H118">
        <v>1.7999999999999999E-2</v>
      </c>
      <c r="I118">
        <v>2.62</v>
      </c>
      <c r="J118">
        <v>0.35</v>
      </c>
      <c r="K118">
        <v>50</v>
      </c>
      <c r="L118">
        <v>260</v>
      </c>
      <c r="M118">
        <v>4.8000000000000001E-2</v>
      </c>
      <c r="N118">
        <v>0.377</v>
      </c>
    </row>
    <row r="119" spans="2:14" x14ac:dyDescent="0.2">
      <c r="B119">
        <v>134</v>
      </c>
      <c r="C119" t="s">
        <v>19</v>
      </c>
      <c r="D119" s="24">
        <v>42955</v>
      </c>
      <c r="E119" s="25">
        <v>0.61111111111111105</v>
      </c>
      <c r="F119">
        <v>2.2000000000000002</v>
      </c>
      <c r="G119">
        <v>4.3999999999999997E-2</v>
      </c>
      <c r="H119">
        <v>2.3E-2</v>
      </c>
      <c r="I119">
        <v>1.9</v>
      </c>
      <c r="J119">
        <v>0.32</v>
      </c>
      <c r="K119">
        <v>50</v>
      </c>
      <c r="L119">
        <v>260</v>
      </c>
      <c r="M119">
        <v>4.3999999999999997E-2</v>
      </c>
      <c r="N119">
        <v>0.38200000000000001</v>
      </c>
    </row>
    <row r="120" spans="2:14" x14ac:dyDescent="0.2">
      <c r="B120">
        <v>134</v>
      </c>
      <c r="C120" t="s">
        <v>19</v>
      </c>
      <c r="D120" s="24">
        <v>42955</v>
      </c>
      <c r="E120" s="25">
        <v>0.61111111111111105</v>
      </c>
      <c r="F120">
        <v>3.1</v>
      </c>
      <c r="G120">
        <v>6.2E-2</v>
      </c>
      <c r="H120">
        <v>5.5E-2</v>
      </c>
      <c r="I120">
        <v>1.1200000000000001</v>
      </c>
      <c r="J120">
        <v>0.37</v>
      </c>
      <c r="K120">
        <v>50</v>
      </c>
      <c r="L120">
        <v>260</v>
      </c>
      <c r="M120">
        <v>6.2E-2</v>
      </c>
      <c r="N120">
        <v>0.374</v>
      </c>
    </row>
    <row r="121" spans="2:14" x14ac:dyDescent="0.2">
      <c r="B121">
        <v>134</v>
      </c>
      <c r="C121" t="s">
        <v>19</v>
      </c>
      <c r="D121" s="24">
        <v>42955</v>
      </c>
      <c r="E121" s="25">
        <v>0.6118055555555556</v>
      </c>
      <c r="F121">
        <v>3.53</v>
      </c>
      <c r="G121">
        <v>7.0999999999999994E-2</v>
      </c>
      <c r="H121">
        <v>3.6999999999999998E-2</v>
      </c>
      <c r="I121">
        <v>1.93</v>
      </c>
      <c r="J121">
        <v>0.45</v>
      </c>
      <c r="K121">
        <v>50</v>
      </c>
      <c r="L121">
        <v>260</v>
      </c>
      <c r="M121">
        <v>7.0999999999999994E-2</v>
      </c>
      <c r="N121">
        <v>0.36099999999999999</v>
      </c>
    </row>
    <row r="122" spans="2:14" x14ac:dyDescent="0.2">
      <c r="B122">
        <v>138</v>
      </c>
      <c r="C122" t="s">
        <v>19</v>
      </c>
      <c r="D122" s="24">
        <v>42955</v>
      </c>
      <c r="E122" s="25">
        <v>0.61249999999999993</v>
      </c>
      <c r="F122">
        <v>3.64</v>
      </c>
      <c r="G122">
        <v>7.2999999999999995E-2</v>
      </c>
      <c r="H122">
        <v>3.5999999999999997E-2</v>
      </c>
      <c r="I122">
        <v>2.04</v>
      </c>
      <c r="J122">
        <v>0.27</v>
      </c>
      <c r="K122">
        <v>50</v>
      </c>
      <c r="L122">
        <v>260</v>
      </c>
      <c r="M122">
        <v>7.2999999999999995E-2</v>
      </c>
      <c r="N122">
        <v>0.378</v>
      </c>
    </row>
    <row r="123" spans="2:14" x14ac:dyDescent="0.2">
      <c r="B123">
        <v>138</v>
      </c>
      <c r="C123" t="s">
        <v>19</v>
      </c>
      <c r="D123" s="24">
        <v>42955</v>
      </c>
      <c r="E123" s="25">
        <v>0.61249999999999993</v>
      </c>
      <c r="F123">
        <v>3.26</v>
      </c>
      <c r="G123">
        <v>6.5000000000000002E-2</v>
      </c>
      <c r="H123">
        <v>3.9E-2</v>
      </c>
      <c r="I123">
        <v>1.65</v>
      </c>
      <c r="J123">
        <v>0.23</v>
      </c>
      <c r="K123">
        <v>50</v>
      </c>
      <c r="L123">
        <v>260</v>
      </c>
      <c r="M123">
        <v>6.5000000000000002E-2</v>
      </c>
      <c r="N123">
        <v>0.377</v>
      </c>
    </row>
    <row r="124" spans="2:14" x14ac:dyDescent="0.2">
      <c r="B124">
        <v>138</v>
      </c>
      <c r="C124" t="s">
        <v>19</v>
      </c>
      <c r="D124" s="24">
        <v>42955</v>
      </c>
      <c r="E124" s="25">
        <v>0.61249999999999993</v>
      </c>
      <c r="F124">
        <v>3.48</v>
      </c>
      <c r="G124">
        <v>7.0000000000000007E-2</v>
      </c>
      <c r="H124">
        <v>2.7E-2</v>
      </c>
      <c r="I124">
        <v>2.58</v>
      </c>
      <c r="J124">
        <v>0.24</v>
      </c>
      <c r="K124">
        <v>50</v>
      </c>
      <c r="L124">
        <v>260</v>
      </c>
      <c r="M124">
        <v>7.0000000000000007E-2</v>
      </c>
      <c r="N124">
        <v>0.376</v>
      </c>
    </row>
    <row r="125" spans="2:14" x14ac:dyDescent="0.2">
      <c r="B125">
        <v>138</v>
      </c>
      <c r="C125" t="s">
        <v>19</v>
      </c>
      <c r="D125" s="24">
        <v>42955</v>
      </c>
      <c r="E125" s="25">
        <v>0.61319444444444449</v>
      </c>
      <c r="F125">
        <v>2.4700000000000002</v>
      </c>
      <c r="G125">
        <v>4.9000000000000002E-2</v>
      </c>
      <c r="H125">
        <v>1.7999999999999999E-2</v>
      </c>
      <c r="I125">
        <v>2.71</v>
      </c>
      <c r="J125">
        <v>0.2</v>
      </c>
      <c r="K125">
        <v>50</v>
      </c>
      <c r="L125">
        <v>260</v>
      </c>
      <c r="M125">
        <v>4.9000000000000002E-2</v>
      </c>
      <c r="N125">
        <v>0.371</v>
      </c>
    </row>
    <row r="126" spans="2:14" x14ac:dyDescent="0.2">
      <c r="B126">
        <v>138</v>
      </c>
      <c r="C126" t="s">
        <v>19</v>
      </c>
      <c r="D126" s="24">
        <v>42955</v>
      </c>
      <c r="E126" s="25">
        <v>0.61319444444444449</v>
      </c>
      <c r="F126">
        <v>2.95</v>
      </c>
      <c r="G126">
        <v>5.8999999999999997E-2</v>
      </c>
      <c r="H126">
        <v>3.3000000000000002E-2</v>
      </c>
      <c r="I126">
        <v>1.79</v>
      </c>
      <c r="J126">
        <v>0.21</v>
      </c>
      <c r="K126">
        <v>50</v>
      </c>
      <c r="L126">
        <v>260</v>
      </c>
      <c r="M126">
        <v>5.8999999999999997E-2</v>
      </c>
      <c r="N126">
        <v>0.39500000000000002</v>
      </c>
    </row>
    <row r="127" spans="2:14" x14ac:dyDescent="0.2">
      <c r="B127">
        <v>138</v>
      </c>
      <c r="C127" t="s">
        <v>19</v>
      </c>
      <c r="D127" s="24">
        <v>42955</v>
      </c>
      <c r="E127" s="25">
        <v>0.61319444444444449</v>
      </c>
      <c r="F127">
        <v>2.9</v>
      </c>
      <c r="G127">
        <v>5.8000000000000003E-2</v>
      </c>
      <c r="H127">
        <v>0.02</v>
      </c>
      <c r="I127">
        <v>2.85</v>
      </c>
      <c r="J127">
        <v>0.21</v>
      </c>
      <c r="K127">
        <v>50</v>
      </c>
      <c r="L127">
        <v>260</v>
      </c>
      <c r="M127">
        <v>5.8000000000000003E-2</v>
      </c>
      <c r="N127">
        <v>0.38900000000000001</v>
      </c>
    </row>
    <row r="128" spans="2:14" x14ac:dyDescent="0.2">
      <c r="B128">
        <v>142</v>
      </c>
      <c r="C128" t="s">
        <v>19</v>
      </c>
      <c r="D128" s="24">
        <v>42955</v>
      </c>
      <c r="E128" s="25">
        <v>0.61388888888888882</v>
      </c>
      <c r="F128">
        <v>3.09</v>
      </c>
      <c r="G128">
        <v>6.2E-2</v>
      </c>
      <c r="H128">
        <v>3.9E-2</v>
      </c>
      <c r="I128">
        <v>1.59</v>
      </c>
      <c r="J128">
        <v>0.17</v>
      </c>
      <c r="K128">
        <v>50</v>
      </c>
      <c r="L128">
        <v>260</v>
      </c>
      <c r="M128">
        <v>6.2E-2</v>
      </c>
      <c r="N128">
        <v>0.38600000000000001</v>
      </c>
    </row>
    <row r="129" spans="2:14" x14ac:dyDescent="0.2">
      <c r="B129">
        <v>142</v>
      </c>
      <c r="C129" t="s">
        <v>19</v>
      </c>
      <c r="D129" s="24">
        <v>42955</v>
      </c>
      <c r="E129" s="25">
        <v>0.61458333333333337</v>
      </c>
      <c r="F129">
        <v>3.06</v>
      </c>
      <c r="G129">
        <v>6.0999999999999999E-2</v>
      </c>
      <c r="H129">
        <v>2.4E-2</v>
      </c>
      <c r="I129">
        <v>2.56</v>
      </c>
      <c r="J129">
        <v>0.18</v>
      </c>
      <c r="K129">
        <v>50</v>
      </c>
      <c r="L129">
        <v>260</v>
      </c>
      <c r="M129">
        <v>6.0999999999999999E-2</v>
      </c>
      <c r="N129">
        <v>0.38200000000000001</v>
      </c>
    </row>
    <row r="130" spans="2:14" x14ac:dyDescent="0.2">
      <c r="B130">
        <v>142</v>
      </c>
      <c r="C130" t="s">
        <v>19</v>
      </c>
      <c r="D130" s="24">
        <v>42955</v>
      </c>
      <c r="E130" s="25">
        <v>0.61458333333333337</v>
      </c>
      <c r="F130">
        <v>3.7</v>
      </c>
      <c r="G130">
        <v>7.3999999999999996E-2</v>
      </c>
      <c r="H130">
        <v>5.1999999999999998E-2</v>
      </c>
      <c r="I130">
        <v>1.43</v>
      </c>
      <c r="J130">
        <v>0.19</v>
      </c>
      <c r="K130">
        <v>50</v>
      </c>
      <c r="L130">
        <v>260</v>
      </c>
      <c r="M130">
        <v>7.3999999999999996E-2</v>
      </c>
      <c r="N130">
        <v>0.39100000000000001</v>
      </c>
    </row>
    <row r="131" spans="2:14" x14ac:dyDescent="0.2">
      <c r="B131">
        <v>142</v>
      </c>
      <c r="C131" t="s">
        <v>19</v>
      </c>
      <c r="D131" s="24">
        <v>42955</v>
      </c>
      <c r="E131" s="25">
        <v>0.61527777777777781</v>
      </c>
      <c r="F131">
        <v>2.93</v>
      </c>
      <c r="G131">
        <v>5.8999999999999997E-2</v>
      </c>
      <c r="H131">
        <v>2.1000000000000001E-2</v>
      </c>
      <c r="I131">
        <v>2.75</v>
      </c>
      <c r="J131">
        <v>0.17</v>
      </c>
      <c r="K131">
        <v>50</v>
      </c>
      <c r="L131">
        <v>260</v>
      </c>
      <c r="M131">
        <v>5.8999999999999997E-2</v>
      </c>
      <c r="N131">
        <v>0.39500000000000002</v>
      </c>
    </row>
    <row r="132" spans="2:14" x14ac:dyDescent="0.2">
      <c r="B132">
        <v>142</v>
      </c>
      <c r="C132" t="s">
        <v>19</v>
      </c>
      <c r="D132" s="24">
        <v>42955</v>
      </c>
      <c r="E132" s="25">
        <v>0.61527777777777781</v>
      </c>
      <c r="F132">
        <v>3.8</v>
      </c>
      <c r="G132">
        <v>7.5999999999999998E-2</v>
      </c>
      <c r="H132">
        <v>3.5000000000000003E-2</v>
      </c>
      <c r="I132">
        <v>2.19</v>
      </c>
      <c r="J132">
        <v>0.21</v>
      </c>
      <c r="K132">
        <v>50</v>
      </c>
      <c r="L132">
        <v>260</v>
      </c>
      <c r="M132">
        <v>7.5999999999999998E-2</v>
      </c>
      <c r="N132">
        <v>0.38200000000000001</v>
      </c>
    </row>
    <row r="133" spans="2:14" x14ac:dyDescent="0.2">
      <c r="B133">
        <v>142</v>
      </c>
      <c r="C133" t="s">
        <v>19</v>
      </c>
      <c r="D133" s="24">
        <v>42955</v>
      </c>
      <c r="E133" s="25">
        <v>0.61527777777777781</v>
      </c>
      <c r="F133">
        <v>3.88</v>
      </c>
      <c r="G133">
        <v>7.8E-2</v>
      </c>
      <c r="H133">
        <v>4.2000000000000003E-2</v>
      </c>
      <c r="I133">
        <v>1.85</v>
      </c>
      <c r="J133">
        <v>0.21</v>
      </c>
      <c r="K133">
        <v>50</v>
      </c>
      <c r="L133">
        <v>260</v>
      </c>
      <c r="M133">
        <v>7.8E-2</v>
      </c>
      <c r="N133">
        <v>0.36799999999999999</v>
      </c>
    </row>
    <row r="134" spans="2:14" x14ac:dyDescent="0.2">
      <c r="B134">
        <v>146</v>
      </c>
      <c r="C134" t="s">
        <v>19</v>
      </c>
      <c r="D134" s="24">
        <v>42955</v>
      </c>
      <c r="E134" s="25">
        <v>0.61597222222222225</v>
      </c>
      <c r="F134">
        <v>3.01</v>
      </c>
      <c r="G134">
        <v>0.06</v>
      </c>
      <c r="H134">
        <v>2.3E-2</v>
      </c>
      <c r="I134">
        <v>2.62</v>
      </c>
      <c r="J134">
        <v>0.23</v>
      </c>
      <c r="K134">
        <v>50</v>
      </c>
      <c r="L134">
        <v>260</v>
      </c>
      <c r="M134">
        <v>0.06</v>
      </c>
      <c r="N134">
        <v>0.36699999999999999</v>
      </c>
    </row>
    <row r="135" spans="2:14" x14ac:dyDescent="0.2">
      <c r="B135">
        <v>146</v>
      </c>
      <c r="C135" t="s">
        <v>19</v>
      </c>
      <c r="D135" s="24">
        <v>42955</v>
      </c>
      <c r="E135" s="25">
        <v>0.61597222222222225</v>
      </c>
      <c r="F135">
        <v>4.28</v>
      </c>
      <c r="G135">
        <v>8.5999999999999993E-2</v>
      </c>
      <c r="H135">
        <v>3.2000000000000001E-2</v>
      </c>
      <c r="I135">
        <v>2.7</v>
      </c>
      <c r="J135">
        <v>0.33</v>
      </c>
      <c r="K135">
        <v>50</v>
      </c>
      <c r="L135">
        <v>260</v>
      </c>
      <c r="M135">
        <v>8.5999999999999993E-2</v>
      </c>
      <c r="N135">
        <v>0.41199999999999998</v>
      </c>
    </row>
    <row r="136" spans="2:14" x14ac:dyDescent="0.2">
      <c r="B136">
        <v>146</v>
      </c>
      <c r="C136" t="s">
        <v>19</v>
      </c>
      <c r="D136" s="24">
        <v>42955</v>
      </c>
      <c r="E136" s="25">
        <v>0.6166666666666667</v>
      </c>
      <c r="F136">
        <v>3.69</v>
      </c>
      <c r="G136">
        <v>7.3999999999999996E-2</v>
      </c>
      <c r="H136">
        <v>4.5999999999999999E-2</v>
      </c>
      <c r="I136">
        <v>1.61</v>
      </c>
      <c r="J136">
        <v>0.26</v>
      </c>
      <c r="K136">
        <v>50</v>
      </c>
      <c r="L136">
        <v>260</v>
      </c>
      <c r="M136">
        <v>7.3999999999999996E-2</v>
      </c>
      <c r="N136">
        <v>0.38200000000000001</v>
      </c>
    </row>
    <row r="137" spans="2:14" x14ac:dyDescent="0.2">
      <c r="B137">
        <v>146</v>
      </c>
      <c r="C137" t="s">
        <v>19</v>
      </c>
      <c r="D137" s="24">
        <v>42955</v>
      </c>
      <c r="E137" s="25">
        <v>0.6166666666666667</v>
      </c>
      <c r="F137">
        <v>2.9</v>
      </c>
      <c r="G137">
        <v>5.8000000000000003E-2</v>
      </c>
      <c r="H137">
        <v>2.3E-2</v>
      </c>
      <c r="I137">
        <v>2.48</v>
      </c>
      <c r="J137">
        <v>0.21</v>
      </c>
      <c r="K137">
        <v>50</v>
      </c>
      <c r="L137">
        <v>260</v>
      </c>
      <c r="M137">
        <v>5.8000000000000003E-2</v>
      </c>
      <c r="N137">
        <v>0.38300000000000001</v>
      </c>
    </row>
    <row r="138" spans="2:14" x14ac:dyDescent="0.2">
      <c r="B138">
        <v>146</v>
      </c>
      <c r="C138" t="s">
        <v>19</v>
      </c>
      <c r="D138" s="24">
        <v>42955</v>
      </c>
      <c r="E138" s="25">
        <v>0.6166666666666667</v>
      </c>
      <c r="F138">
        <v>3.38</v>
      </c>
      <c r="G138">
        <v>6.8000000000000005E-2</v>
      </c>
      <c r="H138">
        <v>2.9000000000000001E-2</v>
      </c>
      <c r="I138">
        <v>2.34</v>
      </c>
      <c r="J138">
        <v>0.24</v>
      </c>
      <c r="K138">
        <v>50</v>
      </c>
      <c r="L138">
        <v>260</v>
      </c>
      <c r="M138">
        <v>6.8000000000000005E-2</v>
      </c>
      <c r="N138">
        <v>0.374</v>
      </c>
    </row>
    <row r="139" spans="2:14" x14ac:dyDescent="0.2">
      <c r="B139">
        <v>146</v>
      </c>
      <c r="C139" t="s">
        <v>19</v>
      </c>
      <c r="D139" s="24">
        <v>42955</v>
      </c>
      <c r="E139" s="25">
        <v>0.61736111111111114</v>
      </c>
      <c r="F139">
        <v>3.11</v>
      </c>
      <c r="G139">
        <v>6.2E-2</v>
      </c>
      <c r="H139">
        <v>3.2000000000000001E-2</v>
      </c>
      <c r="I139">
        <v>1.94</v>
      </c>
      <c r="J139">
        <v>0.25</v>
      </c>
      <c r="K139">
        <v>50</v>
      </c>
      <c r="L139">
        <v>260</v>
      </c>
      <c r="M139">
        <v>6.2E-2</v>
      </c>
      <c r="N139">
        <v>0.38400000000000001</v>
      </c>
    </row>
    <row r="140" spans="2:14" x14ac:dyDescent="0.2">
      <c r="B140">
        <v>150</v>
      </c>
      <c r="C140" t="s">
        <v>19</v>
      </c>
      <c r="D140" s="24">
        <v>42955</v>
      </c>
      <c r="E140" s="25">
        <v>0.61805555555555558</v>
      </c>
      <c r="F140">
        <v>2.13</v>
      </c>
      <c r="G140">
        <v>4.2999999999999997E-2</v>
      </c>
      <c r="H140">
        <v>0.02</v>
      </c>
      <c r="I140">
        <v>2.1</v>
      </c>
      <c r="J140">
        <v>0.15</v>
      </c>
      <c r="K140">
        <v>50</v>
      </c>
      <c r="L140">
        <v>260</v>
      </c>
      <c r="M140">
        <v>4.2999999999999997E-2</v>
      </c>
      <c r="N140">
        <v>0.38200000000000001</v>
      </c>
    </row>
    <row r="141" spans="2:14" x14ac:dyDescent="0.2">
      <c r="B141">
        <v>150</v>
      </c>
      <c r="C141" t="s">
        <v>19</v>
      </c>
      <c r="D141" s="24">
        <v>42955</v>
      </c>
      <c r="E141" s="25">
        <v>0.61805555555555558</v>
      </c>
      <c r="F141">
        <v>3.04</v>
      </c>
      <c r="G141">
        <v>6.0999999999999999E-2</v>
      </c>
      <c r="H141">
        <v>2.9000000000000001E-2</v>
      </c>
      <c r="I141">
        <v>2.11</v>
      </c>
      <c r="J141">
        <v>0.22</v>
      </c>
      <c r="K141">
        <v>50</v>
      </c>
      <c r="L141">
        <v>260</v>
      </c>
      <c r="M141">
        <v>6.0999999999999999E-2</v>
      </c>
      <c r="N141">
        <v>0.38200000000000001</v>
      </c>
    </row>
    <row r="142" spans="2:14" x14ac:dyDescent="0.2">
      <c r="B142">
        <v>150</v>
      </c>
      <c r="C142" t="s">
        <v>19</v>
      </c>
      <c r="D142" s="24">
        <v>42955</v>
      </c>
      <c r="E142" s="25">
        <v>0.61805555555555558</v>
      </c>
      <c r="F142">
        <v>2.93</v>
      </c>
      <c r="G142">
        <v>5.8999999999999997E-2</v>
      </c>
      <c r="H142">
        <v>0.02</v>
      </c>
      <c r="I142">
        <v>2.93</v>
      </c>
      <c r="J142">
        <v>0.22</v>
      </c>
      <c r="K142">
        <v>50</v>
      </c>
      <c r="L142">
        <v>260</v>
      </c>
      <c r="M142">
        <v>5.8999999999999997E-2</v>
      </c>
      <c r="N142">
        <v>0.38400000000000001</v>
      </c>
    </row>
    <row r="143" spans="2:14" x14ac:dyDescent="0.2">
      <c r="B143">
        <v>150</v>
      </c>
      <c r="C143" t="s">
        <v>19</v>
      </c>
      <c r="D143" s="24">
        <v>42955</v>
      </c>
      <c r="E143" s="25">
        <v>0.61875000000000002</v>
      </c>
      <c r="F143">
        <v>2.63</v>
      </c>
      <c r="G143">
        <v>5.2999999999999999E-2</v>
      </c>
      <c r="H143">
        <v>3.3000000000000002E-2</v>
      </c>
      <c r="I143">
        <v>1.58</v>
      </c>
      <c r="J143">
        <v>0.2</v>
      </c>
      <c r="K143">
        <v>50</v>
      </c>
      <c r="L143">
        <v>260</v>
      </c>
      <c r="M143">
        <v>5.2999999999999999E-2</v>
      </c>
      <c r="N143">
        <v>0.38100000000000001</v>
      </c>
    </row>
    <row r="144" spans="2:14" x14ac:dyDescent="0.2">
      <c r="B144">
        <v>150</v>
      </c>
      <c r="C144" t="s">
        <v>19</v>
      </c>
      <c r="D144" s="24">
        <v>42955</v>
      </c>
      <c r="E144" s="25">
        <v>0.61875000000000002</v>
      </c>
      <c r="F144">
        <v>3.37</v>
      </c>
      <c r="G144">
        <v>6.7000000000000004E-2</v>
      </c>
      <c r="H144">
        <v>3.6999999999999998E-2</v>
      </c>
      <c r="I144">
        <v>1.82</v>
      </c>
      <c r="J144">
        <v>0.23</v>
      </c>
      <c r="K144">
        <v>50</v>
      </c>
      <c r="L144">
        <v>260</v>
      </c>
      <c r="M144">
        <v>6.7000000000000004E-2</v>
      </c>
      <c r="N144">
        <v>0.4</v>
      </c>
    </row>
    <row r="145" spans="1:14" x14ac:dyDescent="0.2">
      <c r="B145">
        <v>150</v>
      </c>
      <c r="C145" t="s">
        <v>19</v>
      </c>
      <c r="D145" s="24">
        <v>42955</v>
      </c>
      <c r="E145" s="25">
        <v>0.61875000000000002</v>
      </c>
      <c r="F145">
        <v>3.02</v>
      </c>
      <c r="G145">
        <v>0.06</v>
      </c>
      <c r="H145">
        <v>3.9E-2</v>
      </c>
      <c r="I145">
        <v>1.54</v>
      </c>
      <c r="J145">
        <v>0.2</v>
      </c>
      <c r="K145">
        <v>50</v>
      </c>
      <c r="L145">
        <v>260</v>
      </c>
      <c r="M145">
        <v>0.06</v>
      </c>
      <c r="N145">
        <v>0.39100000000000001</v>
      </c>
    </row>
    <row r="146" spans="1:14" x14ac:dyDescent="0.2">
      <c r="A146" s="27"/>
      <c r="D146" s="24"/>
      <c r="E146" s="25"/>
    </row>
    <row r="147" spans="1:14" x14ac:dyDescent="0.2">
      <c r="D147" s="24"/>
      <c r="E147" s="25"/>
    </row>
    <row r="148" spans="1:14" x14ac:dyDescent="0.2">
      <c r="D148" s="24"/>
      <c r="E148" s="25"/>
    </row>
    <row r="149" spans="1:14" x14ac:dyDescent="0.2">
      <c r="D149" s="24"/>
      <c r="E149" s="25"/>
    </row>
    <row r="150" spans="1:14" x14ac:dyDescent="0.2">
      <c r="D150" s="24"/>
      <c r="E150" s="25"/>
    </row>
    <row r="151" spans="1:14" x14ac:dyDescent="0.2">
      <c r="D151" s="24"/>
      <c r="E151" s="25"/>
    </row>
    <row r="152" spans="1:14" x14ac:dyDescent="0.2">
      <c r="D152" s="24"/>
      <c r="E152" s="25"/>
    </row>
    <row r="153" spans="1:14" x14ac:dyDescent="0.2">
      <c r="D153" s="24"/>
      <c r="E153" s="25"/>
    </row>
    <row r="154" spans="1:14" x14ac:dyDescent="0.2">
      <c r="D154" s="24"/>
      <c r="E154" s="25"/>
    </row>
    <row r="155" spans="1:14" x14ac:dyDescent="0.2">
      <c r="D155" s="24"/>
      <c r="E155" s="25"/>
    </row>
    <row r="156" spans="1:14" x14ac:dyDescent="0.2">
      <c r="D156" s="24"/>
      <c r="E156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7"/>
  <sheetViews>
    <sheetView workbookViewId="0">
      <selection activeCell="T18" sqref="T18"/>
    </sheetView>
  </sheetViews>
  <sheetFormatPr defaultRowHeight="12.75" x14ac:dyDescent="0.2"/>
  <cols>
    <col min="1" max="1" width="14.85546875" style="28" bestFit="1" customWidth="1"/>
    <col min="2" max="8" width="9.140625" style="28"/>
    <col min="9" max="9" width="8.28515625" style="28" customWidth="1"/>
    <col min="10" max="12" width="9.140625" style="28"/>
    <col min="13" max="13" width="9.140625" style="49"/>
    <col min="14" max="16384" width="9.140625" style="28"/>
  </cols>
  <sheetData>
    <row r="1" spans="1:16" ht="13.5" customHeight="1" x14ac:dyDescent="0.2">
      <c r="A1" s="45" t="s">
        <v>98</v>
      </c>
    </row>
    <row r="3" spans="1:16" ht="51" x14ac:dyDescent="0.2">
      <c r="A3" s="26" t="s">
        <v>79</v>
      </c>
      <c r="B3" s="28" t="s">
        <v>6</v>
      </c>
      <c r="C3" s="26" t="s">
        <v>75</v>
      </c>
      <c r="I3" s="26" t="s">
        <v>20</v>
      </c>
      <c r="J3" s="26" t="s">
        <v>48</v>
      </c>
      <c r="K3" s="26" t="s">
        <v>21</v>
      </c>
      <c r="L3" s="26" t="s">
        <v>22</v>
      </c>
      <c r="M3" s="50"/>
      <c r="O3" s="29"/>
      <c r="P3" s="29"/>
    </row>
    <row r="4" spans="1:16" x14ac:dyDescent="0.2">
      <c r="A4" s="28" t="s">
        <v>23</v>
      </c>
      <c r="B4" s="32">
        <v>127</v>
      </c>
      <c r="C4" s="28">
        <v>7.91</v>
      </c>
      <c r="D4" s="28">
        <v>5.49</v>
      </c>
      <c r="E4" s="28">
        <v>3.89</v>
      </c>
      <c r="F4" s="28">
        <v>4.13</v>
      </c>
      <c r="G4" s="28">
        <v>3.42</v>
      </c>
      <c r="H4" s="32">
        <v>4.7</v>
      </c>
      <c r="I4" s="2">
        <f>AVERAGE(C4:H4)</f>
        <v>4.9233333333333329</v>
      </c>
      <c r="J4" s="2">
        <f>I4*400</f>
        <v>1969.3333333333333</v>
      </c>
      <c r="K4" s="2">
        <v>20.5</v>
      </c>
      <c r="L4" s="2">
        <f>J4/K4</f>
        <v>96.065040650406502</v>
      </c>
      <c r="M4" s="51"/>
      <c r="N4" s="28" t="s">
        <v>80</v>
      </c>
      <c r="O4" s="29"/>
      <c r="P4" s="29"/>
    </row>
    <row r="5" spans="1:16" x14ac:dyDescent="0.2">
      <c r="A5" s="28" t="s">
        <v>24</v>
      </c>
      <c r="B5" s="32">
        <v>131</v>
      </c>
      <c r="C5" s="28">
        <v>3.79</v>
      </c>
      <c r="D5" s="28">
        <v>4.26</v>
      </c>
      <c r="E5" s="28">
        <v>3.23</v>
      </c>
      <c r="F5" s="28">
        <v>3.17</v>
      </c>
      <c r="G5" s="28">
        <v>3.16</v>
      </c>
      <c r="H5" s="32">
        <v>3.28</v>
      </c>
      <c r="I5" s="2">
        <f t="shared" ref="I5:I27" si="0">AVERAGE(C5:H5)</f>
        <v>3.4816666666666669</v>
      </c>
      <c r="J5" s="2">
        <f t="shared" ref="J5:J27" si="1">I5*400</f>
        <v>1392.6666666666667</v>
      </c>
      <c r="K5" s="2">
        <v>19.299999999999955</v>
      </c>
      <c r="L5" s="2">
        <f t="shared" ref="L5:L27" si="2">J5/K5</f>
        <v>72.158894645941459</v>
      </c>
      <c r="M5" s="51"/>
      <c r="O5" s="33"/>
      <c r="P5" s="33"/>
    </row>
    <row r="6" spans="1:16" x14ac:dyDescent="0.2">
      <c r="A6" s="28" t="s">
        <v>25</v>
      </c>
      <c r="B6" s="32">
        <v>135</v>
      </c>
      <c r="C6" s="28">
        <v>4.7699999999999996</v>
      </c>
      <c r="D6" s="28">
        <v>3.28</v>
      </c>
      <c r="E6" s="28">
        <v>4.47</v>
      </c>
      <c r="F6" s="28">
        <v>3.43</v>
      </c>
      <c r="G6" s="28">
        <v>4.29</v>
      </c>
      <c r="H6" s="32">
        <v>3.29</v>
      </c>
      <c r="I6" s="2">
        <f t="shared" si="0"/>
        <v>3.9216666666666664</v>
      </c>
      <c r="J6" s="2">
        <f t="shared" si="1"/>
        <v>1568.6666666666665</v>
      </c>
      <c r="K6" s="2">
        <v>21.399999999999864</v>
      </c>
      <c r="L6" s="2">
        <f t="shared" si="2"/>
        <v>73.302180685358721</v>
      </c>
      <c r="M6" s="51"/>
      <c r="O6" s="34"/>
      <c r="P6" s="34"/>
    </row>
    <row r="7" spans="1:16" x14ac:dyDescent="0.2">
      <c r="A7" s="28" t="s">
        <v>26</v>
      </c>
      <c r="B7" s="32">
        <v>139</v>
      </c>
      <c r="C7" s="28">
        <v>4.18</v>
      </c>
      <c r="D7" s="28">
        <v>4.2300000000000004</v>
      </c>
      <c r="E7" s="28">
        <v>4.0599999999999996</v>
      </c>
      <c r="F7" s="28">
        <v>4.66</v>
      </c>
      <c r="G7" s="28">
        <v>3.94</v>
      </c>
      <c r="H7" s="32">
        <v>4.95</v>
      </c>
      <c r="I7" s="2">
        <f t="shared" si="0"/>
        <v>4.3366666666666669</v>
      </c>
      <c r="J7" s="2">
        <f t="shared" si="1"/>
        <v>1734.6666666666667</v>
      </c>
      <c r="K7" s="2">
        <v>20.799999999999955</v>
      </c>
      <c r="L7" s="2">
        <f t="shared" si="2"/>
        <v>83.397435897436083</v>
      </c>
      <c r="M7" s="51"/>
      <c r="O7" s="34"/>
      <c r="P7" s="34"/>
    </row>
    <row r="8" spans="1:16" x14ac:dyDescent="0.2">
      <c r="A8" s="28" t="s">
        <v>27</v>
      </c>
      <c r="B8" s="32">
        <v>143</v>
      </c>
      <c r="C8" s="28">
        <v>4.67</v>
      </c>
      <c r="D8" s="28">
        <v>5.76</v>
      </c>
      <c r="E8" s="28">
        <v>3.68</v>
      </c>
      <c r="F8" s="28">
        <v>4.54</v>
      </c>
      <c r="G8" s="28">
        <v>5.47</v>
      </c>
      <c r="H8" s="32">
        <v>4.99</v>
      </c>
      <c r="I8" s="2">
        <f t="shared" si="0"/>
        <v>4.8516666666666666</v>
      </c>
      <c r="J8" s="2">
        <f t="shared" si="1"/>
        <v>1940.6666666666665</v>
      </c>
      <c r="K8" s="2">
        <v>19.199999999999818</v>
      </c>
      <c r="L8" s="2">
        <f t="shared" si="2"/>
        <v>101.07638888888984</v>
      </c>
      <c r="M8" s="51"/>
    </row>
    <row r="9" spans="1:16" x14ac:dyDescent="0.2">
      <c r="A9" s="35" t="s">
        <v>28</v>
      </c>
      <c r="B9" s="36">
        <v>147</v>
      </c>
      <c r="C9" s="30">
        <v>4.95</v>
      </c>
      <c r="D9" s="30">
        <v>5.05</v>
      </c>
      <c r="E9" s="30">
        <v>4.71</v>
      </c>
      <c r="F9" s="30">
        <v>4.99</v>
      </c>
      <c r="G9" s="30">
        <v>5.32</v>
      </c>
      <c r="H9" s="36">
        <v>4.41</v>
      </c>
      <c r="I9" s="31">
        <f t="shared" si="0"/>
        <v>4.9050000000000002</v>
      </c>
      <c r="J9" s="31">
        <f t="shared" si="1"/>
        <v>1962</v>
      </c>
      <c r="K9" s="31">
        <v>16.800000000000182</v>
      </c>
      <c r="L9" s="37">
        <f t="shared" si="2"/>
        <v>116.78571428571303</v>
      </c>
      <c r="M9" s="51"/>
      <c r="N9" s="38"/>
    </row>
    <row r="10" spans="1:16" x14ac:dyDescent="0.2">
      <c r="A10" s="28" t="s">
        <v>29</v>
      </c>
      <c r="B10" s="32">
        <v>128</v>
      </c>
      <c r="C10" s="28">
        <v>4.57</v>
      </c>
      <c r="D10" s="28">
        <v>3.56</v>
      </c>
      <c r="E10" s="28">
        <v>3.8</v>
      </c>
      <c r="F10" s="28">
        <v>3.86</v>
      </c>
      <c r="G10" s="28">
        <v>4.34</v>
      </c>
      <c r="H10" s="32">
        <v>4.38</v>
      </c>
      <c r="I10" s="2">
        <f t="shared" si="0"/>
        <v>4.085</v>
      </c>
      <c r="J10" s="2">
        <f t="shared" si="1"/>
        <v>1634</v>
      </c>
      <c r="K10" s="2">
        <v>41.600000000000101</v>
      </c>
      <c r="L10" s="2">
        <f>J10/K10</f>
        <v>39.278846153846061</v>
      </c>
      <c r="M10" s="51"/>
    </row>
    <row r="11" spans="1:16" x14ac:dyDescent="0.2">
      <c r="A11" s="28" t="s">
        <v>30</v>
      </c>
      <c r="B11" s="32">
        <v>132</v>
      </c>
      <c r="C11" s="28">
        <v>2.81</v>
      </c>
      <c r="D11" s="28">
        <v>2.06</v>
      </c>
      <c r="E11" s="28">
        <v>2.33</v>
      </c>
      <c r="F11" s="28">
        <v>2.52</v>
      </c>
      <c r="G11" s="28">
        <v>2.58</v>
      </c>
      <c r="H11" s="32">
        <v>2.96</v>
      </c>
      <c r="I11" s="2">
        <f t="shared" si="0"/>
        <v>2.5433333333333334</v>
      </c>
      <c r="J11" s="2">
        <f t="shared" si="1"/>
        <v>1017.3333333333334</v>
      </c>
      <c r="K11" s="2">
        <v>38.300000000000182</v>
      </c>
      <c r="L11" s="2">
        <f t="shared" si="2"/>
        <v>26.562228024368892</v>
      </c>
      <c r="M11" s="51"/>
    </row>
    <row r="12" spans="1:16" x14ac:dyDescent="0.2">
      <c r="A12" s="28" t="s">
        <v>31</v>
      </c>
      <c r="B12" s="32">
        <v>136</v>
      </c>
      <c r="C12" s="28">
        <v>2.73</v>
      </c>
      <c r="D12" s="28">
        <v>3.03</v>
      </c>
      <c r="E12" s="28">
        <v>3.48</v>
      </c>
      <c r="F12" s="28">
        <v>3.83</v>
      </c>
      <c r="G12" s="28">
        <v>3.57</v>
      </c>
      <c r="H12" s="32">
        <v>3.01</v>
      </c>
      <c r="I12" s="2">
        <f t="shared" si="0"/>
        <v>3.2749999999999999</v>
      </c>
      <c r="J12" s="2">
        <f t="shared" si="1"/>
        <v>1310</v>
      </c>
      <c r="K12" s="2">
        <v>40.099999999999909</v>
      </c>
      <c r="L12" s="2">
        <f t="shared" si="2"/>
        <v>32.66832917705743</v>
      </c>
      <c r="M12" s="51"/>
    </row>
    <row r="13" spans="1:16" x14ac:dyDescent="0.2">
      <c r="A13" s="28" t="s">
        <v>32</v>
      </c>
      <c r="B13" s="32">
        <v>140</v>
      </c>
      <c r="C13" s="28">
        <v>5.58</v>
      </c>
      <c r="D13" s="28">
        <v>5.2</v>
      </c>
      <c r="E13" s="28">
        <v>5.18</v>
      </c>
      <c r="F13" s="28">
        <v>6.16</v>
      </c>
      <c r="G13" s="28">
        <v>5.36</v>
      </c>
      <c r="H13" s="32">
        <v>6.21</v>
      </c>
      <c r="I13" s="2">
        <f t="shared" si="0"/>
        <v>5.6149999999999993</v>
      </c>
      <c r="J13" s="2">
        <f>I13*400</f>
        <v>2245.9999999999995</v>
      </c>
      <c r="K13" s="2">
        <v>43.199999999999818</v>
      </c>
      <c r="L13" s="2">
        <f t="shared" si="2"/>
        <v>51.990740740740947</v>
      </c>
      <c r="M13" s="51"/>
    </row>
    <row r="14" spans="1:16" x14ac:dyDescent="0.2">
      <c r="A14" s="28" t="s">
        <v>33</v>
      </c>
      <c r="B14" s="32">
        <v>144</v>
      </c>
      <c r="C14" s="28">
        <v>3.61</v>
      </c>
      <c r="D14" s="28">
        <v>4.05</v>
      </c>
      <c r="E14" s="28">
        <v>4.29</v>
      </c>
      <c r="F14" s="28">
        <v>3.74</v>
      </c>
      <c r="G14" s="28">
        <v>4.38</v>
      </c>
      <c r="H14" s="32">
        <v>4.09</v>
      </c>
      <c r="I14" s="2">
        <f t="shared" si="0"/>
        <v>4.0266666666666664</v>
      </c>
      <c r="J14" s="2">
        <f t="shared" si="1"/>
        <v>1610.6666666666665</v>
      </c>
      <c r="K14" s="2">
        <v>40.899999999999864</v>
      </c>
      <c r="L14" s="2">
        <f t="shared" si="2"/>
        <v>39.380603096984643</v>
      </c>
      <c r="M14" s="51"/>
    </row>
    <row r="15" spans="1:16" x14ac:dyDescent="0.2">
      <c r="A15" s="30" t="s">
        <v>34</v>
      </c>
      <c r="B15" s="36">
        <v>148</v>
      </c>
      <c r="C15" s="30">
        <v>6.62</v>
      </c>
      <c r="D15" s="30">
        <v>5.72</v>
      </c>
      <c r="E15" s="30">
        <v>4.45</v>
      </c>
      <c r="F15" s="30">
        <v>5.77</v>
      </c>
      <c r="G15" s="30">
        <v>6.3</v>
      </c>
      <c r="H15" s="36">
        <v>5.37</v>
      </c>
      <c r="I15" s="31">
        <f t="shared" si="0"/>
        <v>5.7049999999999992</v>
      </c>
      <c r="J15" s="31">
        <f t="shared" si="1"/>
        <v>2281.9999999999995</v>
      </c>
      <c r="K15" s="31">
        <v>41.799999999999955</v>
      </c>
      <c r="L15" s="31">
        <f t="shared" si="2"/>
        <v>54.593301435406744</v>
      </c>
      <c r="M15" s="51"/>
    </row>
    <row r="16" spans="1:16" x14ac:dyDescent="0.2">
      <c r="A16" s="28" t="s">
        <v>35</v>
      </c>
      <c r="B16" s="32">
        <v>129</v>
      </c>
      <c r="C16" s="28">
        <v>2.33</v>
      </c>
      <c r="D16" s="28">
        <v>2.59</v>
      </c>
      <c r="E16" s="28">
        <v>2.4700000000000002</v>
      </c>
      <c r="F16" s="28">
        <v>2.2599999999999998</v>
      </c>
      <c r="G16" s="28">
        <v>2.4300000000000002</v>
      </c>
      <c r="H16" s="32">
        <v>2.91</v>
      </c>
      <c r="I16" s="2">
        <f t="shared" si="0"/>
        <v>2.4983333333333335</v>
      </c>
      <c r="J16" s="2">
        <f t="shared" si="1"/>
        <v>999.33333333333337</v>
      </c>
      <c r="K16" s="2">
        <v>40.599999999999909</v>
      </c>
      <c r="L16" s="2">
        <f t="shared" si="2"/>
        <v>24.614121510673289</v>
      </c>
      <c r="M16" s="51"/>
    </row>
    <row r="17" spans="1:13" x14ac:dyDescent="0.2">
      <c r="A17" s="28" t="s">
        <v>36</v>
      </c>
      <c r="B17" s="32">
        <v>133</v>
      </c>
      <c r="C17" s="28">
        <v>2.48</v>
      </c>
      <c r="D17" s="28">
        <v>3</v>
      </c>
      <c r="E17" s="28">
        <v>2.78</v>
      </c>
      <c r="F17" s="28">
        <v>2.4300000000000002</v>
      </c>
      <c r="G17" s="28">
        <v>2.66</v>
      </c>
      <c r="H17" s="32">
        <v>2.0099999999999998</v>
      </c>
      <c r="I17" s="2">
        <f t="shared" si="0"/>
        <v>2.56</v>
      </c>
      <c r="J17" s="2">
        <f t="shared" si="1"/>
        <v>1024</v>
      </c>
      <c r="K17" s="2">
        <v>43</v>
      </c>
      <c r="L17" s="2">
        <f t="shared" si="2"/>
        <v>23.813953488372093</v>
      </c>
      <c r="M17" s="51"/>
    </row>
    <row r="18" spans="1:13" x14ac:dyDescent="0.2">
      <c r="A18" s="28" t="s">
        <v>37</v>
      </c>
      <c r="B18" s="32">
        <v>137</v>
      </c>
      <c r="C18" s="28">
        <v>2.33</v>
      </c>
      <c r="D18" s="28">
        <v>2.62</v>
      </c>
      <c r="E18" s="28">
        <v>2.42</v>
      </c>
      <c r="F18" s="28">
        <v>2.65</v>
      </c>
      <c r="G18" s="28">
        <v>1.83</v>
      </c>
      <c r="H18" s="32">
        <v>3.86</v>
      </c>
      <c r="I18" s="2">
        <f t="shared" si="0"/>
        <v>2.6183333333333332</v>
      </c>
      <c r="J18" s="2">
        <f t="shared" si="1"/>
        <v>1047.3333333333333</v>
      </c>
      <c r="K18" s="2">
        <v>42.899999999999864</v>
      </c>
      <c r="L18" s="2">
        <f t="shared" si="2"/>
        <v>24.413364413364491</v>
      </c>
      <c r="M18" s="51"/>
    </row>
    <row r="19" spans="1:13" x14ac:dyDescent="0.2">
      <c r="A19" s="28" t="s">
        <v>38</v>
      </c>
      <c r="B19" s="32">
        <v>141</v>
      </c>
      <c r="C19" s="28">
        <v>2.59</v>
      </c>
      <c r="D19" s="28">
        <v>2.91</v>
      </c>
      <c r="E19" s="28">
        <v>2.68</v>
      </c>
      <c r="F19" s="28">
        <v>1.78</v>
      </c>
      <c r="G19" s="28">
        <v>2.65</v>
      </c>
      <c r="H19" s="32">
        <v>2.61</v>
      </c>
      <c r="I19" s="2">
        <f t="shared" si="0"/>
        <v>2.5366666666666666</v>
      </c>
      <c r="J19" s="2">
        <f t="shared" si="1"/>
        <v>1014.6666666666666</v>
      </c>
      <c r="K19" s="2">
        <v>43.399999999999864</v>
      </c>
      <c r="L19" s="2">
        <f t="shared" si="2"/>
        <v>23.379416282642161</v>
      </c>
      <c r="M19" s="51"/>
    </row>
    <row r="20" spans="1:13" x14ac:dyDescent="0.2">
      <c r="A20" s="28" t="s">
        <v>39</v>
      </c>
      <c r="B20" s="32">
        <v>145</v>
      </c>
      <c r="C20" s="28">
        <v>2.91</v>
      </c>
      <c r="D20" s="28">
        <v>2.9</v>
      </c>
      <c r="E20" s="28">
        <v>3.39</v>
      </c>
      <c r="F20" s="28">
        <v>2.95</v>
      </c>
      <c r="G20" s="28">
        <v>1.94</v>
      </c>
      <c r="H20" s="32">
        <v>2.73</v>
      </c>
      <c r="I20" s="2">
        <f t="shared" si="0"/>
        <v>2.8033333333333332</v>
      </c>
      <c r="J20" s="2">
        <f t="shared" si="1"/>
        <v>1121.3333333333333</v>
      </c>
      <c r="K20" s="2">
        <v>42.900000000000091</v>
      </c>
      <c r="L20" s="2">
        <f t="shared" si="2"/>
        <v>26.138306138306081</v>
      </c>
      <c r="M20" s="51"/>
    </row>
    <row r="21" spans="1:13" x14ac:dyDescent="0.2">
      <c r="A21" s="30" t="s">
        <v>40</v>
      </c>
      <c r="B21" s="36">
        <v>149</v>
      </c>
      <c r="C21" s="30">
        <v>3.23</v>
      </c>
      <c r="D21" s="30">
        <v>3.6</v>
      </c>
      <c r="E21" s="30">
        <v>4.3600000000000003</v>
      </c>
      <c r="F21" s="30">
        <v>2.74</v>
      </c>
      <c r="G21" s="30">
        <v>2.97</v>
      </c>
      <c r="H21" s="36">
        <v>3.11</v>
      </c>
      <c r="I21" s="31">
        <f t="shared" si="0"/>
        <v>3.3350000000000004</v>
      </c>
      <c r="J21" s="31">
        <f t="shared" si="1"/>
        <v>1334.0000000000002</v>
      </c>
      <c r="K21" s="31">
        <v>40.299999999999955</v>
      </c>
      <c r="L21" s="31">
        <f t="shared" si="2"/>
        <v>33.101736972704757</v>
      </c>
      <c r="M21" s="51"/>
    </row>
    <row r="22" spans="1:13" x14ac:dyDescent="0.2">
      <c r="A22" s="28" t="s">
        <v>41</v>
      </c>
      <c r="B22" s="32">
        <v>130</v>
      </c>
      <c r="C22" s="28">
        <v>2.54</v>
      </c>
      <c r="D22" s="28">
        <v>3.38</v>
      </c>
      <c r="E22" s="28">
        <v>4.04</v>
      </c>
      <c r="F22" s="28">
        <v>2.5</v>
      </c>
      <c r="G22" s="28">
        <v>2.37</v>
      </c>
      <c r="H22" s="32">
        <v>2.6</v>
      </c>
      <c r="I22" s="2">
        <f t="shared" si="0"/>
        <v>2.9050000000000007</v>
      </c>
      <c r="J22" s="2">
        <f t="shared" si="1"/>
        <v>1162.0000000000002</v>
      </c>
      <c r="K22" s="2">
        <v>40.400000000000091</v>
      </c>
      <c r="L22" s="2">
        <f t="shared" si="2"/>
        <v>28.762376237623702</v>
      </c>
      <c r="M22" s="51"/>
    </row>
    <row r="23" spans="1:13" x14ac:dyDescent="0.2">
      <c r="A23" s="28" t="s">
        <v>42</v>
      </c>
      <c r="B23" s="32">
        <v>134</v>
      </c>
      <c r="C23" s="28">
        <v>2.86</v>
      </c>
      <c r="D23" s="28">
        <v>2.11</v>
      </c>
      <c r="E23" s="28">
        <v>2.41</v>
      </c>
      <c r="F23" s="28">
        <v>2.2000000000000002</v>
      </c>
      <c r="G23" s="28">
        <v>3.1</v>
      </c>
      <c r="H23" s="32">
        <v>3.53</v>
      </c>
      <c r="I23" s="2">
        <f t="shared" si="0"/>
        <v>2.7016666666666667</v>
      </c>
      <c r="J23" s="2">
        <f t="shared" si="1"/>
        <v>1080.6666666666667</v>
      </c>
      <c r="K23" s="2">
        <v>42.900000000000091</v>
      </c>
      <c r="L23" s="2">
        <f t="shared" si="2"/>
        <v>25.190365190365139</v>
      </c>
      <c r="M23" s="51"/>
    </row>
    <row r="24" spans="1:13" x14ac:dyDescent="0.2">
      <c r="A24" s="28" t="s">
        <v>43</v>
      </c>
      <c r="B24" s="32">
        <v>138</v>
      </c>
      <c r="C24" s="28">
        <v>3.64</v>
      </c>
      <c r="D24" s="28">
        <v>3.26</v>
      </c>
      <c r="E24" s="28">
        <v>3.48</v>
      </c>
      <c r="F24" s="28">
        <v>2.4700000000000002</v>
      </c>
      <c r="G24" s="28">
        <v>2.95</v>
      </c>
      <c r="H24" s="32">
        <v>2.9</v>
      </c>
      <c r="I24" s="2">
        <f t="shared" si="0"/>
        <v>3.1166666666666667</v>
      </c>
      <c r="J24" s="2">
        <f t="shared" si="1"/>
        <v>1246.6666666666667</v>
      </c>
      <c r="K24" s="2">
        <v>42.200000000000045</v>
      </c>
      <c r="L24" s="2">
        <f t="shared" si="2"/>
        <v>29.541864139020507</v>
      </c>
      <c r="M24" s="51"/>
    </row>
    <row r="25" spans="1:13" x14ac:dyDescent="0.2">
      <c r="A25" s="28" t="s">
        <v>44</v>
      </c>
      <c r="B25" s="32">
        <v>142</v>
      </c>
      <c r="C25" s="28">
        <v>3.09</v>
      </c>
      <c r="D25" s="28">
        <v>3.06</v>
      </c>
      <c r="E25" s="28">
        <v>3.7</v>
      </c>
      <c r="F25" s="28">
        <v>2.93</v>
      </c>
      <c r="G25" s="28">
        <v>3.8</v>
      </c>
      <c r="H25" s="32">
        <v>3.88</v>
      </c>
      <c r="I25" s="2">
        <f t="shared" si="0"/>
        <v>3.41</v>
      </c>
      <c r="J25" s="2">
        <f t="shared" si="1"/>
        <v>1364</v>
      </c>
      <c r="K25" s="2">
        <v>41.299999999999955</v>
      </c>
      <c r="L25" s="2">
        <f t="shared" si="2"/>
        <v>33.02663438256662</v>
      </c>
      <c r="M25" s="51"/>
    </row>
    <row r="26" spans="1:13" x14ac:dyDescent="0.2">
      <c r="A26" s="28" t="s">
        <v>45</v>
      </c>
      <c r="B26" s="32">
        <v>146</v>
      </c>
      <c r="C26" s="28">
        <v>3.01</v>
      </c>
      <c r="D26" s="28">
        <v>4.28</v>
      </c>
      <c r="E26" s="28">
        <v>3.69</v>
      </c>
      <c r="F26" s="28">
        <v>2.9</v>
      </c>
      <c r="G26" s="28">
        <v>3.38</v>
      </c>
      <c r="H26" s="32">
        <v>3.11</v>
      </c>
      <c r="I26" s="2">
        <f t="shared" si="0"/>
        <v>3.395</v>
      </c>
      <c r="J26" s="2">
        <f t="shared" si="1"/>
        <v>1358</v>
      </c>
      <c r="K26" s="2">
        <v>42.299999999999955</v>
      </c>
      <c r="L26" s="2">
        <f t="shared" si="2"/>
        <v>32.104018912529583</v>
      </c>
      <c r="M26" s="51"/>
    </row>
    <row r="27" spans="1:13" x14ac:dyDescent="0.2">
      <c r="A27" s="28" t="s">
        <v>46</v>
      </c>
      <c r="B27" s="32">
        <v>150</v>
      </c>
      <c r="C27" s="28">
        <v>2.13</v>
      </c>
      <c r="D27" s="28">
        <v>3.04</v>
      </c>
      <c r="E27" s="28">
        <v>2.93</v>
      </c>
      <c r="F27" s="28">
        <v>2.63</v>
      </c>
      <c r="G27" s="28">
        <v>3.37</v>
      </c>
      <c r="H27" s="32">
        <v>3.02</v>
      </c>
      <c r="I27" s="2">
        <f t="shared" si="0"/>
        <v>2.8533333333333335</v>
      </c>
      <c r="J27" s="2">
        <f t="shared" si="1"/>
        <v>1141.3333333333335</v>
      </c>
      <c r="K27" s="2">
        <v>42.200000000000045</v>
      </c>
      <c r="L27" s="2">
        <f t="shared" si="2"/>
        <v>27.045813586097921</v>
      </c>
      <c r="M27" s="5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E53"/>
  <sheetViews>
    <sheetView tabSelected="1" zoomScale="90" zoomScaleNormal="90" zoomScaleSheetLayoutView="110" workbookViewId="0">
      <selection activeCell="J24" sqref="J24"/>
    </sheetView>
  </sheetViews>
  <sheetFormatPr defaultRowHeight="12.75" x14ac:dyDescent="0.2"/>
  <cols>
    <col min="8" max="8" width="10.85546875" style="4" customWidth="1"/>
    <col min="11" max="11" width="8.28515625" customWidth="1"/>
    <col min="17" max="17" width="11.85546875" customWidth="1"/>
    <col min="22" max="22" width="6.5703125" customWidth="1"/>
  </cols>
  <sheetData>
    <row r="2" spans="1:31" x14ac:dyDescent="0.2">
      <c r="J2" t="s">
        <v>96</v>
      </c>
      <c r="W2" s="4"/>
    </row>
    <row r="3" spans="1:31" x14ac:dyDescent="0.2">
      <c r="A3" s="46" t="s">
        <v>76</v>
      </c>
      <c r="B3" t="s">
        <v>5</v>
      </c>
      <c r="G3" s="10"/>
      <c r="H3" s="52" t="s">
        <v>82</v>
      </c>
      <c r="J3" t="s">
        <v>82</v>
      </c>
      <c r="K3" t="s">
        <v>83</v>
      </c>
      <c r="L3" t="s">
        <v>84</v>
      </c>
      <c r="M3" t="s">
        <v>85</v>
      </c>
      <c r="N3" t="s">
        <v>86</v>
      </c>
      <c r="O3" t="s">
        <v>87</v>
      </c>
      <c r="P3" t="s">
        <v>88</v>
      </c>
      <c r="Q3" t="s">
        <v>89</v>
      </c>
      <c r="R3" t="s">
        <v>90</v>
      </c>
      <c r="S3" t="s">
        <v>91</v>
      </c>
      <c r="T3" t="s">
        <v>92</v>
      </c>
      <c r="U3" t="s">
        <v>93</v>
      </c>
      <c r="V3" t="s">
        <v>94</v>
      </c>
      <c r="W3" t="s">
        <v>95</v>
      </c>
    </row>
    <row r="4" spans="1:31" x14ac:dyDescent="0.2">
      <c r="A4" s="3" t="s">
        <v>0</v>
      </c>
      <c r="B4" s="2">
        <v>68.502415458937051</v>
      </c>
      <c r="C4" s="6">
        <v>84.787234042553393</v>
      </c>
      <c r="D4" s="6">
        <v>104.59893048128316</v>
      </c>
      <c r="E4" s="6">
        <v>104.40129449838236</v>
      </c>
      <c r="F4" s="6">
        <v>82.070175438596493</v>
      </c>
      <c r="G4" s="6">
        <v>81.7</v>
      </c>
      <c r="H4" s="53">
        <f>AVERAGE(B4:G4)</f>
        <v>87.676674986625414</v>
      </c>
      <c r="I4" s="4"/>
      <c r="W4" s="4"/>
    </row>
    <row r="5" spans="1:31" x14ac:dyDescent="0.2">
      <c r="A5" s="3" t="s">
        <v>1</v>
      </c>
      <c r="B5" s="2">
        <v>80.69841269841271</v>
      </c>
      <c r="C5" s="6">
        <v>76.586151368759886</v>
      </c>
      <c r="D5" s="6">
        <v>71.059190031152355</v>
      </c>
      <c r="E5" s="6">
        <v>104.93197278911613</v>
      </c>
      <c r="F5" s="6">
        <v>67.788461538461689</v>
      </c>
      <c r="G5" s="6">
        <v>76.801346801346966</v>
      </c>
      <c r="H5" s="53">
        <f>AVERAGE(B5:G5)</f>
        <v>79.644255871208301</v>
      </c>
      <c r="I5" s="4"/>
      <c r="J5" s="39">
        <v>79.644255871208301</v>
      </c>
      <c r="K5" s="39">
        <v>5.392208030737355</v>
      </c>
      <c r="L5" s="39">
        <v>76.693749085053426</v>
      </c>
      <c r="M5" s="39" t="e">
        <v>#N/A</v>
      </c>
      <c r="N5" s="39">
        <v>13.208158262244229</v>
      </c>
      <c r="O5" s="39">
        <v>174.45544468049047</v>
      </c>
      <c r="P5" s="39">
        <v>3.7380845759366128</v>
      </c>
      <c r="Q5" s="39">
        <v>1.7994387543927162</v>
      </c>
      <c r="R5" s="39">
        <v>37.143511250654441</v>
      </c>
      <c r="S5" s="39">
        <v>67.788461538461689</v>
      </c>
      <c r="T5" s="39">
        <v>104.93197278911613</v>
      </c>
      <c r="U5" s="39">
        <v>477.86553522724978</v>
      </c>
      <c r="V5" s="34">
        <v>6</v>
      </c>
      <c r="W5" s="39">
        <v>13.861112017785709</v>
      </c>
      <c r="X5" s="10"/>
      <c r="Y5" s="10"/>
      <c r="Z5" s="10"/>
      <c r="AA5" s="10"/>
      <c r="AB5" s="10"/>
      <c r="AC5" s="10"/>
      <c r="AD5" s="10"/>
      <c r="AE5" s="10"/>
    </row>
    <row r="6" spans="1:31" x14ac:dyDescent="0.2">
      <c r="A6" s="3" t="s">
        <v>2</v>
      </c>
      <c r="B6" s="5">
        <v>113.78421900161004</v>
      </c>
      <c r="C6" s="20">
        <v>106.89883913764498</v>
      </c>
      <c r="D6" s="20">
        <v>101.32075471698091</v>
      </c>
      <c r="E6" s="20">
        <v>61.560975609756099</v>
      </c>
      <c r="F6" s="20">
        <v>66.893203883495445</v>
      </c>
      <c r="G6" s="20">
        <v>115.31914893617046</v>
      </c>
      <c r="H6" s="53">
        <f t="shared" ref="H6:H7" si="0">AVERAGE(B6:G6)</f>
        <v>94.296190214276336</v>
      </c>
      <c r="I6" s="4"/>
      <c r="J6" s="39">
        <v>94.296190214276336</v>
      </c>
      <c r="K6" s="39">
        <v>9.7509610822484287</v>
      </c>
      <c r="L6" s="39">
        <v>104.10979692731294</v>
      </c>
      <c r="M6" s="39" t="e">
        <v>#N/A</v>
      </c>
      <c r="N6" s="39">
        <v>23.884879153245482</v>
      </c>
      <c r="O6" s="39">
        <v>570.48745216514067</v>
      </c>
      <c r="P6" s="39">
        <v>-1.7775027585143697</v>
      </c>
      <c r="Q6" s="39">
        <v>-0.8061527710930102</v>
      </c>
      <c r="R6" s="39">
        <v>53.758173326414365</v>
      </c>
      <c r="S6" s="39">
        <v>61.560975609756099</v>
      </c>
      <c r="T6" s="39">
        <v>115.31914893617046</v>
      </c>
      <c r="U6" s="39">
        <v>565.77714128565799</v>
      </c>
      <c r="V6" s="34">
        <v>6</v>
      </c>
      <c r="W6" s="39">
        <v>25.065643438024434</v>
      </c>
      <c r="X6" s="10"/>
      <c r="Y6" s="10"/>
      <c r="Z6" s="10"/>
      <c r="AA6" s="10"/>
      <c r="AB6" s="10"/>
      <c r="AC6" s="10"/>
      <c r="AD6" s="10"/>
      <c r="AE6" s="10"/>
    </row>
    <row r="7" spans="1:31" x14ac:dyDescent="0.2">
      <c r="A7" s="3" t="s">
        <v>3</v>
      </c>
      <c r="B7" s="5">
        <v>338.10344827586471</v>
      </c>
      <c r="C7" s="20">
        <v>227.2</v>
      </c>
      <c r="D7" s="20">
        <v>321.70542635659257</v>
      </c>
      <c r="E7" s="20">
        <v>312.82051282051771</v>
      </c>
      <c r="F7" s="20">
        <v>268.45238095237983</v>
      </c>
      <c r="G7" s="20">
        <v>280.96692111959482</v>
      </c>
      <c r="H7" s="53">
        <f t="shared" si="0"/>
        <v>291.5414482541583</v>
      </c>
      <c r="I7" s="4"/>
      <c r="J7" s="39">
        <v>291.5414482541583</v>
      </c>
      <c r="K7" s="39">
        <v>16.648755335092293</v>
      </c>
      <c r="L7" s="39">
        <v>296.89371697005629</v>
      </c>
      <c r="M7" s="39" t="e">
        <v>#N/A</v>
      </c>
      <c r="N7" s="39">
        <v>40.780955423415286</v>
      </c>
      <c r="O7" s="39">
        <v>1663.0863252465847</v>
      </c>
      <c r="P7" s="39">
        <v>-0.38649331338841542</v>
      </c>
      <c r="Q7" s="39">
        <v>-0.62734215287722572</v>
      </c>
      <c r="R7" s="39">
        <v>110.90344827586472</v>
      </c>
      <c r="S7" s="39">
        <v>227.2</v>
      </c>
      <c r="T7" s="39">
        <v>338.10344827586471</v>
      </c>
      <c r="U7" s="39">
        <v>1749.2486895249497</v>
      </c>
      <c r="V7" s="34">
        <v>6</v>
      </c>
      <c r="W7" s="39">
        <v>42.79698805034144</v>
      </c>
      <c r="X7" s="10"/>
      <c r="Y7" s="10"/>
      <c r="Z7" s="10"/>
      <c r="AA7" s="10"/>
      <c r="AB7" s="10"/>
      <c r="AC7" s="10"/>
      <c r="AD7" s="10"/>
      <c r="AE7" s="10"/>
    </row>
    <row r="8" spans="1:31" x14ac:dyDescent="0.2">
      <c r="A8" s="11"/>
      <c r="B8" s="14"/>
      <c r="C8" s="14"/>
      <c r="D8" s="14"/>
      <c r="E8" s="14"/>
      <c r="F8" s="14"/>
      <c r="G8" s="14"/>
      <c r="H8" s="43"/>
      <c r="I8" s="21"/>
      <c r="J8" s="21"/>
      <c r="K8" s="20"/>
      <c r="L8" s="20"/>
      <c r="M8" s="20"/>
      <c r="N8" s="20"/>
      <c r="V8" s="28"/>
      <c r="W8" s="11"/>
      <c r="X8" s="10"/>
      <c r="Y8" s="10"/>
      <c r="Z8" s="10"/>
      <c r="AA8" s="10"/>
      <c r="AB8" s="10"/>
      <c r="AC8" s="10"/>
      <c r="AD8" s="10"/>
      <c r="AE8" s="10"/>
    </row>
    <row r="9" spans="1:31" x14ac:dyDescent="0.2">
      <c r="A9" s="11"/>
      <c r="B9" s="14"/>
      <c r="C9" s="14"/>
      <c r="D9" s="14"/>
      <c r="E9" s="14"/>
      <c r="F9" s="14"/>
      <c r="G9" s="14"/>
      <c r="H9" s="43"/>
      <c r="I9" s="21"/>
      <c r="J9" s="21"/>
      <c r="K9" s="20"/>
      <c r="L9" s="20"/>
      <c r="M9" s="20"/>
      <c r="N9" s="20"/>
      <c r="V9" s="28"/>
      <c r="W9" s="14"/>
      <c r="X9" s="17"/>
      <c r="Y9" s="12"/>
      <c r="Z9" s="12"/>
      <c r="AA9" s="18"/>
      <c r="AB9" s="12"/>
      <c r="AC9" s="10"/>
      <c r="AD9" s="10"/>
      <c r="AE9" s="10"/>
    </row>
    <row r="10" spans="1:31" x14ac:dyDescent="0.2">
      <c r="A10" s="47" t="s">
        <v>4</v>
      </c>
      <c r="B10" t="s">
        <v>5</v>
      </c>
      <c r="C10" s="10"/>
      <c r="D10" s="10"/>
      <c r="E10" s="10"/>
      <c r="F10" s="10"/>
      <c r="G10" s="10"/>
      <c r="H10" s="54" t="s">
        <v>82</v>
      </c>
      <c r="I10" s="21"/>
      <c r="J10" s="21"/>
      <c r="K10" s="20"/>
      <c r="L10" s="20"/>
      <c r="M10" s="20"/>
      <c r="N10" s="20"/>
      <c r="V10" s="28"/>
      <c r="W10" s="12"/>
      <c r="X10" s="17"/>
      <c r="Y10" s="12"/>
      <c r="Z10" s="12"/>
      <c r="AA10" s="18"/>
      <c r="AB10" s="12"/>
      <c r="AC10" s="10"/>
      <c r="AD10" s="10"/>
      <c r="AE10" s="10"/>
    </row>
    <row r="11" spans="1:31" x14ac:dyDescent="0.2">
      <c r="A11" s="3" t="s">
        <v>0</v>
      </c>
      <c r="B11" s="6">
        <v>96.065040650406502</v>
      </c>
      <c r="C11" s="6">
        <v>72.158894645941459</v>
      </c>
      <c r="D11" s="6">
        <v>73.302180685358721</v>
      </c>
      <c r="E11" s="6">
        <v>83.397435897436083</v>
      </c>
      <c r="F11" s="6">
        <v>101.07638888888984</v>
      </c>
      <c r="G11" s="6">
        <v>116.78571428571303</v>
      </c>
      <c r="H11" s="55">
        <f t="shared" ref="H11:H14" si="1">AVERAGE(B11:G11)</f>
        <v>90.464275842290931</v>
      </c>
      <c r="I11" s="21"/>
      <c r="J11">
        <v>90.464275842290931</v>
      </c>
      <c r="K11">
        <v>7.1095437012650713</v>
      </c>
      <c r="L11">
        <v>89.731238273921292</v>
      </c>
      <c r="M11" t="e">
        <v>#N/A</v>
      </c>
      <c r="N11">
        <v>17.414754372117542</v>
      </c>
      <c r="O11">
        <v>303.27366984118709</v>
      </c>
      <c r="P11">
        <v>-0.95904433298157254</v>
      </c>
      <c r="Q11">
        <v>0.45811774918486259</v>
      </c>
      <c r="R11">
        <v>44.626819639771568</v>
      </c>
      <c r="S11">
        <v>72.158894645941459</v>
      </c>
      <c r="T11">
        <v>116.78571428571303</v>
      </c>
      <c r="U11">
        <v>542.78565505374559</v>
      </c>
      <c r="V11" s="28">
        <v>6</v>
      </c>
      <c r="W11">
        <v>18.275663898134567</v>
      </c>
      <c r="X11" s="17"/>
      <c r="Y11" s="12"/>
      <c r="Z11" s="12"/>
      <c r="AA11" s="18"/>
      <c r="AB11" s="12"/>
      <c r="AC11" s="10"/>
      <c r="AD11" s="10"/>
      <c r="AE11" s="10"/>
    </row>
    <row r="12" spans="1:31" x14ac:dyDescent="0.2">
      <c r="A12" s="3" t="s">
        <v>1</v>
      </c>
      <c r="B12" s="6">
        <v>39.278846153846061</v>
      </c>
      <c r="C12" s="6">
        <v>26.562228024368892</v>
      </c>
      <c r="D12" s="6">
        <v>32.66832917705743</v>
      </c>
      <c r="E12" s="6">
        <v>51.990740740740947</v>
      </c>
      <c r="F12" s="6">
        <v>39.380603096984643</v>
      </c>
      <c r="G12" s="6">
        <v>54.593301435406744</v>
      </c>
      <c r="H12" s="55">
        <f t="shared" si="1"/>
        <v>40.745674771400793</v>
      </c>
      <c r="I12" s="11"/>
      <c r="J12">
        <v>40.745674771400793</v>
      </c>
      <c r="K12">
        <v>4.4295859596822291</v>
      </c>
      <c r="L12">
        <v>39.329724625415352</v>
      </c>
      <c r="M12" t="e">
        <v>#N/A</v>
      </c>
      <c r="N12">
        <v>10.850225373018</v>
      </c>
      <c r="O12">
        <v>117.72739064528359</v>
      </c>
      <c r="P12">
        <v>-1.3259226499184518</v>
      </c>
      <c r="Q12">
        <v>0.16236923171777606</v>
      </c>
      <c r="R12">
        <v>28.031073411037852</v>
      </c>
      <c r="S12">
        <v>26.562228024368892</v>
      </c>
      <c r="T12">
        <v>54.593301435406744</v>
      </c>
      <c r="U12">
        <v>244.47404862840474</v>
      </c>
      <c r="V12" s="28">
        <v>6</v>
      </c>
      <c r="W12">
        <v>11.386613207348793</v>
      </c>
      <c r="X12" s="17"/>
      <c r="Y12" s="12"/>
      <c r="Z12" s="12"/>
      <c r="AA12" s="18"/>
      <c r="AB12" s="12"/>
      <c r="AC12" s="10"/>
      <c r="AD12" s="10"/>
      <c r="AE12" s="10"/>
    </row>
    <row r="13" spans="1:31" x14ac:dyDescent="0.2">
      <c r="A13" s="3" t="s">
        <v>2</v>
      </c>
      <c r="B13" s="20">
        <v>24.614121510673289</v>
      </c>
      <c r="C13" s="20">
        <v>23.813953488372093</v>
      </c>
      <c r="D13" s="20">
        <v>24.413364413364491</v>
      </c>
      <c r="E13" s="20">
        <v>23.379416282642161</v>
      </c>
      <c r="F13" s="20">
        <v>26.138306138306081</v>
      </c>
      <c r="G13" s="20">
        <v>33.101736972704757</v>
      </c>
      <c r="H13" s="55">
        <f t="shared" si="1"/>
        <v>25.910149801010476</v>
      </c>
      <c r="I13" s="11"/>
      <c r="J13">
        <v>25.910149801010476</v>
      </c>
      <c r="K13">
        <v>1.4887319918917856</v>
      </c>
      <c r="L13">
        <v>24.513742962018888</v>
      </c>
      <c r="M13" t="e">
        <v>#N/A</v>
      </c>
      <c r="N13">
        <v>3.6466337438920982</v>
      </c>
      <c r="O13">
        <v>13.297937662092499</v>
      </c>
      <c r="P13">
        <v>4.6082039324332573</v>
      </c>
      <c r="Q13">
        <v>2.1096180034305227</v>
      </c>
      <c r="R13">
        <v>9.7223206900625954</v>
      </c>
      <c r="S13">
        <v>23.379416282642161</v>
      </c>
      <c r="T13">
        <v>33.101736972704757</v>
      </c>
      <c r="U13">
        <v>155.46089880606286</v>
      </c>
      <c r="V13" s="28">
        <v>6</v>
      </c>
      <c r="W13">
        <v>3.8269074164876939</v>
      </c>
      <c r="X13" s="8"/>
      <c r="Y13" s="1"/>
      <c r="Z13" s="1"/>
      <c r="AA13" s="9"/>
      <c r="AB13" s="1"/>
    </row>
    <row r="14" spans="1:31" x14ac:dyDescent="0.2">
      <c r="A14" s="3" t="s">
        <v>3</v>
      </c>
      <c r="B14" s="20">
        <v>28.762376237623702</v>
      </c>
      <c r="C14" s="20">
        <v>25.190365190365139</v>
      </c>
      <c r="D14" s="20">
        <v>29.541864139020507</v>
      </c>
      <c r="E14" s="20">
        <v>33.02663438256662</v>
      </c>
      <c r="F14" s="20">
        <v>32.104018912529583</v>
      </c>
      <c r="G14" s="20">
        <v>27.045813586097921</v>
      </c>
      <c r="H14" s="55">
        <f t="shared" si="1"/>
        <v>29.278512074700583</v>
      </c>
      <c r="I14" s="10"/>
      <c r="J14">
        <v>29.278512074700583</v>
      </c>
      <c r="K14">
        <v>1.2119618768254539</v>
      </c>
      <c r="L14">
        <v>29.152120188322105</v>
      </c>
      <c r="M14" t="e">
        <v>#N/A</v>
      </c>
      <c r="N14">
        <v>2.9686881859281984</v>
      </c>
      <c r="O14">
        <v>8.8131095452696577</v>
      </c>
      <c r="P14">
        <v>-1.1549189947816778</v>
      </c>
      <c r="Q14">
        <v>-5.001049387959542E-2</v>
      </c>
      <c r="R14">
        <v>7.8362691922014811</v>
      </c>
      <c r="S14">
        <v>25.190365190365139</v>
      </c>
      <c r="T14">
        <v>33.02663438256662</v>
      </c>
      <c r="U14">
        <v>175.67107244820349</v>
      </c>
      <c r="V14" s="28">
        <v>6</v>
      </c>
      <c r="W14">
        <v>3.1154471860512087</v>
      </c>
      <c r="X14" s="8"/>
      <c r="Y14" s="1"/>
      <c r="Z14" s="1"/>
      <c r="AA14" s="9"/>
      <c r="AB14" s="1"/>
    </row>
    <row r="15" spans="1:31" x14ac:dyDescent="0.2">
      <c r="A15" s="15"/>
      <c r="B15" s="7"/>
      <c r="C15" s="16"/>
      <c r="D15" s="14"/>
      <c r="E15" s="14"/>
      <c r="F15" s="10"/>
      <c r="G15" s="10"/>
      <c r="H15" s="14"/>
      <c r="I15" s="12"/>
      <c r="J15" s="12"/>
      <c r="K15" s="10"/>
      <c r="L15" s="14"/>
      <c r="M15" s="14"/>
      <c r="N15" s="12"/>
      <c r="V15" s="28"/>
    </row>
    <row r="16" spans="1:31" x14ac:dyDescent="0.2">
      <c r="A16" s="7"/>
      <c r="B16" s="7"/>
      <c r="C16" s="16"/>
      <c r="D16" s="14"/>
      <c r="E16" s="14"/>
      <c r="F16" s="10"/>
      <c r="G16" s="10"/>
      <c r="H16" s="19"/>
      <c r="I16" s="12"/>
      <c r="J16" s="12"/>
      <c r="K16" s="10"/>
      <c r="L16" s="19"/>
      <c r="M16" s="14"/>
      <c r="N16" s="16"/>
    </row>
    <row r="17" spans="1:28" x14ac:dyDescent="0.2">
      <c r="A17" s="15"/>
      <c r="B17" s="7"/>
      <c r="C17" s="16"/>
      <c r="D17" s="14"/>
      <c r="E17" s="14"/>
      <c r="F17" s="10"/>
      <c r="G17" s="10"/>
      <c r="H17" s="14"/>
      <c r="I17" s="12"/>
      <c r="J17" s="12"/>
      <c r="K17" s="10"/>
      <c r="L17" s="14"/>
      <c r="M17" s="14"/>
      <c r="N17" s="12"/>
    </row>
    <row r="18" spans="1:28" x14ac:dyDescent="0.2">
      <c r="A18" s="7"/>
      <c r="B18" s="7"/>
      <c r="C18" s="16"/>
      <c r="D18" s="14"/>
      <c r="E18" s="14"/>
      <c r="F18" s="10"/>
      <c r="G18" s="10"/>
      <c r="H18" s="19"/>
      <c r="I18" s="12"/>
      <c r="J18" s="12"/>
      <c r="K18" s="10"/>
      <c r="L18" s="19"/>
      <c r="M18" s="14"/>
      <c r="N18" s="16"/>
    </row>
    <row r="19" spans="1:28" x14ac:dyDescent="0.2">
      <c r="A19" s="19"/>
      <c r="B19" s="14"/>
      <c r="C19" s="16"/>
      <c r="D19" s="14"/>
      <c r="E19" s="14"/>
      <c r="F19" s="10"/>
      <c r="G19" s="10"/>
      <c r="H19" s="14"/>
      <c r="I19" s="12"/>
      <c r="J19" s="12"/>
      <c r="K19" s="10"/>
      <c r="L19" s="14"/>
      <c r="M19" s="14"/>
      <c r="N19" s="12"/>
      <c r="O19" s="10"/>
      <c r="P19" s="14"/>
      <c r="Q19" s="14"/>
      <c r="R19" s="12"/>
      <c r="S19" s="12"/>
      <c r="T19" s="13"/>
      <c r="U19" s="12"/>
    </row>
    <row r="20" spans="1:28" x14ac:dyDescent="0.2">
      <c r="A20" s="19"/>
      <c r="B20" s="14"/>
      <c r="C20" s="16"/>
      <c r="D20" s="14"/>
      <c r="E20" s="14"/>
      <c r="F20" s="10"/>
      <c r="G20" s="10"/>
      <c r="H20" s="19"/>
      <c r="I20" s="14"/>
      <c r="J20" s="14"/>
      <c r="K20" s="11"/>
      <c r="L20" s="19"/>
      <c r="M20" s="14"/>
      <c r="N20" s="40"/>
      <c r="O20" s="11"/>
      <c r="P20" s="11"/>
      <c r="Q20" s="11"/>
      <c r="R20" s="41"/>
      <c r="S20" s="11"/>
      <c r="T20" s="11"/>
      <c r="U20" s="14"/>
      <c r="V20" s="4"/>
      <c r="W20" s="4"/>
      <c r="X20" s="4"/>
      <c r="Y20" s="4"/>
      <c r="Z20" s="4"/>
      <c r="AA20" s="4"/>
      <c r="AB20" s="4"/>
    </row>
    <row r="21" spans="1:28" x14ac:dyDescent="0.2">
      <c r="A21" s="19"/>
      <c r="B21" s="14"/>
      <c r="C21" s="16"/>
      <c r="D21" s="14"/>
      <c r="E21" s="14"/>
      <c r="F21" s="10"/>
      <c r="G21" s="10"/>
      <c r="H21" s="14"/>
      <c r="I21" s="11"/>
      <c r="J21" s="11"/>
      <c r="K21" s="11"/>
      <c r="L21" s="14"/>
      <c r="M21" s="14"/>
      <c r="N21" s="11"/>
      <c r="O21" s="11"/>
      <c r="P21" s="11"/>
      <c r="Q21" s="11"/>
      <c r="R21" s="11"/>
      <c r="S21" s="11"/>
      <c r="T21" s="11"/>
      <c r="U21" s="11"/>
      <c r="V21" s="4"/>
      <c r="W21" s="4"/>
      <c r="X21" s="4"/>
      <c r="Y21" s="4"/>
      <c r="Z21" s="4"/>
      <c r="AA21" s="4"/>
      <c r="AB21" s="4"/>
    </row>
    <row r="22" spans="1:28" x14ac:dyDescent="0.2">
      <c r="A22" s="19"/>
      <c r="B22" s="14"/>
      <c r="C22" s="16"/>
      <c r="D22" s="14"/>
      <c r="E22" s="14"/>
      <c r="F22" s="10"/>
      <c r="G22" s="10"/>
      <c r="H22" s="19"/>
      <c r="I22" s="11"/>
      <c r="J22" s="11"/>
      <c r="K22" s="11"/>
      <c r="L22" s="19"/>
      <c r="M22" s="14"/>
      <c r="N22" s="40"/>
      <c r="O22" s="11"/>
      <c r="P22" s="11"/>
      <c r="Q22" s="14"/>
      <c r="R22" s="11"/>
      <c r="S22" s="11"/>
      <c r="T22" s="11"/>
      <c r="U22" s="11"/>
      <c r="V22" s="4"/>
      <c r="W22" s="4"/>
      <c r="X22" s="4"/>
      <c r="Y22" s="4"/>
      <c r="Z22" s="4"/>
      <c r="AA22" s="4"/>
      <c r="AB22" s="4"/>
    </row>
    <row r="23" spans="1:28" x14ac:dyDescent="0.2">
      <c r="A23" s="19"/>
      <c r="B23" s="14"/>
      <c r="C23" s="16"/>
      <c r="D23" s="14"/>
      <c r="E23" s="14"/>
      <c r="F23" s="10"/>
      <c r="G23" s="10"/>
      <c r="H23" s="14"/>
      <c r="I23" s="11"/>
      <c r="J23" s="11"/>
      <c r="K23" s="11"/>
      <c r="L23" s="14"/>
      <c r="M23" s="14"/>
      <c r="N23" s="11"/>
      <c r="O23" s="11"/>
      <c r="P23" s="22"/>
      <c r="Q23" s="14"/>
      <c r="R23" s="11"/>
      <c r="S23" s="11"/>
      <c r="T23" s="11"/>
      <c r="U23" s="11"/>
      <c r="V23" s="42"/>
      <c r="W23" s="42"/>
      <c r="X23" s="42"/>
      <c r="Y23" s="42"/>
      <c r="Z23" s="42"/>
      <c r="AA23" s="4"/>
      <c r="AB23" s="4"/>
    </row>
    <row r="24" spans="1:28" x14ac:dyDescent="0.2">
      <c r="A24" s="19"/>
      <c r="B24" s="14"/>
      <c r="C24" s="16"/>
      <c r="D24" s="14"/>
      <c r="E24" s="14"/>
      <c r="F24" s="10"/>
      <c r="G24" s="10"/>
      <c r="H24" s="19"/>
      <c r="I24" s="14"/>
      <c r="J24" s="14"/>
      <c r="K24" s="11"/>
      <c r="L24" s="19"/>
      <c r="M24" s="14"/>
      <c r="N24" s="41"/>
      <c r="O24" s="11"/>
      <c r="P24" s="14"/>
      <c r="Q24" s="14"/>
      <c r="R24" s="14"/>
      <c r="S24" s="14"/>
      <c r="T24" s="14"/>
      <c r="U24" s="14"/>
      <c r="V24" s="39"/>
      <c r="W24" s="39"/>
      <c r="X24" s="39"/>
      <c r="Y24" s="39"/>
      <c r="Z24" s="39"/>
      <c r="AA24" s="4"/>
      <c r="AB24" s="4"/>
    </row>
    <row r="25" spans="1:28" x14ac:dyDescent="0.2">
      <c r="A25" s="19"/>
      <c r="B25" s="14"/>
      <c r="C25" s="16"/>
      <c r="D25" s="14"/>
      <c r="E25" s="14"/>
      <c r="F25" s="10"/>
      <c r="G25" s="10"/>
      <c r="H25" s="14"/>
      <c r="I25" s="14"/>
      <c r="J25" s="14"/>
      <c r="K25" s="11"/>
      <c r="L25" s="14"/>
      <c r="M25" s="14"/>
      <c r="N25" s="14"/>
      <c r="O25" s="14"/>
      <c r="P25" s="22"/>
      <c r="Q25" s="14"/>
      <c r="R25" s="40"/>
      <c r="S25" s="11"/>
      <c r="T25" s="11"/>
      <c r="U25" s="14"/>
      <c r="V25" s="39"/>
      <c r="W25" s="39"/>
      <c r="X25" s="39"/>
      <c r="Y25" s="39"/>
      <c r="Z25" s="39"/>
      <c r="AA25" s="4"/>
      <c r="AB25" s="4"/>
    </row>
    <row r="26" spans="1:28" x14ac:dyDescent="0.2">
      <c r="A26" s="19"/>
      <c r="B26" s="14"/>
      <c r="C26" s="16"/>
      <c r="D26" s="14"/>
      <c r="E26" s="14"/>
      <c r="F26" s="10"/>
      <c r="G26" s="10"/>
      <c r="H26" s="19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39"/>
      <c r="W26" s="39"/>
      <c r="X26" s="39"/>
      <c r="Y26" s="39"/>
      <c r="Z26" s="39"/>
      <c r="AA26" s="4"/>
      <c r="AB26" s="4"/>
    </row>
    <row r="27" spans="1:28" x14ac:dyDescent="0.2">
      <c r="A27" s="19"/>
      <c r="B27" s="14"/>
      <c r="C27" s="16"/>
      <c r="D27" s="14"/>
      <c r="E27" s="14"/>
      <c r="F27" s="10"/>
      <c r="G27" s="10"/>
      <c r="H27" s="14"/>
      <c r="I27" s="14"/>
      <c r="J27" s="14"/>
      <c r="K27" s="14"/>
      <c r="L27" s="14"/>
      <c r="M27" s="14"/>
      <c r="N27" s="14"/>
      <c r="O27" s="14"/>
      <c r="P27" s="22"/>
      <c r="Q27" s="14"/>
      <c r="R27" s="14"/>
      <c r="S27" s="14"/>
      <c r="T27" s="14"/>
      <c r="U27" s="14"/>
      <c r="V27" s="39"/>
      <c r="W27" s="39"/>
      <c r="X27" s="39"/>
      <c r="Y27" s="39"/>
      <c r="Z27" s="39"/>
      <c r="AA27" s="4"/>
      <c r="AB27" s="4"/>
    </row>
    <row r="28" spans="1:28" x14ac:dyDescent="0.2">
      <c r="A28" s="19"/>
      <c r="B28" s="14"/>
      <c r="C28" s="16"/>
      <c r="D28" s="14"/>
      <c r="E28" s="14"/>
      <c r="F28" s="10"/>
      <c r="G28" s="10"/>
      <c r="H28" s="11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39"/>
      <c r="W28" s="39"/>
      <c r="X28" s="39"/>
      <c r="Y28" s="39"/>
      <c r="Z28" s="39"/>
      <c r="AA28" s="4"/>
      <c r="AB28" s="4"/>
    </row>
    <row r="29" spans="1:28" x14ac:dyDescent="0.2">
      <c r="A29" s="19"/>
      <c r="B29" s="14"/>
      <c r="C29" s="16"/>
      <c r="D29" s="14"/>
      <c r="E29" s="14"/>
      <c r="F29" s="10"/>
      <c r="G29" s="10"/>
      <c r="H29" s="11"/>
      <c r="I29" s="14"/>
      <c r="J29" s="4"/>
      <c r="K29" s="4"/>
      <c r="L29" s="4"/>
      <c r="M29" s="4"/>
      <c r="N29" s="4"/>
      <c r="O29" s="14"/>
      <c r="P29" s="4"/>
      <c r="Q29" s="4"/>
      <c r="R29" s="4"/>
      <c r="S29" s="4"/>
      <c r="T29" s="4"/>
      <c r="U29" s="4"/>
      <c r="V29" s="39"/>
      <c r="W29" s="39"/>
      <c r="X29" s="39"/>
      <c r="Y29" s="39"/>
      <c r="Z29" s="39"/>
      <c r="AA29" s="4"/>
      <c r="AB29" s="4"/>
    </row>
    <row r="30" spans="1:28" x14ac:dyDescent="0.2">
      <c r="A30" s="19"/>
      <c r="B30" s="14"/>
      <c r="C30" s="16"/>
      <c r="D30" s="14"/>
      <c r="E30" s="14"/>
      <c r="F30" s="10"/>
      <c r="G30" s="10"/>
      <c r="H30" s="19"/>
      <c r="I30" s="14"/>
      <c r="J30" s="4"/>
      <c r="K30" s="4"/>
      <c r="L30" s="4"/>
      <c r="M30" s="4"/>
      <c r="N30" s="4"/>
      <c r="O30" s="14"/>
      <c r="P30" s="4"/>
      <c r="Q30" s="4"/>
      <c r="R30" s="4"/>
      <c r="S30" s="4"/>
      <c r="T30" s="4"/>
      <c r="U30" s="4"/>
      <c r="V30" s="39"/>
      <c r="W30" s="39"/>
      <c r="X30" s="39"/>
      <c r="Y30" s="39"/>
      <c r="Z30" s="39"/>
      <c r="AA30" s="4"/>
      <c r="AB30" s="4"/>
    </row>
    <row r="31" spans="1:28" x14ac:dyDescent="0.2">
      <c r="A31" s="19"/>
      <c r="B31" s="14"/>
      <c r="C31" s="16"/>
      <c r="D31" s="14"/>
      <c r="E31" s="14"/>
      <c r="F31" s="10"/>
      <c r="G31" s="10"/>
      <c r="H31" s="14"/>
      <c r="I31" s="11"/>
      <c r="J31" s="4"/>
      <c r="K31" s="4"/>
      <c r="L31" s="4"/>
      <c r="M31" s="4"/>
      <c r="N31" s="4"/>
      <c r="O31" s="11"/>
      <c r="P31" s="4"/>
      <c r="Q31" s="4"/>
      <c r="R31" s="4"/>
      <c r="S31" s="4"/>
      <c r="T31" s="4"/>
      <c r="U31" s="4"/>
      <c r="V31" s="39"/>
      <c r="W31" s="39"/>
      <c r="X31" s="39"/>
      <c r="Y31" s="39"/>
      <c r="Z31" s="39"/>
      <c r="AA31" s="4"/>
      <c r="AB31" s="4"/>
    </row>
    <row r="32" spans="1:28" x14ac:dyDescent="0.2">
      <c r="A32" s="19"/>
      <c r="B32" s="14"/>
      <c r="C32" s="16"/>
      <c r="D32" s="14"/>
      <c r="E32" s="14"/>
      <c r="F32" s="10"/>
      <c r="G32" s="10"/>
      <c r="H32" s="19"/>
      <c r="I32" s="40"/>
      <c r="J32" s="4"/>
      <c r="K32" s="4"/>
      <c r="L32" s="4"/>
      <c r="M32" s="4"/>
      <c r="N32" s="4"/>
      <c r="O32" s="11"/>
      <c r="P32" s="4"/>
      <c r="Q32" s="4"/>
      <c r="R32" s="4"/>
      <c r="S32" s="4"/>
      <c r="T32" s="4"/>
      <c r="U32" s="4"/>
      <c r="V32" s="39"/>
      <c r="W32" s="39"/>
      <c r="X32" s="39"/>
      <c r="Y32" s="39"/>
      <c r="Z32" s="39"/>
      <c r="AA32" s="4"/>
      <c r="AB32" s="4"/>
    </row>
    <row r="33" spans="1:28" x14ac:dyDescent="0.2">
      <c r="A33" s="19"/>
      <c r="B33" s="14"/>
      <c r="C33" s="16"/>
      <c r="D33" s="14"/>
      <c r="E33" s="14"/>
      <c r="F33" s="10"/>
      <c r="G33" s="10"/>
      <c r="H33" s="14"/>
      <c r="I33" s="11"/>
      <c r="J33" s="4"/>
      <c r="K33" s="4"/>
      <c r="L33" s="4"/>
      <c r="M33" s="4"/>
      <c r="N33" s="4"/>
      <c r="O33" s="11"/>
      <c r="P33" s="4"/>
      <c r="Q33" s="4"/>
      <c r="R33" s="4"/>
      <c r="S33" s="4"/>
      <c r="T33" s="4"/>
      <c r="U33" s="4"/>
      <c r="V33" s="39"/>
      <c r="W33" s="39"/>
      <c r="X33" s="39"/>
      <c r="Y33" s="39"/>
      <c r="Z33" s="39"/>
      <c r="AA33" s="4"/>
      <c r="AB33" s="4"/>
    </row>
    <row r="34" spans="1:28" x14ac:dyDescent="0.2">
      <c r="A34" s="19"/>
      <c r="B34" s="14"/>
      <c r="C34" s="16"/>
      <c r="D34" s="14"/>
      <c r="E34" s="14"/>
      <c r="F34" s="10"/>
      <c r="G34" s="10"/>
      <c r="H34" s="19"/>
      <c r="I34" s="40"/>
      <c r="J34" s="4"/>
      <c r="K34" s="4"/>
      <c r="L34" s="4"/>
      <c r="M34" s="4"/>
      <c r="N34" s="4"/>
      <c r="O34" s="11"/>
      <c r="P34" s="4"/>
      <c r="Q34" s="4"/>
      <c r="R34" s="4"/>
      <c r="S34" s="4"/>
      <c r="T34" s="4"/>
      <c r="U34" s="4"/>
      <c r="V34" s="39"/>
      <c r="W34" s="39"/>
      <c r="X34" s="39"/>
      <c r="Y34" s="39"/>
      <c r="Z34" s="39"/>
      <c r="AA34" s="4"/>
      <c r="AB34" s="4"/>
    </row>
    <row r="35" spans="1:28" x14ac:dyDescent="0.2">
      <c r="A35" s="19"/>
      <c r="B35" s="14"/>
      <c r="C35" s="16"/>
      <c r="D35" s="14"/>
      <c r="E35" s="14"/>
      <c r="F35" s="10"/>
      <c r="G35" s="10"/>
      <c r="H35" s="14"/>
      <c r="I35" s="11"/>
      <c r="J35" s="4"/>
      <c r="K35" s="4"/>
      <c r="L35" s="4"/>
      <c r="M35" s="4"/>
      <c r="N35" s="4"/>
      <c r="O35" s="11"/>
      <c r="P35" s="11"/>
      <c r="Q35" s="11"/>
      <c r="R35" s="11"/>
      <c r="S35" s="4"/>
      <c r="T35" s="4"/>
      <c r="U35" s="4"/>
      <c r="V35" s="39"/>
      <c r="W35" s="39"/>
      <c r="X35" s="39"/>
      <c r="Y35" s="39"/>
      <c r="Z35" s="39"/>
      <c r="AA35" s="4"/>
      <c r="AB35" s="4"/>
    </row>
    <row r="36" spans="1:28" x14ac:dyDescent="0.2">
      <c r="A36" s="19"/>
      <c r="B36" s="14"/>
      <c r="C36" s="16"/>
      <c r="D36" s="14"/>
      <c r="E36" s="14"/>
      <c r="F36" s="10"/>
      <c r="G36" s="10"/>
      <c r="H36" s="19"/>
      <c r="I36" s="40"/>
      <c r="J36" s="4"/>
      <c r="K36" s="4"/>
      <c r="L36" s="4"/>
      <c r="M36" s="4"/>
      <c r="N36" s="4"/>
      <c r="O36" s="11"/>
      <c r="P36" s="11"/>
      <c r="Q36" s="11"/>
      <c r="R36" s="11"/>
      <c r="S36" s="4"/>
      <c r="T36" s="4"/>
      <c r="U36" s="4"/>
      <c r="V36" s="39"/>
      <c r="W36" s="39"/>
      <c r="X36" s="39"/>
      <c r="Y36" s="39"/>
      <c r="Z36" s="39"/>
      <c r="AA36" s="4"/>
      <c r="AB36" s="4"/>
    </row>
    <row r="37" spans="1:28" x14ac:dyDescent="0.2">
      <c r="A37" s="19"/>
      <c r="B37" s="14"/>
      <c r="C37" s="16"/>
      <c r="D37" s="14"/>
      <c r="E37" s="14"/>
      <c r="F37" s="10"/>
      <c r="G37" s="10"/>
      <c r="H37" s="14"/>
      <c r="I37" s="11"/>
      <c r="J37" s="4"/>
      <c r="K37" s="4"/>
      <c r="L37" s="4"/>
      <c r="M37" s="4"/>
      <c r="N37" s="4"/>
      <c r="O37" s="11"/>
      <c r="P37" s="11"/>
      <c r="Q37" s="11"/>
      <c r="R37" s="11"/>
      <c r="S37" s="4"/>
      <c r="T37" s="4"/>
      <c r="U37" s="4"/>
      <c r="V37" s="39"/>
      <c r="W37" s="39"/>
      <c r="X37" s="39"/>
      <c r="Y37" s="39"/>
      <c r="Z37" s="39"/>
      <c r="AA37" s="4"/>
      <c r="AB37" s="4"/>
    </row>
    <row r="38" spans="1:28" x14ac:dyDescent="0.2">
      <c r="A38" s="19"/>
      <c r="B38" s="14"/>
      <c r="C38" s="16"/>
      <c r="D38" s="14"/>
      <c r="E38" s="14"/>
      <c r="F38" s="10"/>
      <c r="G38" s="10"/>
      <c r="H38" s="19"/>
      <c r="I38" s="40"/>
      <c r="J38" s="4"/>
      <c r="K38" s="4"/>
      <c r="L38" s="4"/>
      <c r="M38" s="4"/>
      <c r="N38" s="4"/>
      <c r="O38" s="11"/>
      <c r="P38" s="11"/>
      <c r="Q38" s="11"/>
      <c r="R38" s="11"/>
      <c r="S38" s="4"/>
      <c r="T38" s="4"/>
      <c r="U38" s="4"/>
      <c r="V38" s="39"/>
      <c r="W38" s="39"/>
      <c r="X38" s="39"/>
      <c r="Y38" s="39"/>
      <c r="Z38" s="39"/>
      <c r="AA38" s="4"/>
      <c r="AB38" s="4"/>
    </row>
    <row r="39" spans="1:28" x14ac:dyDescent="0.2">
      <c r="A39" s="19"/>
      <c r="B39" s="14"/>
      <c r="C39" s="23"/>
      <c r="D39" s="14"/>
      <c r="E39" s="14"/>
      <c r="F39" s="10"/>
      <c r="G39" s="10"/>
      <c r="H39" s="14"/>
      <c r="I39" s="11"/>
      <c r="J39" s="4"/>
      <c r="K39" s="4"/>
      <c r="L39" s="4"/>
      <c r="M39" s="4"/>
      <c r="N39" s="4"/>
      <c r="O39" s="11"/>
      <c r="P39" s="11"/>
      <c r="Q39" s="11"/>
      <c r="R39" s="11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x14ac:dyDescent="0.2">
      <c r="A40" s="19"/>
      <c r="B40" s="14"/>
      <c r="C40" s="23"/>
      <c r="D40" s="14"/>
      <c r="E40" s="14"/>
      <c r="F40" s="10"/>
      <c r="G40" s="10"/>
      <c r="H40" s="19"/>
      <c r="I40" s="40"/>
      <c r="J40" s="4"/>
      <c r="K40" s="4"/>
      <c r="L40" s="4"/>
      <c r="M40" s="4"/>
      <c r="N40" s="4"/>
      <c r="O40" s="11"/>
      <c r="P40" s="11"/>
      <c r="Q40" s="11"/>
      <c r="R40" s="11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x14ac:dyDescent="0.2">
      <c r="A41" s="19"/>
      <c r="B41" s="14"/>
      <c r="C41" s="23"/>
      <c r="D41" s="14"/>
      <c r="E41" s="14"/>
      <c r="F41" s="10"/>
      <c r="G41" s="10"/>
      <c r="H41" s="14"/>
      <c r="I41" s="11"/>
      <c r="J41" s="4"/>
      <c r="K41" s="4"/>
      <c r="L41" s="4"/>
      <c r="M41" s="4"/>
      <c r="N41" s="4"/>
      <c r="O41" s="11"/>
      <c r="P41" s="11"/>
      <c r="Q41" s="11"/>
      <c r="R41" s="11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10"/>
      <c r="B42" s="10"/>
      <c r="C42" s="10"/>
      <c r="D42" s="10"/>
      <c r="E42" s="10"/>
      <c r="F42" s="10"/>
      <c r="G42" s="10"/>
      <c r="H42" s="11"/>
      <c r="I42" s="41"/>
      <c r="J42" s="4"/>
      <c r="K42" s="4"/>
      <c r="L42" s="4"/>
      <c r="M42" s="4"/>
      <c r="N42" s="4"/>
      <c r="O42" s="11"/>
      <c r="P42" s="11"/>
      <c r="Q42" s="11"/>
      <c r="R42" s="11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x14ac:dyDescent="0.2">
      <c r="A43" s="10"/>
      <c r="B43" s="10"/>
      <c r="C43" s="10"/>
      <c r="D43" s="10"/>
      <c r="E43" s="10"/>
      <c r="F43" s="10"/>
      <c r="G43" s="10"/>
      <c r="H43" s="11"/>
      <c r="I43" s="11"/>
      <c r="J43" s="4"/>
      <c r="K43" s="4"/>
      <c r="L43" s="4"/>
      <c r="M43" s="4"/>
      <c r="N43" s="4"/>
      <c r="O43" s="11"/>
      <c r="P43" s="11"/>
      <c r="Q43" s="11"/>
      <c r="R43" s="11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10"/>
      <c r="B44" s="10"/>
      <c r="C44" s="10"/>
      <c r="D44" s="10"/>
      <c r="E44" s="10"/>
      <c r="F44" s="10"/>
      <c r="G44" s="10"/>
      <c r="H44" s="11"/>
      <c r="I44" s="11"/>
      <c r="J44" s="4"/>
      <c r="K44" s="4"/>
      <c r="L44" s="4"/>
      <c r="M44" s="4"/>
      <c r="N44" s="4"/>
      <c r="O44" s="11"/>
      <c r="P44" s="11"/>
      <c r="Q44" s="11"/>
      <c r="R44" s="11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10"/>
      <c r="B45" s="10"/>
      <c r="C45" s="10"/>
      <c r="D45" s="10"/>
      <c r="E45" s="10"/>
      <c r="F45" s="10"/>
      <c r="G45" s="10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4"/>
      <c r="X45" s="4"/>
      <c r="Y45" s="4"/>
      <c r="Z45" s="4"/>
      <c r="AA45" s="4"/>
      <c r="AB45" s="4"/>
    </row>
    <row r="46" spans="1:28" x14ac:dyDescent="0.2">
      <c r="V46" s="14"/>
      <c r="W46" s="12"/>
      <c r="X46" s="10"/>
    </row>
    <row r="47" spans="1:28" x14ac:dyDescent="0.2">
      <c r="V47" s="14"/>
      <c r="W47" s="12"/>
      <c r="X47" s="10"/>
    </row>
    <row r="48" spans="1:28" x14ac:dyDescent="0.2">
      <c r="V48" s="14"/>
      <c r="W48" s="12"/>
      <c r="X48" s="10"/>
    </row>
    <row r="49" spans="22:24" x14ac:dyDescent="0.2">
      <c r="V49" s="14"/>
      <c r="W49" s="12"/>
      <c r="X49" s="10"/>
    </row>
    <row r="50" spans="22:24" x14ac:dyDescent="0.2">
      <c r="V50" s="12"/>
      <c r="W50" s="12"/>
      <c r="X50" s="10"/>
    </row>
    <row r="51" spans="22:24" x14ac:dyDescent="0.2">
      <c r="V51" s="12"/>
      <c r="W51" s="12"/>
      <c r="X51" s="10"/>
    </row>
    <row r="52" spans="22:24" x14ac:dyDescent="0.2">
      <c r="V52" s="12"/>
      <c r="W52" s="12"/>
      <c r="X52" s="10"/>
    </row>
    <row r="53" spans="22:24" x14ac:dyDescent="0.2">
      <c r="V53" s="10"/>
      <c r="W53" s="10"/>
      <c r="X53" s="10"/>
    </row>
  </sheetData>
  <pageMargins left="0.7" right="0.7" top="0.75" bottom="0.75" header="0.3" footer="0.3"/>
  <pageSetup paperSize="9" scale="39" fitToHeight="0" orientation="landscape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DNA_Cellular_RawNanodrop</vt:lpstr>
      <vt:lpstr>DNA_Cellular_processed</vt:lpstr>
      <vt:lpstr>DNA_Decel_RawNanodrop</vt:lpstr>
      <vt:lpstr>DNA_Decel_processed</vt:lpstr>
      <vt:lpstr>DNA_collated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Halina Norbertczak [RPG]</dc:creator>
  <cp:lastModifiedBy>Halina Norbertczak</cp:lastModifiedBy>
  <cp:lastPrinted>2018-08-16T09:43:36Z</cp:lastPrinted>
  <dcterms:created xsi:type="dcterms:W3CDTF">2017-09-13T15:10:53Z</dcterms:created>
  <dcterms:modified xsi:type="dcterms:W3CDTF">2020-10-08T14:19:35Z</dcterms:modified>
</cp:coreProperties>
</file>