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mcsc\Dropbox\leeds\reactions\EC\CS-135\"/>
    </mc:Choice>
  </mc:AlternateContent>
  <bookViews>
    <workbookView xWindow="-120" yWindow="-120" windowWidth="25440" windowHeight="15390"/>
  </bookViews>
  <sheets>
    <sheet name="CS-13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19" i="1"/>
  <c r="J20" i="1"/>
  <c r="J21" i="1"/>
  <c r="J22" i="1"/>
  <c r="J23" i="1"/>
  <c r="J24" i="1"/>
  <c r="J25" i="1"/>
  <c r="J26" i="1"/>
  <c r="J27" i="1"/>
  <c r="J28" i="1"/>
  <c r="J29" i="1"/>
  <c r="J18" i="1"/>
  <c r="J17" i="1"/>
  <c r="G17" i="1"/>
  <c r="B18" i="1" l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7" i="1"/>
  <c r="F177" i="1"/>
  <c r="G177" i="1"/>
  <c r="F179" i="1"/>
  <c r="F180" i="1"/>
  <c r="G180" i="1"/>
  <c r="F182" i="1"/>
  <c r="G182" i="1"/>
  <c r="F183" i="1"/>
  <c r="G183" i="1"/>
  <c r="F184" i="1"/>
  <c r="G184" i="1"/>
  <c r="A177" i="1"/>
  <c r="A178" i="1" s="1"/>
  <c r="A179" i="1" s="1"/>
  <c r="A180" i="1" s="1"/>
  <c r="A181" i="1" s="1"/>
  <c r="A182" i="1" s="1"/>
  <c r="A183" i="1" s="1"/>
  <c r="A184" i="1" s="1"/>
  <c r="G22" i="1" l="1"/>
  <c r="G18" i="1"/>
  <c r="G19" i="1"/>
  <c r="G20" i="1"/>
  <c r="G21" i="1"/>
  <c r="G23" i="1"/>
  <c r="G25" i="1"/>
  <c r="G26" i="1"/>
  <c r="G28" i="1"/>
  <c r="G29" i="1"/>
  <c r="G30" i="1"/>
  <c r="G31" i="1"/>
  <c r="G32" i="1"/>
  <c r="G33" i="1"/>
  <c r="G34" i="1"/>
  <c r="G35" i="1"/>
  <c r="G36" i="1"/>
  <c r="G38" i="1"/>
  <c r="G39" i="1"/>
  <c r="G41" i="1"/>
  <c r="G42" i="1"/>
  <c r="G43" i="1"/>
  <c r="G44" i="1"/>
  <c r="G45" i="1"/>
  <c r="G47" i="1"/>
  <c r="G48" i="1"/>
  <c r="G50" i="1"/>
  <c r="G51" i="1"/>
  <c r="G53" i="1"/>
  <c r="G54" i="1"/>
  <c r="G55" i="1"/>
  <c r="G57" i="1"/>
  <c r="G58" i="1"/>
  <c r="G59" i="1"/>
  <c r="G60" i="1"/>
  <c r="G62" i="1"/>
  <c r="G63" i="1"/>
  <c r="G64" i="1"/>
  <c r="G66" i="1"/>
  <c r="G68" i="1"/>
  <c r="G70" i="1"/>
  <c r="G71" i="1"/>
  <c r="G73" i="1"/>
  <c r="G74" i="1"/>
  <c r="G76" i="1"/>
  <c r="G78" i="1"/>
  <c r="G79" i="1"/>
  <c r="G80" i="1"/>
  <c r="G81" i="1"/>
  <c r="G83" i="1"/>
  <c r="G84" i="1"/>
  <c r="G85" i="1"/>
  <c r="G86" i="1"/>
  <c r="G87" i="1"/>
  <c r="G88" i="1"/>
  <c r="G89" i="1"/>
  <c r="G90" i="1"/>
  <c r="G92" i="1"/>
  <c r="G94" i="1"/>
  <c r="G96" i="1"/>
  <c r="G98" i="1"/>
  <c r="G100" i="1"/>
  <c r="G101" i="1"/>
  <c r="G103" i="1"/>
  <c r="G104" i="1"/>
  <c r="G105" i="1"/>
  <c r="G106" i="1"/>
  <c r="G108" i="1"/>
  <c r="G110" i="1"/>
  <c r="G111" i="1"/>
  <c r="G112" i="1"/>
  <c r="G113" i="1"/>
  <c r="G114" i="1"/>
  <c r="G116" i="1"/>
  <c r="G117" i="1"/>
  <c r="G118" i="1"/>
  <c r="G120" i="1"/>
  <c r="G121" i="1"/>
  <c r="G122" i="1"/>
  <c r="G123" i="1"/>
  <c r="G124" i="1"/>
  <c r="G125" i="1"/>
  <c r="G127" i="1"/>
  <c r="G128" i="1"/>
  <c r="G129" i="1"/>
  <c r="G130" i="1"/>
  <c r="G131" i="1"/>
  <c r="G132" i="1"/>
  <c r="G133" i="1"/>
  <c r="G134" i="1"/>
  <c r="G137" i="1"/>
  <c r="G138" i="1"/>
  <c r="G140" i="1"/>
  <c r="G142" i="1"/>
  <c r="G143" i="1"/>
  <c r="G145" i="1"/>
  <c r="G147" i="1"/>
  <c r="G148" i="1"/>
  <c r="G149" i="1"/>
  <c r="G151" i="1"/>
  <c r="G153" i="1"/>
  <c r="G155" i="1"/>
  <c r="G157" i="1"/>
  <c r="G159" i="1"/>
  <c r="G161" i="1"/>
  <c r="G163" i="1"/>
  <c r="G164" i="1"/>
  <c r="G165" i="1"/>
  <c r="G166" i="1"/>
  <c r="G167" i="1"/>
  <c r="G168" i="1"/>
  <c r="G170" i="1"/>
  <c r="G172" i="1"/>
  <c r="G174" i="1"/>
  <c r="G176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3" i="1"/>
  <c r="F54" i="1"/>
  <c r="F55" i="1"/>
  <c r="F57" i="1"/>
  <c r="F58" i="1"/>
  <c r="F59" i="1"/>
  <c r="F60" i="1"/>
  <c r="F62" i="1"/>
  <c r="F63" i="1"/>
  <c r="F64" i="1"/>
  <c r="F66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3" i="1"/>
  <c r="F154" i="1"/>
  <c r="F155" i="1"/>
  <c r="F156" i="1"/>
  <c r="F157" i="1"/>
  <c r="F159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4" i="1"/>
  <c r="F175" i="1"/>
  <c r="F176" i="1"/>
  <c r="A51" i="1"/>
  <c r="A52" i="1"/>
  <c r="A53" i="1"/>
  <c r="A54" i="1" s="1"/>
  <c r="A55" i="1" s="1"/>
  <c r="A56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18" i="1"/>
</calcChain>
</file>

<file path=xl/sharedStrings.xml><?xml version="1.0" encoding="utf-8"?>
<sst xmlns="http://schemas.openxmlformats.org/spreadsheetml/2006/main" count="45" uniqueCount="36">
  <si>
    <t>residence times</t>
  </si>
  <si>
    <t>stdev</t>
  </si>
  <si>
    <t>error</t>
  </si>
  <si>
    <t>min</t>
  </si>
  <si>
    <t>max</t>
  </si>
  <si>
    <t>optimum</t>
  </si>
  <si>
    <t>in HPLC</t>
  </si>
  <si>
    <t>wavelength</t>
  </si>
  <si>
    <t>standard</t>
  </si>
  <si>
    <t>IMes.HCl</t>
  </si>
  <si>
    <t>Cu(IMes)Cl</t>
  </si>
  <si>
    <t>signal 1</t>
  </si>
  <si>
    <t>signal 3</t>
  </si>
  <si>
    <t>signal 2</t>
  </si>
  <si>
    <t>time</t>
  </si>
  <si>
    <t>[min]</t>
  </si>
  <si>
    <t>yield</t>
  </si>
  <si>
    <t>conversion</t>
  </si>
  <si>
    <t>x: ratio Cu(IMes)Cl to standard</t>
  </si>
  <si>
    <t>x: ratio IMes.HCl to standard</t>
  </si>
  <si>
    <t>HPLC area</t>
  </si>
  <si>
    <t>[%]</t>
  </si>
  <si>
    <t>trimethoxybenzene as standard</t>
  </si>
  <si>
    <r>
      <t>y = -105</t>
    </r>
    <r>
      <rPr>
        <sz val="11"/>
        <color theme="1"/>
        <rFont val="Times New Roman"/>
        <family val="1"/>
      </rPr>
      <t>±1</t>
    </r>
    <r>
      <rPr>
        <sz val="11"/>
        <color theme="1"/>
        <rFont val="Calibri"/>
        <family val="2"/>
        <scheme val="minor"/>
      </rPr>
      <t>x + 99.0±0.6</t>
    </r>
  </si>
  <si>
    <r>
      <t>y = 110</t>
    </r>
    <r>
      <rPr>
        <sz val="11"/>
        <color theme="1"/>
        <rFont val="Times New Roman"/>
        <family val="1"/>
      </rPr>
      <t>±1</t>
    </r>
    <r>
      <rPr>
        <sz val="11"/>
        <color theme="1"/>
        <rFont val="Calibri"/>
        <family val="2"/>
        <scheme val="minor"/>
      </rPr>
      <t>x</t>
    </r>
  </si>
  <si>
    <t>full conversion</t>
  </si>
  <si>
    <t>NMR product + standard</t>
  </si>
  <si>
    <t>ratio not correct</t>
  </si>
  <si>
    <t>second sample significant loss of standard, loss on rotavap?</t>
  </si>
  <si>
    <t>a few outliers</t>
  </si>
  <si>
    <t>some HPLC spectra are shifted so Matlab does not pick up on area</t>
  </si>
  <si>
    <t>HPLC yield goes down from 94 to 91%</t>
  </si>
  <si>
    <t>[h]</t>
  </si>
  <si>
    <t>manual integration</t>
  </si>
  <si>
    <t>product</t>
  </si>
  <si>
    <t>peaks broad and shifted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</si>
</sst>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" fontId="0" fillId="0" borderId="0" xfId="0" applyNumberFormat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1" fontId="0" fillId="2" borderId="0" xfId="0" applyNumberFormat="1" applyFill="1" applyBorder="1"/>
    <xf numFmtId="0" fontId="0" fillId="2" borderId="2" xfId="0" applyFill="1" applyBorder="1"/>
    <xf numFmtId="1" fontId="0" fillId="2" borderId="2" xfId="0" applyNumberFormat="1" applyFill="1" applyBorder="1"/>
    <xf numFmtId="0" fontId="0" fillId="2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Fill="1"/>
    <xf numFmtId="165" fontId="0" fillId="2" borderId="0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80368839311752693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'CS-134'!$B$17:$B$184</c:f>
              <c:numCache>
                <c:formatCode>0.0</c:formatCode>
                <c:ptCount val="168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</c:numCache>
            </c:numRef>
          </c:xVal>
          <c:yVal>
            <c:numRef>
              <c:f>'CS-134'!$D$17:$D$184</c:f>
              <c:numCache>
                <c:formatCode>0</c:formatCode>
                <c:ptCount val="168"/>
                <c:pt idx="0">
                  <c:v>0</c:v>
                </c:pt>
                <c:pt idx="1">
                  <c:v>1701.6533203125</c:v>
                </c:pt>
                <c:pt idx="2">
                  <c:v>0</c:v>
                </c:pt>
                <c:pt idx="3">
                  <c:v>0</c:v>
                </c:pt>
                <c:pt idx="4">
                  <c:v>16.058158874511701</c:v>
                </c:pt>
                <c:pt idx="5">
                  <c:v>15.631961822509799</c:v>
                </c:pt>
                <c:pt idx="6">
                  <c:v>14.3508911132813</c:v>
                </c:pt>
                <c:pt idx="7">
                  <c:v>0</c:v>
                </c:pt>
                <c:pt idx="8">
                  <c:v>15.2827262878418</c:v>
                </c:pt>
                <c:pt idx="9">
                  <c:v>17.5361633300781</c:v>
                </c:pt>
                <c:pt idx="10">
                  <c:v>0</c:v>
                </c:pt>
                <c:pt idx="11">
                  <c:v>19.429874420166001</c:v>
                </c:pt>
                <c:pt idx="12">
                  <c:v>15.552711486816399</c:v>
                </c:pt>
                <c:pt idx="13">
                  <c:v>0</c:v>
                </c:pt>
                <c:pt idx="14">
                  <c:v>14.9603843688965</c:v>
                </c:pt>
                <c:pt idx="15">
                  <c:v>0</c:v>
                </c:pt>
                <c:pt idx="16">
                  <c:v>19.243812561035199</c:v>
                </c:pt>
                <c:pt idx="17">
                  <c:v>16.128921508789102</c:v>
                </c:pt>
                <c:pt idx="18">
                  <c:v>15.9084320068359</c:v>
                </c:pt>
                <c:pt idx="19">
                  <c:v>15.530204772949199</c:v>
                </c:pt>
                <c:pt idx="20">
                  <c:v>0</c:v>
                </c:pt>
                <c:pt idx="21">
                  <c:v>15.897655487060501</c:v>
                </c:pt>
                <c:pt idx="22">
                  <c:v>18.152046203613299</c:v>
                </c:pt>
                <c:pt idx="23">
                  <c:v>0</c:v>
                </c:pt>
                <c:pt idx="24">
                  <c:v>0</c:v>
                </c:pt>
                <c:pt idx="25">
                  <c:v>17.955207824706999</c:v>
                </c:pt>
                <c:pt idx="26">
                  <c:v>16.265678405761701</c:v>
                </c:pt>
                <c:pt idx="27">
                  <c:v>0</c:v>
                </c:pt>
                <c:pt idx="28">
                  <c:v>18.4364318847656</c:v>
                </c:pt>
                <c:pt idx="29">
                  <c:v>294.91082763671898</c:v>
                </c:pt>
                <c:pt idx="30">
                  <c:v>19.6266174316406</c:v>
                </c:pt>
                <c:pt idx="31">
                  <c:v>18.5440063476563</c:v>
                </c:pt>
                <c:pt idx="32">
                  <c:v>0</c:v>
                </c:pt>
                <c:pt idx="33">
                  <c:v>0</c:v>
                </c:pt>
                <c:pt idx="34">
                  <c:v>20.2033996582031</c:v>
                </c:pt>
                <c:pt idx="35">
                  <c:v>0</c:v>
                </c:pt>
                <c:pt idx="36">
                  <c:v>0</c:v>
                </c:pt>
                <c:pt idx="37">
                  <c:v>17.2340393066406</c:v>
                </c:pt>
                <c:pt idx="38">
                  <c:v>17.926216125488299</c:v>
                </c:pt>
                <c:pt idx="39">
                  <c:v>0</c:v>
                </c:pt>
                <c:pt idx="40">
                  <c:v>0</c:v>
                </c:pt>
                <c:pt idx="41">
                  <c:v>17.131710052490199</c:v>
                </c:pt>
                <c:pt idx="42">
                  <c:v>17.669486999511701</c:v>
                </c:pt>
                <c:pt idx="43">
                  <c:v>0</c:v>
                </c:pt>
                <c:pt idx="44">
                  <c:v>0</c:v>
                </c:pt>
                <c:pt idx="45">
                  <c:v>23.097600936889702</c:v>
                </c:pt>
                <c:pt idx="46">
                  <c:v>0</c:v>
                </c:pt>
                <c:pt idx="47">
                  <c:v>0</c:v>
                </c:pt>
                <c:pt idx="48">
                  <c:v>350.95056152343801</c:v>
                </c:pt>
                <c:pt idx="49">
                  <c:v>16.123580932617202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16.821002960205099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16.057300567626999</c:v>
                </c:pt>
                <c:pt idx="60">
                  <c:v>0</c:v>
                </c:pt>
                <c:pt idx="61">
                  <c:v>21.4080810546875</c:v>
                </c:pt>
                <c:pt idx="62">
                  <c:v>16.702461242675799</c:v>
                </c:pt>
                <c:pt idx="63">
                  <c:v>0</c:v>
                </c:pt>
                <c:pt idx="64">
                  <c:v>18.1401252746582</c:v>
                </c:pt>
                <c:pt idx="65">
                  <c:v>0</c:v>
                </c:pt>
                <c:pt idx="66">
                  <c:v>40.540012359619098</c:v>
                </c:pt>
                <c:pt idx="67">
                  <c:v>21.881294250488299</c:v>
                </c:pt>
                <c:pt idx="68">
                  <c:v>26.137985229492202</c:v>
                </c:pt>
                <c:pt idx="69">
                  <c:v>0</c:v>
                </c:pt>
                <c:pt idx="70">
                  <c:v>24.8650798797607</c:v>
                </c:pt>
                <c:pt idx="71">
                  <c:v>16.004371643066399</c:v>
                </c:pt>
                <c:pt idx="72">
                  <c:v>19.122695922851602</c:v>
                </c:pt>
                <c:pt idx="73">
                  <c:v>0</c:v>
                </c:pt>
                <c:pt idx="74">
                  <c:v>0</c:v>
                </c:pt>
                <c:pt idx="75">
                  <c:v>19.526863098144499</c:v>
                </c:pt>
                <c:pt idx="76">
                  <c:v>485.84054565429699</c:v>
                </c:pt>
                <c:pt idx="77">
                  <c:v>0</c:v>
                </c:pt>
                <c:pt idx="78">
                  <c:v>0</c:v>
                </c:pt>
                <c:pt idx="79">
                  <c:v>15.7158851623535</c:v>
                </c:pt>
                <c:pt idx="80">
                  <c:v>0</c:v>
                </c:pt>
                <c:pt idx="81">
                  <c:v>15.997886657714799</c:v>
                </c:pt>
                <c:pt idx="82">
                  <c:v>28.711509704589801</c:v>
                </c:pt>
                <c:pt idx="83">
                  <c:v>16.8067932128906</c:v>
                </c:pt>
                <c:pt idx="84">
                  <c:v>16.887283325195298</c:v>
                </c:pt>
                <c:pt idx="85">
                  <c:v>0</c:v>
                </c:pt>
                <c:pt idx="86">
                  <c:v>0</c:v>
                </c:pt>
                <c:pt idx="87">
                  <c:v>19.474411010742202</c:v>
                </c:pt>
                <c:pt idx="88">
                  <c:v>20.347785949706999</c:v>
                </c:pt>
                <c:pt idx="89">
                  <c:v>25.1504516601563</c:v>
                </c:pt>
                <c:pt idx="90">
                  <c:v>0</c:v>
                </c:pt>
                <c:pt idx="91">
                  <c:v>16.392898559570298</c:v>
                </c:pt>
                <c:pt idx="92">
                  <c:v>0</c:v>
                </c:pt>
                <c:pt idx="93">
                  <c:v>18.1736946105957</c:v>
                </c:pt>
                <c:pt idx="94">
                  <c:v>18.016433715820298</c:v>
                </c:pt>
                <c:pt idx="95">
                  <c:v>17.067527770996101</c:v>
                </c:pt>
                <c:pt idx="96">
                  <c:v>21.442632675170898</c:v>
                </c:pt>
                <c:pt idx="97">
                  <c:v>22.079086303710898</c:v>
                </c:pt>
                <c:pt idx="98">
                  <c:v>0</c:v>
                </c:pt>
                <c:pt idx="99">
                  <c:v>16.548347473144499</c:v>
                </c:pt>
                <c:pt idx="100">
                  <c:v>17.017173767089801</c:v>
                </c:pt>
                <c:pt idx="101">
                  <c:v>0</c:v>
                </c:pt>
                <c:pt idx="102">
                  <c:v>0</c:v>
                </c:pt>
                <c:pt idx="103">
                  <c:v>20.412826538085898</c:v>
                </c:pt>
                <c:pt idx="104">
                  <c:v>0</c:v>
                </c:pt>
                <c:pt idx="105">
                  <c:v>24.9476432800293</c:v>
                </c:pt>
                <c:pt idx="106">
                  <c:v>22.386264801025401</c:v>
                </c:pt>
                <c:pt idx="107">
                  <c:v>23.562961578369102</c:v>
                </c:pt>
                <c:pt idx="108">
                  <c:v>24.445837020873999</c:v>
                </c:pt>
                <c:pt idx="109">
                  <c:v>0</c:v>
                </c:pt>
                <c:pt idx="110">
                  <c:v>0</c:v>
                </c:pt>
                <c:pt idx="111">
                  <c:v>18.390846252441399</c:v>
                </c:pt>
                <c:pt idx="112">
                  <c:v>20.801778793335</c:v>
                </c:pt>
                <c:pt idx="113">
                  <c:v>0</c:v>
                </c:pt>
                <c:pt idx="114">
                  <c:v>21.780014038085898</c:v>
                </c:pt>
                <c:pt idx="115">
                  <c:v>20.119094848632798</c:v>
                </c:pt>
                <c:pt idx="116">
                  <c:v>0</c:v>
                </c:pt>
                <c:pt idx="117">
                  <c:v>20.224952697753899</c:v>
                </c:pt>
                <c:pt idx="118">
                  <c:v>47.232334136962898</c:v>
                </c:pt>
                <c:pt idx="119">
                  <c:v>0</c:v>
                </c:pt>
                <c:pt idx="120">
                  <c:v>29.543455123901399</c:v>
                </c:pt>
                <c:pt idx="121">
                  <c:v>23.252513885498001</c:v>
                </c:pt>
                <c:pt idx="122">
                  <c:v>0</c:v>
                </c:pt>
                <c:pt idx="123">
                  <c:v>17.937278747558601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21.619606018066399</c:v>
                </c:pt>
                <c:pt idx="129">
                  <c:v>0</c:v>
                </c:pt>
                <c:pt idx="130">
                  <c:v>0</c:v>
                </c:pt>
                <c:pt idx="131">
                  <c:v>19.1520690917969</c:v>
                </c:pt>
                <c:pt idx="132">
                  <c:v>0</c:v>
                </c:pt>
                <c:pt idx="133">
                  <c:v>0</c:v>
                </c:pt>
                <c:pt idx="134">
                  <c:v>19.261360168456999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18.109035491943398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19.382667541503899</c:v>
                </c:pt>
                <c:pt idx="143">
                  <c:v>921.50378417968795</c:v>
                </c:pt>
                <c:pt idx="144">
                  <c:v>0</c:v>
                </c:pt>
                <c:pt idx="145">
                  <c:v>0</c:v>
                </c:pt>
                <c:pt idx="146">
                  <c:v>20.810222625732401</c:v>
                </c:pt>
                <c:pt idx="147">
                  <c:v>18.2769775390625</c:v>
                </c:pt>
                <c:pt idx="148">
                  <c:v>18.550682067871101</c:v>
                </c:pt>
                <c:pt idx="149">
                  <c:v>19.827556610107401</c:v>
                </c:pt>
                <c:pt idx="150">
                  <c:v>23.823226928710898</c:v>
                </c:pt>
                <c:pt idx="151">
                  <c:v>17.5616264343262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18.511772155761701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20.281028747558601</c:v>
                </c:pt>
                <c:pt idx="160" formatCode="General">
                  <c:v>20.987319946289102</c:v>
                </c:pt>
                <c:pt idx="161" formatCode="General">
                  <c:v>0</c:v>
                </c:pt>
                <c:pt idx="162" formatCode="General">
                  <c:v>0</c:v>
                </c:pt>
                <c:pt idx="163" formatCode="General">
                  <c:v>20.158481597900401</c:v>
                </c:pt>
                <c:pt idx="164" formatCode="General">
                  <c:v>0</c:v>
                </c:pt>
                <c:pt idx="165" formatCode="General">
                  <c:v>0</c:v>
                </c:pt>
                <c:pt idx="166" formatCode="General">
                  <c:v>18.2579040527344</c:v>
                </c:pt>
                <c:pt idx="16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4-4433-844B-90B01600262E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'CS-134'!$B$17:$B$184</c:f>
              <c:numCache>
                <c:formatCode>0.0</c:formatCode>
                <c:ptCount val="168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</c:numCache>
            </c:numRef>
          </c:xVal>
          <c:yVal>
            <c:numRef>
              <c:f>'CS-134'!$E$17:$E$184</c:f>
              <c:numCache>
                <c:formatCode>0</c:formatCode>
                <c:ptCount val="168"/>
                <c:pt idx="1">
                  <c:v>95.901519775390597</c:v>
                </c:pt>
                <c:pt idx="2">
                  <c:v>1514.58020019531</c:v>
                </c:pt>
                <c:pt idx="3">
                  <c:v>0</c:v>
                </c:pt>
                <c:pt idx="4">
                  <c:v>1678.27893066406</c:v>
                </c:pt>
                <c:pt idx="5">
                  <c:v>1656.96838378906</c:v>
                </c:pt>
                <c:pt idx="6">
                  <c:v>1663.44128417969</c:v>
                </c:pt>
                <c:pt idx="7">
                  <c:v>0</c:v>
                </c:pt>
                <c:pt idx="8">
                  <c:v>1653.609375</c:v>
                </c:pt>
                <c:pt idx="9">
                  <c:v>1650.38940429688</c:v>
                </c:pt>
                <c:pt idx="10">
                  <c:v>1654.65673828125</c:v>
                </c:pt>
                <c:pt idx="11">
                  <c:v>1653.32202148438</c:v>
                </c:pt>
                <c:pt idx="12">
                  <c:v>1653.50549316406</c:v>
                </c:pt>
                <c:pt idx="13">
                  <c:v>1674.33996582031</c:v>
                </c:pt>
                <c:pt idx="14">
                  <c:v>1676.32104492188</c:v>
                </c:pt>
                <c:pt idx="15">
                  <c:v>1716.97680664063</c:v>
                </c:pt>
                <c:pt idx="16">
                  <c:v>1695.09020996094</c:v>
                </c:pt>
                <c:pt idx="17">
                  <c:v>1688.173828125</c:v>
                </c:pt>
                <c:pt idx="18">
                  <c:v>1692.40637207031</c:v>
                </c:pt>
                <c:pt idx="19">
                  <c:v>1693.23022460938</c:v>
                </c:pt>
                <c:pt idx="20">
                  <c:v>0</c:v>
                </c:pt>
                <c:pt idx="21">
                  <c:v>1702.77380371094</c:v>
                </c:pt>
                <c:pt idx="22">
                  <c:v>1702.67199707031</c:v>
                </c:pt>
                <c:pt idx="23">
                  <c:v>0</c:v>
                </c:pt>
                <c:pt idx="24">
                  <c:v>1700.73608398438</c:v>
                </c:pt>
                <c:pt idx="25">
                  <c:v>1704.111328125</c:v>
                </c:pt>
                <c:pt idx="26">
                  <c:v>1705.0087890625</c:v>
                </c:pt>
                <c:pt idx="27">
                  <c:v>1744.56518554688</c:v>
                </c:pt>
                <c:pt idx="28">
                  <c:v>1703.21557617188</c:v>
                </c:pt>
                <c:pt idx="29">
                  <c:v>0</c:v>
                </c:pt>
                <c:pt idx="30">
                  <c:v>1704.43371582031</c:v>
                </c:pt>
                <c:pt idx="31">
                  <c:v>1705.81579589844</c:v>
                </c:pt>
                <c:pt idx="32">
                  <c:v>0</c:v>
                </c:pt>
                <c:pt idx="33">
                  <c:v>1711.89770507813</c:v>
                </c:pt>
                <c:pt idx="34">
                  <c:v>1700.345703125</c:v>
                </c:pt>
                <c:pt idx="35">
                  <c:v>0</c:v>
                </c:pt>
                <c:pt idx="36">
                  <c:v>1706.017578125</c:v>
                </c:pt>
                <c:pt idx="37">
                  <c:v>1710.97412109375</c:v>
                </c:pt>
                <c:pt idx="38">
                  <c:v>1705.28674316406</c:v>
                </c:pt>
                <c:pt idx="39">
                  <c:v>0</c:v>
                </c:pt>
                <c:pt idx="40">
                  <c:v>1710.53918457031</c:v>
                </c:pt>
                <c:pt idx="41">
                  <c:v>1708.15258789063</c:v>
                </c:pt>
                <c:pt idx="42">
                  <c:v>1704.44067382813</c:v>
                </c:pt>
                <c:pt idx="43">
                  <c:v>1737.76806640625</c:v>
                </c:pt>
                <c:pt idx="44">
                  <c:v>0</c:v>
                </c:pt>
                <c:pt idx="45">
                  <c:v>1708.11193847656</c:v>
                </c:pt>
                <c:pt idx="46">
                  <c:v>1730.70764160156</c:v>
                </c:pt>
                <c:pt idx="47">
                  <c:v>1704.99084472656</c:v>
                </c:pt>
                <c:pt idx="48">
                  <c:v>1712.59997558594</c:v>
                </c:pt>
                <c:pt idx="49">
                  <c:v>1705.16845703125</c:v>
                </c:pt>
                <c:pt idx="50">
                  <c:v>1706.93005371094</c:v>
                </c:pt>
                <c:pt idx="51">
                  <c:v>1705.19897460938</c:v>
                </c:pt>
                <c:pt idx="52">
                  <c:v>0</c:v>
                </c:pt>
                <c:pt idx="53">
                  <c:v>1704.92175292969</c:v>
                </c:pt>
                <c:pt idx="54">
                  <c:v>1702.431640625</c:v>
                </c:pt>
                <c:pt idx="55">
                  <c:v>0</c:v>
                </c:pt>
                <c:pt idx="56">
                  <c:v>1711.77478027344</c:v>
                </c:pt>
                <c:pt idx="57">
                  <c:v>1708.56518554688</c:v>
                </c:pt>
                <c:pt idx="58">
                  <c:v>0</c:v>
                </c:pt>
                <c:pt idx="59">
                  <c:v>1709.21008300781</c:v>
                </c:pt>
                <c:pt idx="60">
                  <c:v>1699.70861816406</c:v>
                </c:pt>
                <c:pt idx="61">
                  <c:v>1712.87573242188</c:v>
                </c:pt>
                <c:pt idx="62">
                  <c:v>1712.93627929688</c:v>
                </c:pt>
                <c:pt idx="63">
                  <c:v>1706.00964355469</c:v>
                </c:pt>
                <c:pt idx="64">
                  <c:v>1706.39562988281</c:v>
                </c:pt>
                <c:pt idx="65">
                  <c:v>0</c:v>
                </c:pt>
                <c:pt idx="66">
                  <c:v>1709.31518554688</c:v>
                </c:pt>
                <c:pt idx="67">
                  <c:v>1699.09936523438</c:v>
                </c:pt>
                <c:pt idx="68">
                  <c:v>1698.44201660156</c:v>
                </c:pt>
                <c:pt idx="69">
                  <c:v>1697.07507324219</c:v>
                </c:pt>
                <c:pt idx="70">
                  <c:v>1698.39697265625</c:v>
                </c:pt>
                <c:pt idx="71">
                  <c:v>1697.50146484375</c:v>
                </c:pt>
                <c:pt idx="72">
                  <c:v>1700.24658203125</c:v>
                </c:pt>
                <c:pt idx="73">
                  <c:v>1696.96520996094</c:v>
                </c:pt>
                <c:pt idx="74">
                  <c:v>1697.09020996094</c:v>
                </c:pt>
                <c:pt idx="75">
                  <c:v>1697.11376953125</c:v>
                </c:pt>
                <c:pt idx="76">
                  <c:v>1697.56518554688</c:v>
                </c:pt>
                <c:pt idx="77">
                  <c:v>1694.26025390625</c:v>
                </c:pt>
                <c:pt idx="78">
                  <c:v>0</c:v>
                </c:pt>
                <c:pt idx="79">
                  <c:v>1690.34643554688</c:v>
                </c:pt>
                <c:pt idx="80">
                  <c:v>0</c:v>
                </c:pt>
                <c:pt idx="81">
                  <c:v>1691.41882324219</c:v>
                </c:pt>
                <c:pt idx="82">
                  <c:v>0</c:v>
                </c:pt>
                <c:pt idx="83">
                  <c:v>1690.42639160156</c:v>
                </c:pt>
                <c:pt idx="84">
                  <c:v>1689.97985839844</c:v>
                </c:pt>
                <c:pt idx="85">
                  <c:v>0</c:v>
                </c:pt>
                <c:pt idx="86">
                  <c:v>1684.4755859375</c:v>
                </c:pt>
                <c:pt idx="87">
                  <c:v>1677.89440917969</c:v>
                </c:pt>
                <c:pt idx="88">
                  <c:v>1679.24499511719</c:v>
                </c:pt>
                <c:pt idx="89">
                  <c:v>1681.08679199219</c:v>
                </c:pt>
                <c:pt idx="90">
                  <c:v>0</c:v>
                </c:pt>
                <c:pt idx="91">
                  <c:v>1687.97595214844</c:v>
                </c:pt>
                <c:pt idx="92">
                  <c:v>1680.45239257813</c:v>
                </c:pt>
                <c:pt idx="93">
                  <c:v>1688.43115234375</c:v>
                </c:pt>
                <c:pt idx="94">
                  <c:v>1681.80358886719</c:v>
                </c:pt>
                <c:pt idx="95">
                  <c:v>1681.24645996094</c:v>
                </c:pt>
                <c:pt idx="96">
                  <c:v>1675.7978515625</c:v>
                </c:pt>
                <c:pt idx="97">
                  <c:v>1674.90466308594</c:v>
                </c:pt>
                <c:pt idx="98">
                  <c:v>0</c:v>
                </c:pt>
                <c:pt idx="99">
                  <c:v>1682.01782226563</c:v>
                </c:pt>
                <c:pt idx="100">
                  <c:v>1679.26831054688</c:v>
                </c:pt>
                <c:pt idx="101">
                  <c:v>1676.83947753906</c:v>
                </c:pt>
                <c:pt idx="102">
                  <c:v>1702.18176269531</c:v>
                </c:pt>
                <c:pt idx="103">
                  <c:v>1686.23547363281</c:v>
                </c:pt>
                <c:pt idx="104">
                  <c:v>1687.02783203125</c:v>
                </c:pt>
                <c:pt idx="105">
                  <c:v>1686.31018066406</c:v>
                </c:pt>
                <c:pt idx="106">
                  <c:v>1677.55310058594</c:v>
                </c:pt>
                <c:pt idx="107">
                  <c:v>1687.36071777344</c:v>
                </c:pt>
                <c:pt idx="108">
                  <c:v>1677.45568847656</c:v>
                </c:pt>
                <c:pt idx="109">
                  <c:v>0</c:v>
                </c:pt>
                <c:pt idx="110">
                  <c:v>1688.17395019531</c:v>
                </c:pt>
                <c:pt idx="111">
                  <c:v>1688.34033203125</c:v>
                </c:pt>
                <c:pt idx="112">
                  <c:v>1680.8037109375</c:v>
                </c:pt>
                <c:pt idx="113">
                  <c:v>1673.84423828125</c:v>
                </c:pt>
                <c:pt idx="114">
                  <c:v>1671.95251464844</c:v>
                </c:pt>
                <c:pt idx="115">
                  <c:v>1672.29089355469</c:v>
                </c:pt>
                <c:pt idx="116">
                  <c:v>1677.36560058594</c:v>
                </c:pt>
                <c:pt idx="117">
                  <c:v>1675.16650390625</c:v>
                </c:pt>
                <c:pt idx="118">
                  <c:v>0</c:v>
                </c:pt>
                <c:pt idx="119">
                  <c:v>1680.64038085938</c:v>
                </c:pt>
                <c:pt idx="120">
                  <c:v>1679.08825683594</c:v>
                </c:pt>
                <c:pt idx="121">
                  <c:v>1674.39831542969</c:v>
                </c:pt>
                <c:pt idx="122">
                  <c:v>1680.63146972656</c:v>
                </c:pt>
                <c:pt idx="123">
                  <c:v>1683.34338378906</c:v>
                </c:pt>
                <c:pt idx="124">
                  <c:v>1675.2314453125</c:v>
                </c:pt>
                <c:pt idx="125">
                  <c:v>1677.77453613281</c:v>
                </c:pt>
                <c:pt idx="126">
                  <c:v>1672.53479003906</c:v>
                </c:pt>
                <c:pt idx="127">
                  <c:v>0</c:v>
                </c:pt>
                <c:pt idx="128">
                  <c:v>1670.37145996094</c:v>
                </c:pt>
                <c:pt idx="129">
                  <c:v>0</c:v>
                </c:pt>
                <c:pt idx="130">
                  <c:v>1672.89758300781</c:v>
                </c:pt>
                <c:pt idx="131">
                  <c:v>1662.93444824219</c:v>
                </c:pt>
                <c:pt idx="132">
                  <c:v>1666.13903808594</c:v>
                </c:pt>
                <c:pt idx="133">
                  <c:v>0</c:v>
                </c:pt>
                <c:pt idx="134">
                  <c:v>1675.31286621094</c:v>
                </c:pt>
                <c:pt idx="135">
                  <c:v>0</c:v>
                </c:pt>
                <c:pt idx="136">
                  <c:v>1674.1611328125</c:v>
                </c:pt>
                <c:pt idx="137">
                  <c:v>0</c:v>
                </c:pt>
                <c:pt idx="138">
                  <c:v>1670.70825195313</c:v>
                </c:pt>
                <c:pt idx="139">
                  <c:v>1663.41455078125</c:v>
                </c:pt>
                <c:pt idx="140">
                  <c:v>1670.48352050781</c:v>
                </c:pt>
                <c:pt idx="141">
                  <c:v>1664.67712402344</c:v>
                </c:pt>
                <c:pt idx="142">
                  <c:v>1664.11999511719</c:v>
                </c:pt>
                <c:pt idx="143">
                  <c:v>0</c:v>
                </c:pt>
                <c:pt idx="144">
                  <c:v>1663.63684082031</c:v>
                </c:pt>
                <c:pt idx="145">
                  <c:v>0</c:v>
                </c:pt>
                <c:pt idx="146">
                  <c:v>1660.84997558594</c:v>
                </c:pt>
                <c:pt idx="147">
                  <c:v>1656.25012207031</c:v>
                </c:pt>
                <c:pt idx="148">
                  <c:v>1655.44665527344</c:v>
                </c:pt>
                <c:pt idx="149">
                  <c:v>1653.74462890625</c:v>
                </c:pt>
                <c:pt idx="150">
                  <c:v>1653.56701660156</c:v>
                </c:pt>
                <c:pt idx="151">
                  <c:v>1657.16088867188</c:v>
                </c:pt>
                <c:pt idx="152">
                  <c:v>0</c:v>
                </c:pt>
                <c:pt idx="153">
                  <c:v>1665.93664550781</c:v>
                </c:pt>
                <c:pt idx="154">
                  <c:v>0</c:v>
                </c:pt>
                <c:pt idx="155">
                  <c:v>1658.82543945313</c:v>
                </c:pt>
                <c:pt idx="156">
                  <c:v>0</c:v>
                </c:pt>
                <c:pt idx="157">
                  <c:v>1681.34350585938</c:v>
                </c:pt>
                <c:pt idx="158">
                  <c:v>0</c:v>
                </c:pt>
                <c:pt idx="159">
                  <c:v>1654.95690917969</c:v>
                </c:pt>
                <c:pt idx="160" formatCode="General">
                  <c:v>1647.71557617188</c:v>
                </c:pt>
                <c:pt idx="161" formatCode="General">
                  <c:v>0</c:v>
                </c:pt>
                <c:pt idx="162" formatCode="General">
                  <c:v>1656.88464355469</c:v>
                </c:pt>
                <c:pt idx="163" formatCode="General">
                  <c:v>1654.51745605469</c:v>
                </c:pt>
                <c:pt idx="164" formatCode="General">
                  <c:v>0</c:v>
                </c:pt>
                <c:pt idx="165" formatCode="General">
                  <c:v>1660.33325195313</c:v>
                </c:pt>
                <c:pt idx="166" formatCode="General">
                  <c:v>1656.07043457031</c:v>
                </c:pt>
                <c:pt idx="167" formatCode="General">
                  <c:v>1646.39819335938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4-4433-844B-90B01600262E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'CS-134'!$B$17:$B$184</c:f>
              <c:numCache>
                <c:formatCode>0.0</c:formatCode>
                <c:ptCount val="168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</c:numCache>
            </c:numRef>
          </c:xVal>
          <c:yVal>
            <c:numRef>
              <c:f>'CS-134'!$C$17:$C$184</c:f>
              <c:numCache>
                <c:formatCode>0</c:formatCode>
                <c:ptCount val="168"/>
                <c:pt idx="0">
                  <c:v>0</c:v>
                </c:pt>
                <c:pt idx="1">
                  <c:v>1889.24768066406</c:v>
                </c:pt>
                <c:pt idx="2">
                  <c:v>1937.9308357238799</c:v>
                </c:pt>
                <c:pt idx="3">
                  <c:v>185.35974121093801</c:v>
                </c:pt>
                <c:pt idx="4">
                  <c:v>1951.18971252441</c:v>
                </c:pt>
                <c:pt idx="5">
                  <c:v>1971.26647949219</c:v>
                </c:pt>
                <c:pt idx="6">
                  <c:v>1973.70056152344</c:v>
                </c:pt>
                <c:pt idx="7">
                  <c:v>0</c:v>
                </c:pt>
                <c:pt idx="8">
                  <c:v>1945.8605041503899</c:v>
                </c:pt>
                <c:pt idx="9">
                  <c:v>1951.26794433594</c:v>
                </c:pt>
                <c:pt idx="10">
                  <c:v>51.628395080566399</c:v>
                </c:pt>
                <c:pt idx="11">
                  <c:v>1948.28381347656</c:v>
                </c:pt>
                <c:pt idx="12">
                  <c:v>1947.76977539063</c:v>
                </c:pt>
                <c:pt idx="13">
                  <c:v>1929.77317428589</c:v>
                </c:pt>
                <c:pt idx="14">
                  <c:v>1957.94165039063</c:v>
                </c:pt>
                <c:pt idx="15">
                  <c:v>1924.38671875</c:v>
                </c:pt>
                <c:pt idx="16">
                  <c:v>1968.41320800781</c:v>
                </c:pt>
                <c:pt idx="17">
                  <c:v>1977.4169921875</c:v>
                </c:pt>
                <c:pt idx="18">
                  <c:v>1974.416015625</c:v>
                </c:pt>
                <c:pt idx="19">
                  <c:v>1978.30651855469</c:v>
                </c:pt>
                <c:pt idx="20">
                  <c:v>153.41911315918</c:v>
                </c:pt>
                <c:pt idx="21">
                  <c:v>1977.10107421875</c:v>
                </c:pt>
                <c:pt idx="22">
                  <c:v>1984.9736328125</c:v>
                </c:pt>
                <c:pt idx="23">
                  <c:v>183.93325805664099</c:v>
                </c:pt>
                <c:pt idx="24">
                  <c:v>1986.77111816406</c:v>
                </c:pt>
                <c:pt idx="25">
                  <c:v>1997.75109863281</c:v>
                </c:pt>
                <c:pt idx="26">
                  <c:v>1994.10766601563</c:v>
                </c:pt>
                <c:pt idx="27">
                  <c:v>1946.6991577148401</c:v>
                </c:pt>
                <c:pt idx="28">
                  <c:v>2018.11108398438</c:v>
                </c:pt>
                <c:pt idx="29">
                  <c:v>0</c:v>
                </c:pt>
                <c:pt idx="30">
                  <c:v>2021.59594726563</c:v>
                </c:pt>
                <c:pt idx="31">
                  <c:v>2002.478515625</c:v>
                </c:pt>
                <c:pt idx="32">
                  <c:v>108.894493103027</c:v>
                </c:pt>
                <c:pt idx="33">
                  <c:v>1982.22912597656</c:v>
                </c:pt>
                <c:pt idx="34">
                  <c:v>2009.9867591857901</c:v>
                </c:pt>
                <c:pt idx="35">
                  <c:v>0</c:v>
                </c:pt>
                <c:pt idx="36">
                  <c:v>2010.93566894531</c:v>
                </c:pt>
                <c:pt idx="37">
                  <c:v>1999.32727050781</c:v>
                </c:pt>
                <c:pt idx="38">
                  <c:v>2005.88208007813</c:v>
                </c:pt>
                <c:pt idx="39">
                  <c:v>0</c:v>
                </c:pt>
                <c:pt idx="40">
                  <c:v>1992.65845870972</c:v>
                </c:pt>
                <c:pt idx="41">
                  <c:v>2004.50659179688</c:v>
                </c:pt>
                <c:pt idx="42">
                  <c:v>2008.77966308594</c:v>
                </c:pt>
                <c:pt idx="43">
                  <c:v>1982.9770202636701</c:v>
                </c:pt>
                <c:pt idx="44">
                  <c:v>0</c:v>
                </c:pt>
                <c:pt idx="45">
                  <c:v>2006.52795410156</c:v>
                </c:pt>
                <c:pt idx="46">
                  <c:v>1979.06129074097</c:v>
                </c:pt>
                <c:pt idx="47">
                  <c:v>1995.47302246094</c:v>
                </c:pt>
                <c:pt idx="48">
                  <c:v>61.724437713623097</c:v>
                </c:pt>
                <c:pt idx="49">
                  <c:v>2001.70239257813</c:v>
                </c:pt>
                <c:pt idx="50">
                  <c:v>108.637649536133</c:v>
                </c:pt>
                <c:pt idx="51">
                  <c:v>2004.16442871094</c:v>
                </c:pt>
                <c:pt idx="52">
                  <c:v>17.316055297851602</c:v>
                </c:pt>
                <c:pt idx="53">
                  <c:v>1984.9136352539099</c:v>
                </c:pt>
                <c:pt idx="54">
                  <c:v>2000.17370605469</c:v>
                </c:pt>
                <c:pt idx="55">
                  <c:v>15.8187866210938</c:v>
                </c:pt>
                <c:pt idx="56">
                  <c:v>1988.5654296875</c:v>
                </c:pt>
                <c:pt idx="57">
                  <c:v>1998.787109375</c:v>
                </c:pt>
                <c:pt idx="58">
                  <c:v>170.15994262695301</c:v>
                </c:pt>
                <c:pt idx="59">
                  <c:v>1996.76574707031</c:v>
                </c:pt>
                <c:pt idx="60">
                  <c:v>0</c:v>
                </c:pt>
                <c:pt idx="61">
                  <c:v>2001.97338867188</c:v>
                </c:pt>
                <c:pt idx="62">
                  <c:v>1990.70495605469</c:v>
                </c:pt>
                <c:pt idx="63">
                  <c:v>2003.23266601563</c:v>
                </c:pt>
                <c:pt idx="64">
                  <c:v>1997.45849609375</c:v>
                </c:pt>
                <c:pt idx="65">
                  <c:v>12.047131538391101</c:v>
                </c:pt>
                <c:pt idx="66">
                  <c:v>2011.46484375</c:v>
                </c:pt>
                <c:pt idx="67">
                  <c:v>2013.53942871094</c:v>
                </c:pt>
                <c:pt idx="68">
                  <c:v>2005.50402832031</c:v>
                </c:pt>
                <c:pt idx="69">
                  <c:v>2004.52185058594</c:v>
                </c:pt>
                <c:pt idx="70">
                  <c:v>2014.83825683594</c:v>
                </c:pt>
                <c:pt idx="71">
                  <c:v>2008.95300292969</c:v>
                </c:pt>
                <c:pt idx="72">
                  <c:v>2002.10424804688</c:v>
                </c:pt>
                <c:pt idx="73">
                  <c:v>2005.68505859375</c:v>
                </c:pt>
                <c:pt idx="74">
                  <c:v>59.720706939697301</c:v>
                </c:pt>
                <c:pt idx="75">
                  <c:v>1997.68420410156</c:v>
                </c:pt>
                <c:pt idx="76">
                  <c:v>51.658927917480497</c:v>
                </c:pt>
                <c:pt idx="77">
                  <c:v>2003.21484375</c:v>
                </c:pt>
                <c:pt idx="78">
                  <c:v>115.54328155517599</c:v>
                </c:pt>
                <c:pt idx="79">
                  <c:v>2002.21215820313</c:v>
                </c:pt>
                <c:pt idx="80">
                  <c:v>2005.19274902344</c:v>
                </c:pt>
                <c:pt idx="81">
                  <c:v>2007.81103515625</c:v>
                </c:pt>
                <c:pt idx="82">
                  <c:v>1988.91296386719</c:v>
                </c:pt>
                <c:pt idx="83">
                  <c:v>1992.99914550781</c:v>
                </c:pt>
                <c:pt idx="84">
                  <c:v>1995.16394042969</c:v>
                </c:pt>
                <c:pt idx="85">
                  <c:v>2013.193359375</c:v>
                </c:pt>
                <c:pt idx="86">
                  <c:v>2001.666015625</c:v>
                </c:pt>
                <c:pt idx="87">
                  <c:v>2005.73876953125</c:v>
                </c:pt>
                <c:pt idx="88">
                  <c:v>2002.68872070313</c:v>
                </c:pt>
                <c:pt idx="89">
                  <c:v>2008.64306640625</c:v>
                </c:pt>
                <c:pt idx="90">
                  <c:v>125.39778137207</c:v>
                </c:pt>
                <c:pt idx="91">
                  <c:v>1994.34338378906</c:v>
                </c:pt>
                <c:pt idx="92">
                  <c:v>30.949592590331999</c:v>
                </c:pt>
                <c:pt idx="93">
                  <c:v>1987.76745605469</c:v>
                </c:pt>
                <c:pt idx="94">
                  <c:v>2001.27575683594</c:v>
                </c:pt>
                <c:pt idx="95">
                  <c:v>1999.88586425781</c:v>
                </c:pt>
                <c:pt idx="96">
                  <c:v>2003.78771972656</c:v>
                </c:pt>
                <c:pt idx="97">
                  <c:v>1997.84704589844</c:v>
                </c:pt>
                <c:pt idx="98">
                  <c:v>0</c:v>
                </c:pt>
                <c:pt idx="99">
                  <c:v>1991.14711761475</c:v>
                </c:pt>
                <c:pt idx="100">
                  <c:v>2001.47668457031</c:v>
                </c:pt>
                <c:pt idx="101">
                  <c:v>2006.89562988281</c:v>
                </c:pt>
                <c:pt idx="102">
                  <c:v>31.341648101806602</c:v>
                </c:pt>
                <c:pt idx="103">
                  <c:v>1994.10400390625</c:v>
                </c:pt>
                <c:pt idx="104">
                  <c:v>2005.93603515625</c:v>
                </c:pt>
                <c:pt idx="105">
                  <c:v>1997.89672851563</c:v>
                </c:pt>
                <c:pt idx="106">
                  <c:v>2006.12890625</c:v>
                </c:pt>
                <c:pt idx="107">
                  <c:v>1996.95970916748</c:v>
                </c:pt>
                <c:pt idx="108">
                  <c:v>2003.86804199219</c:v>
                </c:pt>
                <c:pt idx="109">
                  <c:v>75.451347351074205</c:v>
                </c:pt>
                <c:pt idx="110">
                  <c:v>2002.18762207031</c:v>
                </c:pt>
                <c:pt idx="111">
                  <c:v>2000.19165039063</c:v>
                </c:pt>
                <c:pt idx="112">
                  <c:v>2005.35754394531</c:v>
                </c:pt>
                <c:pt idx="113">
                  <c:v>2012.72985839844</c:v>
                </c:pt>
                <c:pt idx="114">
                  <c:v>2005.52893066406</c:v>
                </c:pt>
                <c:pt idx="115">
                  <c:v>2010.10241699219</c:v>
                </c:pt>
                <c:pt idx="116">
                  <c:v>2002.84802246094</c:v>
                </c:pt>
                <c:pt idx="117">
                  <c:v>2001.53674316406</c:v>
                </c:pt>
                <c:pt idx="118">
                  <c:v>2006.74230957031</c:v>
                </c:pt>
                <c:pt idx="119">
                  <c:v>50.235141754150398</c:v>
                </c:pt>
                <c:pt idx="120">
                  <c:v>2004.86071777344</c:v>
                </c:pt>
                <c:pt idx="121">
                  <c:v>2014.88049316406</c:v>
                </c:pt>
                <c:pt idx="122">
                  <c:v>64.833068847656307</c:v>
                </c:pt>
                <c:pt idx="123">
                  <c:v>1994.92492675781</c:v>
                </c:pt>
                <c:pt idx="124">
                  <c:v>58.386447906494098</c:v>
                </c:pt>
                <c:pt idx="125">
                  <c:v>2000.64416503906</c:v>
                </c:pt>
                <c:pt idx="126">
                  <c:v>2004.12023925781</c:v>
                </c:pt>
                <c:pt idx="127">
                  <c:v>60.945632934570298</c:v>
                </c:pt>
                <c:pt idx="128">
                  <c:v>2002.5703125</c:v>
                </c:pt>
                <c:pt idx="129">
                  <c:v>106.253036499023</c:v>
                </c:pt>
                <c:pt idx="130">
                  <c:v>2005.42846679688</c:v>
                </c:pt>
                <c:pt idx="131">
                  <c:v>2006.35241699219</c:v>
                </c:pt>
                <c:pt idx="132">
                  <c:v>2016.75244140625</c:v>
                </c:pt>
                <c:pt idx="133">
                  <c:v>114.81422424316401</c:v>
                </c:pt>
                <c:pt idx="134">
                  <c:v>1997.326171875</c:v>
                </c:pt>
                <c:pt idx="135">
                  <c:v>0</c:v>
                </c:pt>
                <c:pt idx="136">
                  <c:v>1994.9267616272</c:v>
                </c:pt>
                <c:pt idx="137">
                  <c:v>13.3573112487793</c:v>
                </c:pt>
                <c:pt idx="138">
                  <c:v>1997.9290428161601</c:v>
                </c:pt>
                <c:pt idx="139">
                  <c:v>87.179351806640597</c:v>
                </c:pt>
                <c:pt idx="140">
                  <c:v>2019.46105957031</c:v>
                </c:pt>
                <c:pt idx="141">
                  <c:v>0</c:v>
                </c:pt>
                <c:pt idx="142">
                  <c:v>2006.10498046875</c:v>
                </c:pt>
                <c:pt idx="143">
                  <c:v>0</c:v>
                </c:pt>
                <c:pt idx="144">
                  <c:v>2000.6396484375</c:v>
                </c:pt>
                <c:pt idx="145">
                  <c:v>13.895693778991699</c:v>
                </c:pt>
                <c:pt idx="146">
                  <c:v>1994.27624511719</c:v>
                </c:pt>
                <c:pt idx="147">
                  <c:v>2001.25866699219</c:v>
                </c:pt>
                <c:pt idx="148">
                  <c:v>2001.3095703125</c:v>
                </c:pt>
                <c:pt idx="149">
                  <c:v>2007.71325683594</c:v>
                </c:pt>
                <c:pt idx="150">
                  <c:v>2008.38452148438</c:v>
                </c:pt>
                <c:pt idx="151">
                  <c:v>2004.52709960938</c:v>
                </c:pt>
                <c:pt idx="152">
                  <c:v>104.011444091797</c:v>
                </c:pt>
                <c:pt idx="153">
                  <c:v>1985.5239791870099</c:v>
                </c:pt>
                <c:pt idx="154">
                  <c:v>76.249717712402301</c:v>
                </c:pt>
                <c:pt idx="155">
                  <c:v>1999.84326171875</c:v>
                </c:pt>
                <c:pt idx="156">
                  <c:v>0</c:v>
                </c:pt>
                <c:pt idx="157">
                  <c:v>1983.7783203125</c:v>
                </c:pt>
                <c:pt idx="158">
                  <c:v>76.173263549804702</c:v>
                </c:pt>
                <c:pt idx="159">
                  <c:v>2003.53271484375</c:v>
                </c:pt>
                <c:pt idx="160" formatCode="General">
                  <c:v>2016.5390625</c:v>
                </c:pt>
                <c:pt idx="161" formatCode="General">
                  <c:v>0</c:v>
                </c:pt>
                <c:pt idx="162" formatCode="General">
                  <c:v>57.0325317382813</c:v>
                </c:pt>
                <c:pt idx="163" formatCode="General">
                  <c:v>2014.9697265625</c:v>
                </c:pt>
                <c:pt idx="164" formatCode="General">
                  <c:v>0</c:v>
                </c:pt>
                <c:pt idx="165" formatCode="General">
                  <c:v>1990.50793457031</c:v>
                </c:pt>
                <c:pt idx="166" formatCode="General">
                  <c:v>2004.11645507813</c:v>
                </c:pt>
                <c:pt idx="167" formatCode="General">
                  <c:v>2016.4541015625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8-4AD0-A26E-0322B8519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090223097112866"/>
          <c:y val="0.41779928550597845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80368839311752693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'CS-134'!$B$17:$B$184</c:f>
              <c:numCache>
                <c:formatCode>0.0</c:formatCode>
                <c:ptCount val="168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</c:numCache>
            </c:numRef>
          </c:xVal>
          <c:yVal>
            <c:numRef>
              <c:f>'CS-134'!$F$17:$F$184</c:f>
              <c:numCache>
                <c:formatCode>0</c:formatCode>
                <c:ptCount val="168"/>
                <c:pt idx="1">
                  <c:v>4.4260590278931886</c:v>
                </c:pt>
                <c:pt idx="2">
                  <c:v>99</c:v>
                </c:pt>
                <c:pt idx="3">
                  <c:v>99</c:v>
                </c:pt>
                <c:pt idx="4">
                  <c:v>98.135857128089157</c:v>
                </c:pt>
                <c:pt idx="5">
                  <c:v>98.167359660178292</c:v>
                </c:pt>
                <c:pt idx="6">
                  <c:v>98.236538917670742</c:v>
                </c:pt>
                <c:pt idx="8">
                  <c:v>98.175333351593963</c:v>
                </c:pt>
                <c:pt idx="9">
                  <c:v>98.056358633368092</c:v>
                </c:pt>
                <c:pt idx="10">
                  <c:v>99</c:v>
                </c:pt>
                <c:pt idx="11">
                  <c:v>97.95285440447357</c:v>
                </c:pt>
                <c:pt idx="12">
                  <c:v>98.161587407942903</c:v>
                </c:pt>
                <c:pt idx="13">
                  <c:v>99</c:v>
                </c:pt>
                <c:pt idx="14">
                  <c:v>98.19770828797644</c:v>
                </c:pt>
                <c:pt idx="15">
                  <c:v>99</c:v>
                </c:pt>
                <c:pt idx="16">
                  <c:v>97.973487725702824</c:v>
                </c:pt>
                <c:pt idx="17">
                  <c:v>98.143561138033206</c:v>
                </c:pt>
                <c:pt idx="18">
                  <c:v>98.153985103697096</c:v>
                </c:pt>
                <c:pt idx="19">
                  <c:v>98.175723536334999</c:v>
                </c:pt>
                <c:pt idx="20">
                  <c:v>99</c:v>
                </c:pt>
                <c:pt idx="21">
                  <c:v>98.155706378440485</c:v>
                </c:pt>
                <c:pt idx="22">
                  <c:v>98.039803441278536</c:v>
                </c:pt>
                <c:pt idx="23">
                  <c:v>99</c:v>
                </c:pt>
                <c:pt idx="24">
                  <c:v>99</c:v>
                </c:pt>
                <c:pt idx="25">
                  <c:v>98.05629043433666</c:v>
                </c:pt>
                <c:pt idx="26">
                  <c:v>98.143528575857957</c:v>
                </c:pt>
                <c:pt idx="27">
                  <c:v>99</c:v>
                </c:pt>
                <c:pt idx="28">
                  <c:v>98.040773640627123</c:v>
                </c:pt>
                <c:pt idx="30">
                  <c:v>97.980609931915595</c:v>
                </c:pt>
                <c:pt idx="31">
                  <c:v>98.027644665692605</c:v>
                </c:pt>
                <c:pt idx="32">
                  <c:v>99</c:v>
                </c:pt>
                <c:pt idx="33">
                  <c:v>99</c:v>
                </c:pt>
                <c:pt idx="34">
                  <c:v>97.944591572846647</c:v>
                </c:pt>
                <c:pt idx="36">
                  <c:v>99</c:v>
                </c:pt>
                <c:pt idx="37">
                  <c:v>98.094908495527278</c:v>
                </c:pt>
                <c:pt idx="38">
                  <c:v>98.061633427074156</c:v>
                </c:pt>
                <c:pt idx="40">
                  <c:v>99</c:v>
                </c:pt>
                <c:pt idx="41">
                  <c:v>98.102607313504038</c:v>
                </c:pt>
                <c:pt idx="42">
                  <c:v>98.076406353049904</c:v>
                </c:pt>
                <c:pt idx="43">
                  <c:v>99</c:v>
                </c:pt>
                <c:pt idx="45">
                  <c:v>97.791321051164047</c:v>
                </c:pt>
                <c:pt idx="46">
                  <c:v>99</c:v>
                </c:pt>
                <c:pt idx="47">
                  <c:v>99</c:v>
                </c:pt>
                <c:pt idx="49">
                  <c:v>98.154231915692364</c:v>
                </c:pt>
                <c:pt idx="51">
                  <c:v>99</c:v>
                </c:pt>
                <c:pt idx="52">
                  <c:v>99</c:v>
                </c:pt>
                <c:pt idx="53">
                  <c:v>99</c:v>
                </c:pt>
                <c:pt idx="54">
                  <c:v>98.116974038067255</c:v>
                </c:pt>
                <c:pt idx="55">
                  <c:v>99</c:v>
                </c:pt>
                <c:pt idx="56">
                  <c:v>99</c:v>
                </c:pt>
                <c:pt idx="57">
                  <c:v>99</c:v>
                </c:pt>
                <c:pt idx="58">
                  <c:v>99</c:v>
                </c:pt>
                <c:pt idx="59">
                  <c:v>98.155626261080158</c:v>
                </c:pt>
                <c:pt idx="61">
                  <c:v>97.877183621190184</c:v>
                </c:pt>
                <c:pt idx="62">
                  <c:v>98.119026440785746</c:v>
                </c:pt>
                <c:pt idx="63">
                  <c:v>99</c:v>
                </c:pt>
                <c:pt idx="64">
                  <c:v>98.046431674268078</c:v>
                </c:pt>
                <c:pt idx="65">
                  <c:v>99</c:v>
                </c:pt>
                <c:pt idx="66">
                  <c:v>96.883780414563859</c:v>
                </c:pt>
                <c:pt idx="67">
                  <c:v>97.858956589803583</c:v>
                </c:pt>
                <c:pt idx="68">
                  <c:v>97.631521846707386</c:v>
                </c:pt>
                <c:pt idx="69">
                  <c:v>99</c:v>
                </c:pt>
                <c:pt idx="70">
                  <c:v>97.704197034914912</c:v>
                </c:pt>
                <c:pt idx="71">
                  <c:v>98.163515014999689</c:v>
                </c:pt>
                <c:pt idx="72">
                  <c:v>97.997113624898319</c:v>
                </c:pt>
                <c:pt idx="73">
                  <c:v>99</c:v>
                </c:pt>
                <c:pt idx="74">
                  <c:v>99</c:v>
                </c:pt>
                <c:pt idx="75">
                  <c:v>97.97365128026965</c:v>
                </c:pt>
                <c:pt idx="77">
                  <c:v>99</c:v>
                </c:pt>
                <c:pt idx="78">
                  <c:v>99</c:v>
                </c:pt>
                <c:pt idx="79">
                  <c:v>98.1758276288123</c:v>
                </c:pt>
                <c:pt idx="80">
                  <c:v>99</c:v>
                </c:pt>
                <c:pt idx="81">
                  <c:v>98.163378390870662</c:v>
                </c:pt>
                <c:pt idx="82">
                  <c:v>97.484243114831827</c:v>
                </c:pt>
                <c:pt idx="83">
                  <c:v>98.114543881601179</c:v>
                </c:pt>
                <c:pt idx="84">
                  <c:v>98.111268646543593</c:v>
                </c:pt>
                <c:pt idx="85">
                  <c:v>99</c:v>
                </c:pt>
                <c:pt idx="86">
                  <c:v>99</c:v>
                </c:pt>
                <c:pt idx="87">
                  <c:v>97.980518706029798</c:v>
                </c:pt>
                <c:pt idx="88">
                  <c:v>97.9331754342886</c:v>
                </c:pt>
                <c:pt idx="89">
                  <c:v>97.685282881522014</c:v>
                </c:pt>
                <c:pt idx="90">
                  <c:v>99</c:v>
                </c:pt>
                <c:pt idx="91">
                  <c:v>98.13693180284497</c:v>
                </c:pt>
                <c:pt idx="92">
                  <c:v>99</c:v>
                </c:pt>
                <c:pt idx="93">
                  <c:v>98.040009469769657</c:v>
                </c:pt>
                <c:pt idx="94">
                  <c:v>98.054740190751133</c:v>
                </c:pt>
                <c:pt idx="95">
                  <c:v>98.103903653711924</c:v>
                </c:pt>
                <c:pt idx="96">
                  <c:v>97.876389744917603</c:v>
                </c:pt>
                <c:pt idx="97">
                  <c:v>97.839598823819315</c:v>
                </c:pt>
                <c:pt idx="99">
                  <c:v>98.127349019412662</c:v>
                </c:pt>
                <c:pt idx="100">
                  <c:v>98.107257526745542</c:v>
                </c:pt>
                <c:pt idx="101">
                  <c:v>99</c:v>
                </c:pt>
                <c:pt idx="102">
                  <c:v>99</c:v>
                </c:pt>
                <c:pt idx="103">
                  <c:v>97.925157974558786</c:v>
                </c:pt>
                <c:pt idx="104">
                  <c:v>99</c:v>
                </c:pt>
                <c:pt idx="105">
                  <c:v>97.68886989651898</c:v>
                </c:pt>
                <c:pt idx="106">
                  <c:v>97.828311681874169</c:v>
                </c:pt>
                <c:pt idx="107">
                  <c:v>97.761061149921645</c:v>
                </c:pt>
                <c:pt idx="108">
                  <c:v>97.719070900177684</c:v>
                </c:pt>
                <c:pt idx="109">
                  <c:v>99</c:v>
                </c:pt>
                <c:pt idx="110">
                  <c:v>99</c:v>
                </c:pt>
                <c:pt idx="111">
                  <c:v>98.034573083969619</c:v>
                </c:pt>
                <c:pt idx="112">
                  <c:v>97.910824266777368</c:v>
                </c:pt>
                <c:pt idx="113">
                  <c:v>99</c:v>
                </c:pt>
                <c:pt idx="114">
                  <c:v>97.859701578455017</c:v>
                </c:pt>
                <c:pt idx="115">
                  <c:v>97.94905605741846</c:v>
                </c:pt>
                <c:pt idx="116">
                  <c:v>99</c:v>
                </c:pt>
                <c:pt idx="117">
                  <c:v>97.939005221604319</c:v>
                </c:pt>
                <c:pt idx="118">
                  <c:v>96.528633815747355</c:v>
                </c:pt>
                <c:pt idx="119">
                  <c:v>99</c:v>
                </c:pt>
                <c:pt idx="120">
                  <c:v>97.452729029747886</c:v>
                </c:pt>
                <c:pt idx="121">
                  <c:v>97.788258675261048</c:v>
                </c:pt>
                <c:pt idx="122">
                  <c:v>99</c:v>
                </c:pt>
                <c:pt idx="123">
                  <c:v>98.055897170248599</c:v>
                </c:pt>
                <c:pt idx="124">
                  <c:v>99</c:v>
                </c:pt>
                <c:pt idx="125">
                  <c:v>99</c:v>
                </c:pt>
                <c:pt idx="126">
                  <c:v>99</c:v>
                </c:pt>
                <c:pt idx="127">
                  <c:v>99</c:v>
                </c:pt>
                <c:pt idx="128">
                  <c:v>97.866427501832362</c:v>
                </c:pt>
                <c:pt idx="129">
                  <c:v>99</c:v>
                </c:pt>
                <c:pt idx="130">
                  <c:v>99</c:v>
                </c:pt>
                <c:pt idx="131">
                  <c:v>97.997699886815795</c:v>
                </c:pt>
                <c:pt idx="132">
                  <c:v>99</c:v>
                </c:pt>
                <c:pt idx="133">
                  <c:v>99</c:v>
                </c:pt>
                <c:pt idx="134">
                  <c:v>97.987424865218983</c:v>
                </c:pt>
                <c:pt idx="136">
                  <c:v>99</c:v>
                </c:pt>
                <c:pt idx="137">
                  <c:v>99</c:v>
                </c:pt>
                <c:pt idx="138">
                  <c:v>98.048290161509499</c:v>
                </c:pt>
                <c:pt idx="139">
                  <c:v>99</c:v>
                </c:pt>
                <c:pt idx="140">
                  <c:v>99</c:v>
                </c:pt>
                <c:pt idx="142">
                  <c:v>97.985506685007891</c:v>
                </c:pt>
                <c:pt idx="144">
                  <c:v>99</c:v>
                </c:pt>
                <c:pt idx="145">
                  <c:v>99</c:v>
                </c:pt>
                <c:pt idx="146">
                  <c:v>97.904327632116235</c:v>
                </c:pt>
                <c:pt idx="147">
                  <c:v>98.041062170895742</c:v>
                </c:pt>
                <c:pt idx="148">
                  <c:v>98.026726476492925</c:v>
                </c:pt>
                <c:pt idx="149">
                  <c:v>97.963052399553192</c:v>
                </c:pt>
                <c:pt idx="150">
                  <c:v>97.754502038451349</c:v>
                </c:pt>
                <c:pt idx="151">
                  <c:v>98.08009685877353</c:v>
                </c:pt>
                <c:pt idx="152">
                  <c:v>99</c:v>
                </c:pt>
                <c:pt idx="153">
                  <c:v>99</c:v>
                </c:pt>
                <c:pt idx="154">
                  <c:v>99</c:v>
                </c:pt>
                <c:pt idx="155">
                  <c:v>98.028055791390145</c:v>
                </c:pt>
                <c:pt idx="157">
                  <c:v>99</c:v>
                </c:pt>
                <c:pt idx="158">
                  <c:v>99</c:v>
                </c:pt>
                <c:pt idx="159">
                  <c:v>97.937123410705212</c:v>
                </c:pt>
                <c:pt idx="160">
                  <c:v>97.90720262486343</c:v>
                </c:pt>
                <c:pt idx="162">
                  <c:v>99</c:v>
                </c:pt>
                <c:pt idx="163">
                  <c:v>97.949542248760977</c:v>
                </c:pt>
                <c:pt idx="165">
                  <c:v>99</c:v>
                </c:pt>
                <c:pt idx="166">
                  <c:v>98.043428878257288</c:v>
                </c:pt>
                <c:pt idx="167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21-4CF7-92C6-D45946BF54F7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'CS-134'!$H$17:$H$184</c:f>
                <c:numCache>
                  <c:formatCode>General</c:formatCode>
                  <c:ptCount val="168"/>
                  <c:pt idx="1">
                    <c:v>1842.07</c:v>
                  </c:pt>
                  <c:pt idx="2">
                    <c:v>1826.83</c:v>
                  </c:pt>
                  <c:pt idx="3">
                    <c:v>1931</c:v>
                  </c:pt>
                  <c:pt idx="4">
                    <c:v>1811.53</c:v>
                  </c:pt>
                  <c:pt idx="5">
                    <c:v>1831.52</c:v>
                  </c:pt>
                  <c:pt idx="6">
                    <c:v>1811.78</c:v>
                  </c:pt>
                  <c:pt idx="7">
                    <c:v>1968.41</c:v>
                  </c:pt>
                  <c:pt idx="8">
                    <c:v>1828.48</c:v>
                  </c:pt>
                  <c:pt idx="9">
                    <c:v>1810.05</c:v>
                  </c:pt>
                  <c:pt idx="10">
                    <c:v>1873.38</c:v>
                  </c:pt>
                  <c:pt idx="11">
                    <c:v>1802.25</c:v>
                  </c:pt>
                  <c:pt idx="12">
                    <c:v>1794.63</c:v>
                  </c:pt>
                  <c:pt idx="13">
                    <c:v>560.63900000000001</c:v>
                  </c:pt>
                </c:numCache>
              </c:numRef>
            </c:plus>
            <c:minus>
              <c:numRef>
                <c:f>'CS-134'!$H$17:$H$184</c:f>
                <c:numCache>
                  <c:formatCode>General</c:formatCode>
                  <c:ptCount val="168"/>
                  <c:pt idx="1">
                    <c:v>1842.07</c:v>
                  </c:pt>
                  <c:pt idx="2">
                    <c:v>1826.83</c:v>
                  </c:pt>
                  <c:pt idx="3">
                    <c:v>1931</c:v>
                  </c:pt>
                  <c:pt idx="4">
                    <c:v>1811.53</c:v>
                  </c:pt>
                  <c:pt idx="5">
                    <c:v>1831.52</c:v>
                  </c:pt>
                  <c:pt idx="6">
                    <c:v>1811.78</c:v>
                  </c:pt>
                  <c:pt idx="7">
                    <c:v>1968.41</c:v>
                  </c:pt>
                  <c:pt idx="8">
                    <c:v>1828.48</c:v>
                  </c:pt>
                  <c:pt idx="9">
                    <c:v>1810.05</c:v>
                  </c:pt>
                  <c:pt idx="10">
                    <c:v>1873.38</c:v>
                  </c:pt>
                  <c:pt idx="11">
                    <c:v>1802.25</c:v>
                  </c:pt>
                  <c:pt idx="12">
                    <c:v>1794.63</c:v>
                  </c:pt>
                  <c:pt idx="13">
                    <c:v>560.63900000000001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'CS-134'!$B$17:$B$184</c:f>
              <c:numCache>
                <c:formatCode>0.0</c:formatCode>
                <c:ptCount val="168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</c:numCache>
            </c:numRef>
          </c:xVal>
          <c:yVal>
            <c:numRef>
              <c:f>'CS-134'!$G$17:$G$184</c:f>
              <c:numCache>
                <c:formatCode>0</c:formatCode>
                <c:ptCount val="168"/>
                <c:pt idx="0">
                  <c:v>0</c:v>
                </c:pt>
                <c:pt idx="1">
                  <c:v>5.5837925769399339</c:v>
                </c:pt>
                <c:pt idx="2">
                  <c:v>85.969952565026503</c:v>
                </c:pt>
                <c:pt idx="3">
                  <c:v>0</c:v>
                </c:pt>
                <c:pt idx="4">
                  <c:v>94.614419698944104</c:v>
                </c:pt>
                <c:pt idx="5">
                  <c:v>92.461635254787851</c:v>
                </c:pt>
                <c:pt idx="6">
                  <c:v>92.708359528727229</c:v>
                </c:pt>
                <c:pt idx="8">
                  <c:v>93.478967717380471</c:v>
                </c:pt>
                <c:pt idx="9">
                  <c:v>93.03839331734622</c:v>
                </c:pt>
                <c:pt idx="11">
                  <c:v>93.346472985759291</c:v>
                </c:pt>
                <c:pt idx="12">
                  <c:v>93.381469692211965</c:v>
                </c:pt>
                <c:pt idx="13">
                  <c:v>95.43991941352833</c:v>
                </c:pt>
                <c:pt idx="14">
                  <c:v>94.178146169278335</c:v>
                </c:pt>
                <c:pt idx="15">
                  <c:v>98.14422791960942</c:v>
                </c:pt>
                <c:pt idx="16">
                  <c:v>94.726006885726804</c:v>
                </c:pt>
                <c:pt idx="17">
                  <c:v>93.90994505833693</c:v>
                </c:pt>
                <c:pt idx="18">
                  <c:v>94.288488066586012</c:v>
                </c:pt>
                <c:pt idx="19">
                  <c:v>94.148870743804707</c:v>
                </c:pt>
                <c:pt idx="21">
                  <c:v>94.73724983039466</c:v>
                </c:pt>
                <c:pt idx="22">
                  <c:v>94.355872834622105</c:v>
                </c:pt>
                <c:pt idx="24">
                  <c:v>94.163322351474491</c:v>
                </c:pt>
                <c:pt idx="25">
                  <c:v>93.831632089721126</c:v>
                </c:pt>
                <c:pt idx="26">
                  <c:v>94.052577999268848</c:v>
                </c:pt>
                <c:pt idx="27">
                  <c:v>98.578236729410122</c:v>
                </c:pt>
                <c:pt idx="28">
                  <c:v>92.836174810066552</c:v>
                </c:pt>
                <c:pt idx="30">
                  <c:v>92.742424119827817</c:v>
                </c:pt>
                <c:pt idx="31">
                  <c:v>93.703745675525283</c:v>
                </c:pt>
                <c:pt idx="33">
                  <c:v>94.998476760764262</c:v>
                </c:pt>
                <c:pt idx="34">
                  <c:v>93.054357939907916</c:v>
                </c:pt>
                <c:pt idx="36">
                  <c:v>93.320704631080716</c:v>
                </c:pt>
                <c:pt idx="37">
                  <c:v>94.135240436404231</c:v>
                </c:pt>
                <c:pt idx="38">
                  <c:v>93.515737346205427</c:v>
                </c:pt>
                <c:pt idx="40">
                  <c:v>94.42627234000274</c:v>
                </c:pt>
                <c:pt idx="41">
                  <c:v>93.737174742605788</c:v>
                </c:pt>
                <c:pt idx="42">
                  <c:v>93.334514265775468</c:v>
                </c:pt>
                <c:pt idx="43">
                  <c:v>96.397731971331822</c:v>
                </c:pt>
                <c:pt idx="45">
                  <c:v>93.640516120570069</c:v>
                </c:pt>
                <c:pt idx="46">
                  <c:v>96.196030646879677</c:v>
                </c:pt>
                <c:pt idx="47">
                  <c:v>93.987235512021442</c:v>
                </c:pt>
                <c:pt idx="49">
                  <c:v>93.704504210466126</c:v>
                </c:pt>
                <c:pt idx="51">
                  <c:v>93.59106694038887</c:v>
                </c:pt>
                <c:pt idx="53">
                  <c:v>94.48340194321635</c:v>
                </c:pt>
                <c:pt idx="54">
                  <c:v>93.625608566833947</c:v>
                </c:pt>
                <c:pt idx="56">
                  <c:v>94.68897679653854</c:v>
                </c:pt>
                <c:pt idx="57">
                  <c:v>94.028108110485249</c:v>
                </c:pt>
                <c:pt idx="59">
                  <c:v>94.158821287231746</c:v>
                </c:pt>
                <c:pt idx="61">
                  <c:v>94.11530224755046</c:v>
                </c:pt>
                <c:pt idx="62">
                  <c:v>94.651389775050276</c:v>
                </c:pt>
                <c:pt idx="63">
                  <c:v>93.679113751808046</c:v>
                </c:pt>
                <c:pt idx="64">
                  <c:v>93.971173696066288</c:v>
                </c:pt>
                <c:pt idx="66">
                  <c:v>93.476488537388491</c:v>
                </c:pt>
                <c:pt idx="67">
                  <c:v>92.822086079255499</c:v>
                </c:pt>
                <c:pt idx="68">
                  <c:v>93.15793894597563</c:v>
                </c:pt>
                <c:pt idx="69">
                  <c:v>93.128572283745939</c:v>
                </c:pt>
                <c:pt idx="70">
                  <c:v>92.723902952672489</c:v>
                </c:pt>
                <c:pt idx="71">
                  <c:v>92.946505398836138</c:v>
                </c:pt>
                <c:pt idx="72">
                  <c:v>93.415277554047819</c:v>
                </c:pt>
                <c:pt idx="73">
                  <c:v>93.068536506215494</c:v>
                </c:pt>
                <c:pt idx="75">
                  <c:v>93.449462264931029</c:v>
                </c:pt>
                <c:pt idx="77">
                  <c:v>93.034767843875954</c:v>
                </c:pt>
                <c:pt idx="79">
                  <c:v>92.866336441101993</c:v>
                </c:pt>
                <c:pt idx="81">
                  <c:v>92.666126093963726</c:v>
                </c:pt>
                <c:pt idx="83">
                  <c:v>93.300041545573734</c:v>
                </c:pt>
                <c:pt idx="84">
                  <c:v>93.174190178974655</c:v>
                </c:pt>
                <c:pt idx="86">
                  <c:v>92.569046487642623</c:v>
                </c:pt>
                <c:pt idx="87">
                  <c:v>92.020151284656237</c:v>
                </c:pt>
                <c:pt idx="88">
                  <c:v>92.234478355696766</c:v>
                </c:pt>
                <c:pt idx="89">
                  <c:v>92.061924894395716</c:v>
                </c:pt>
                <c:pt idx="91">
                  <c:v>93.101998505171821</c:v>
                </c:pt>
                <c:pt idx="93">
                  <c:v>93.435188402995223</c:v>
                </c:pt>
                <c:pt idx="94">
                  <c:v>92.440231758904289</c:v>
                </c:pt>
                <c:pt idx="95">
                  <c:v>92.473832582609177</c:v>
                </c:pt>
                <c:pt idx="96">
                  <c:v>91.994656847697428</c:v>
                </c:pt>
                <c:pt idx="97">
                  <c:v>92.219028137161587</c:v>
                </c:pt>
                <c:pt idx="99">
                  <c:v>92.922295300239895</c:v>
                </c:pt>
                <c:pt idx="100">
                  <c:v>92.291614278691227</c:v>
                </c:pt>
                <c:pt idx="101">
                  <c:v>91.909285058370202</c:v>
                </c:pt>
                <c:pt idx="103">
                  <c:v>93.017165471941695</c:v>
                </c:pt>
                <c:pt idx="104">
                  <c:v>92.511953657077854</c:v>
                </c:pt>
                <c:pt idx="105">
                  <c:v>92.844698740190893</c:v>
                </c:pt>
                <c:pt idx="106">
                  <c:v>91.983541281697427</c:v>
                </c:pt>
                <c:pt idx="107">
                  <c:v>92.946131112709281</c:v>
                </c:pt>
                <c:pt idx="108">
                  <c:v>92.081974394370206</c:v>
                </c:pt>
                <c:pt idx="110">
                  <c:v>92.748118345405985</c:v>
                </c:pt>
                <c:pt idx="111">
                  <c:v>92.849820909495136</c:v>
                </c:pt>
                <c:pt idx="112">
                  <c:v>92.197228749232593</c:v>
                </c:pt>
                <c:pt idx="113">
                  <c:v>91.479174635709384</c:v>
                </c:pt>
                <c:pt idx="114">
                  <c:v>91.70387611931956</c:v>
                </c:pt>
                <c:pt idx="115">
                  <c:v>91.513744143580425</c:v>
                </c:pt>
                <c:pt idx="116">
                  <c:v>92.123922531946249</c:v>
                </c:pt>
                <c:pt idx="117">
                  <c:v>92.063418800093231</c:v>
                </c:pt>
                <c:pt idx="120">
                  <c:v>92.125954992562953</c:v>
                </c:pt>
                <c:pt idx="121">
                  <c:v>91.411781156327308</c:v>
                </c:pt>
                <c:pt idx="123">
                  <c:v>92.819418782708183</c:v>
                </c:pt>
                <c:pt idx="125">
                  <c:v>92.247888055098443</c:v>
                </c:pt>
                <c:pt idx="126">
                  <c:v>91.800293864818144</c:v>
                </c:pt>
                <c:pt idx="128">
                  <c:v>91.752513981055728</c:v>
                </c:pt>
                <c:pt idx="130">
                  <c:v>91.760308172337048</c:v>
                </c:pt>
                <c:pt idx="131">
                  <c:v>91.17181396320612</c:v>
                </c:pt>
                <c:pt idx="132">
                  <c:v>90.876445926927147</c:v>
                </c:pt>
                <c:pt idx="134">
                  <c:v>92.265558764598509</c:v>
                </c:pt>
                <c:pt idx="136">
                  <c:v>92.313025295807478</c:v>
                </c:pt>
                <c:pt idx="138">
                  <c:v>91.984201528900186</c:v>
                </c:pt>
                <c:pt idx="140">
                  <c:v>90.991201036061142</c:v>
                </c:pt>
                <c:pt idx="142">
                  <c:v>91.248065901375881</c:v>
                </c:pt>
                <c:pt idx="144">
                  <c:v>91.470771677026988</c:v>
                </c:pt>
                <c:pt idx="146">
                  <c:v>91.608922165002141</c:v>
                </c:pt>
                <c:pt idx="147">
                  <c:v>91.036464417443099</c:v>
                </c:pt>
                <c:pt idx="148">
                  <c:v>90.989987147087902</c:v>
                </c:pt>
                <c:pt idx="149">
                  <c:v>90.606518914146122</c:v>
                </c:pt>
                <c:pt idx="150">
                  <c:v>90.566507499139902</c:v>
                </c:pt>
                <c:pt idx="151">
                  <c:v>90.938006170846478</c:v>
                </c:pt>
                <c:pt idx="153">
                  <c:v>92.294544375582745</c:v>
                </c:pt>
                <c:pt idx="155">
                  <c:v>91.242549770136065</c:v>
                </c:pt>
                <c:pt idx="157">
                  <c:v>93.23006696403327</c:v>
                </c:pt>
                <c:pt idx="159">
                  <c:v>90.862134998361185</c:v>
                </c:pt>
                <c:pt idx="160">
                  <c:v>89.881082270830944</c:v>
                </c:pt>
                <c:pt idx="163">
                  <c:v>90.322409198920909</c:v>
                </c:pt>
                <c:pt idx="165">
                  <c:v>91.753795371968707</c:v>
                </c:pt>
                <c:pt idx="166">
                  <c:v>90.896787629854742</c:v>
                </c:pt>
                <c:pt idx="167">
                  <c:v>89.813004486042601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21-4CF7-92C6-D45946BF5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881386-BA59-409E-8052-222904CDE5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18</xdr:row>
      <xdr:rowOff>123825</xdr:rowOff>
    </xdr:from>
    <xdr:to>
      <xdr:col>20</xdr:col>
      <xdr:colOff>209550</xdr:colOff>
      <xdr:row>33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539554-0655-4398-9610-E675EE6AA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4"/>
  <sheetViews>
    <sheetView tabSelected="1" zoomScaleNormal="100" workbookViewId="0">
      <selection activeCell="K10" sqref="K10"/>
    </sheetView>
  </sheetViews>
  <sheetFormatPr defaultRowHeight="15" x14ac:dyDescent="0.25"/>
  <cols>
    <col min="1" max="2" width="12.140625" customWidth="1"/>
    <col min="4" max="4" width="11.140625" customWidth="1"/>
    <col min="5" max="5" width="12.28515625" customWidth="1"/>
    <col min="6" max="6" width="10.85546875" customWidth="1"/>
    <col min="9" max="9" width="11.28515625" customWidth="1"/>
    <col min="10" max="10" width="9.140625" customWidth="1"/>
    <col min="12" max="12" width="10.28515625" customWidth="1"/>
  </cols>
  <sheetData>
    <row r="3" spans="1:9" x14ac:dyDescent="0.25">
      <c r="A3" t="s">
        <v>22</v>
      </c>
    </row>
    <row r="6" spans="1:9" x14ac:dyDescent="0.25">
      <c r="A6" s="16" t="s">
        <v>0</v>
      </c>
      <c r="B6" s="16"/>
      <c r="C6" s="16"/>
      <c r="D6" s="12" t="s">
        <v>1</v>
      </c>
      <c r="E6" s="12" t="s">
        <v>2</v>
      </c>
      <c r="F6" s="12" t="s">
        <v>3</v>
      </c>
      <c r="G6" s="12" t="s">
        <v>4</v>
      </c>
      <c r="H6" s="12"/>
      <c r="I6" s="12" t="s">
        <v>5</v>
      </c>
    </row>
    <row r="7" spans="1:9" x14ac:dyDescent="0.25">
      <c r="A7" s="13"/>
      <c r="B7" s="13"/>
      <c r="C7" s="13"/>
      <c r="D7" s="13"/>
      <c r="E7" s="13"/>
      <c r="F7" s="17" t="s">
        <v>6</v>
      </c>
      <c r="G7" s="17"/>
      <c r="H7" s="13"/>
      <c r="I7" s="13" t="s">
        <v>7</v>
      </c>
    </row>
    <row r="8" spans="1:9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9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9" x14ac:dyDescent="0.25">
      <c r="A10" s="13" t="s">
        <v>10</v>
      </c>
      <c r="B10" s="13">
        <v>6.3694000000000006</v>
      </c>
      <c r="C10" s="3">
        <v>8.7635609200826855E-3</v>
      </c>
      <c r="D10" s="3">
        <v>3.9191835884530967E-3</v>
      </c>
      <c r="E10" s="3">
        <v>6.2</v>
      </c>
      <c r="F10" s="13">
        <v>6.5</v>
      </c>
      <c r="G10" s="13"/>
      <c r="H10" s="13">
        <v>210</v>
      </c>
      <c r="I10" s="13">
        <v>210</v>
      </c>
    </row>
    <row r="11" spans="1:9" x14ac:dyDescent="0.25">
      <c r="A11" s="5" t="s">
        <v>17</v>
      </c>
      <c r="B11" s="5"/>
      <c r="C11" s="11" t="s">
        <v>23</v>
      </c>
      <c r="D11" s="11"/>
      <c r="E11" s="11"/>
      <c r="F11" s="11" t="s">
        <v>19</v>
      </c>
      <c r="G11" s="11"/>
      <c r="H11" s="11"/>
      <c r="I11" s="11"/>
    </row>
    <row r="12" spans="1:9" x14ac:dyDescent="0.25">
      <c r="A12" s="5" t="s">
        <v>16</v>
      </c>
      <c r="B12" s="5"/>
      <c r="C12" s="11" t="s">
        <v>24</v>
      </c>
      <c r="D12" s="11"/>
      <c r="E12" s="11"/>
      <c r="F12" s="11" t="s">
        <v>18</v>
      </c>
      <c r="G12" s="11"/>
      <c r="H12" s="11"/>
      <c r="I12" s="11"/>
    </row>
    <row r="14" spans="1:9" x14ac:dyDescent="0.25">
      <c r="A14" s="10"/>
      <c r="B14" s="10"/>
      <c r="C14" s="16" t="s">
        <v>20</v>
      </c>
      <c r="D14" s="16"/>
      <c r="E14" s="16"/>
    </row>
    <row r="15" spans="1:9" x14ac:dyDescent="0.25">
      <c r="A15" s="6" t="s">
        <v>14</v>
      </c>
      <c r="B15" s="6" t="s">
        <v>14</v>
      </c>
      <c r="C15" s="6" t="s">
        <v>12</v>
      </c>
      <c r="D15" s="6" t="s">
        <v>13</v>
      </c>
      <c r="E15" s="6" t="s">
        <v>11</v>
      </c>
      <c r="F15" t="s">
        <v>17</v>
      </c>
      <c r="G15" t="s">
        <v>16</v>
      </c>
      <c r="H15" s="6" t="s">
        <v>33</v>
      </c>
      <c r="I15" s="6" t="s">
        <v>16</v>
      </c>
    </row>
    <row r="16" spans="1:9" x14ac:dyDescent="0.25">
      <c r="A16" s="8" t="s">
        <v>15</v>
      </c>
      <c r="B16" s="8" t="s">
        <v>32</v>
      </c>
      <c r="C16" s="8" t="s">
        <v>8</v>
      </c>
      <c r="D16" s="8" t="s">
        <v>9</v>
      </c>
      <c r="E16" s="8" t="s">
        <v>10</v>
      </c>
      <c r="F16" t="s">
        <v>21</v>
      </c>
      <c r="G16" t="s">
        <v>21</v>
      </c>
      <c r="H16" s="8" t="s">
        <v>8</v>
      </c>
      <c r="I16" s="6" t="s">
        <v>34</v>
      </c>
    </row>
    <row r="17" spans="1:11" x14ac:dyDescent="0.25">
      <c r="A17" s="6">
        <v>0</v>
      </c>
      <c r="B17" s="15">
        <f>A17/60</f>
        <v>0</v>
      </c>
      <c r="C17" s="7">
        <v>0</v>
      </c>
      <c r="D17" s="7">
        <v>0</v>
      </c>
      <c r="E17" s="7"/>
      <c r="F17" s="4"/>
      <c r="G17" s="4" t="e">
        <f>110*E17/C17</f>
        <v>#DIV/0!</v>
      </c>
      <c r="H17" s="4"/>
      <c r="J17" s="4" t="e">
        <f>110*I17/H17</f>
        <v>#DIV/0!</v>
      </c>
    </row>
    <row r="18" spans="1:11" x14ac:dyDescent="0.25">
      <c r="A18" s="6">
        <f>A17+9</f>
        <v>9</v>
      </c>
      <c r="B18" s="15">
        <f t="shared" ref="B18:B81" si="0">A18/60</f>
        <v>0.15</v>
      </c>
      <c r="C18" s="7">
        <v>1889.24768066406</v>
      </c>
      <c r="D18" s="7">
        <v>1701.6533203125</v>
      </c>
      <c r="E18" s="7">
        <v>95.901519775390597</v>
      </c>
      <c r="F18" s="4">
        <f t="shared" ref="F18:F81" si="1">-105*(D18/C18)+99</f>
        <v>4.4260590278931886</v>
      </c>
      <c r="G18" s="4">
        <f t="shared" ref="G18:G81" si="2">110*E18/C18</f>
        <v>5.5837925769399339</v>
      </c>
      <c r="H18" s="4">
        <v>1842.07</v>
      </c>
      <c r="I18" s="4">
        <v>33.387099999999997</v>
      </c>
      <c r="J18" s="4">
        <f>110*I18/H18</f>
        <v>1.9937249941641739</v>
      </c>
    </row>
    <row r="19" spans="1:11" x14ac:dyDescent="0.25">
      <c r="A19" s="6">
        <f t="shared" ref="A19:A82" si="3">A18+9</f>
        <v>18</v>
      </c>
      <c r="B19" s="15">
        <f t="shared" si="0"/>
        <v>0.3</v>
      </c>
      <c r="C19" s="7">
        <v>1937.9308357238799</v>
      </c>
      <c r="D19" s="7">
        <v>0</v>
      </c>
      <c r="E19" s="7">
        <v>1514.58020019531</v>
      </c>
      <c r="F19" s="4">
        <f t="shared" si="1"/>
        <v>99</v>
      </c>
      <c r="G19" s="4">
        <f t="shared" si="2"/>
        <v>85.969952565026503</v>
      </c>
      <c r="H19" s="4">
        <v>1826.83</v>
      </c>
      <c r="I19" s="4">
        <v>1493.93</v>
      </c>
      <c r="J19" s="4">
        <f t="shared" ref="J19:J30" si="4">110*I19/H19</f>
        <v>89.954894544100995</v>
      </c>
    </row>
    <row r="20" spans="1:11" x14ac:dyDescent="0.25">
      <c r="A20" s="6">
        <f t="shared" si="3"/>
        <v>27</v>
      </c>
      <c r="B20" s="15">
        <f t="shared" si="0"/>
        <v>0.45</v>
      </c>
      <c r="C20" s="7">
        <v>185.35974121093801</v>
      </c>
      <c r="D20" s="7">
        <v>0</v>
      </c>
      <c r="E20" s="7">
        <v>0</v>
      </c>
      <c r="F20" s="4">
        <f t="shared" si="1"/>
        <v>99</v>
      </c>
      <c r="G20" s="4">
        <f t="shared" si="2"/>
        <v>0</v>
      </c>
      <c r="H20" s="7">
        <v>1931</v>
      </c>
      <c r="I20" s="7">
        <v>1705</v>
      </c>
      <c r="J20" s="4">
        <f t="shared" si="4"/>
        <v>97.125841532884522</v>
      </c>
    </row>
    <row r="21" spans="1:11" x14ac:dyDescent="0.25">
      <c r="A21" s="6">
        <f t="shared" si="3"/>
        <v>36</v>
      </c>
      <c r="B21" s="15">
        <f t="shared" si="0"/>
        <v>0.6</v>
      </c>
      <c r="C21" s="7">
        <v>1951.18971252441</v>
      </c>
      <c r="D21" s="7">
        <v>16.058158874511701</v>
      </c>
      <c r="E21" s="7">
        <v>1678.27893066406</v>
      </c>
      <c r="F21" s="4">
        <f t="shared" si="1"/>
        <v>98.135857128089157</v>
      </c>
      <c r="G21" s="4">
        <f t="shared" si="2"/>
        <v>94.614419698944104</v>
      </c>
      <c r="H21" s="4">
        <v>1811.53</v>
      </c>
      <c r="I21" s="4">
        <v>1671.91</v>
      </c>
      <c r="J21" s="4">
        <f t="shared" si="4"/>
        <v>101.52197313872804</v>
      </c>
      <c r="K21" s="14"/>
    </row>
    <row r="22" spans="1:11" x14ac:dyDescent="0.25">
      <c r="A22" s="6">
        <f t="shared" si="3"/>
        <v>45</v>
      </c>
      <c r="B22" s="15">
        <f t="shared" si="0"/>
        <v>0.75</v>
      </c>
      <c r="C22" s="7">
        <v>1971.26647949219</v>
      </c>
      <c r="D22" s="7">
        <v>15.631961822509799</v>
      </c>
      <c r="E22" s="7">
        <v>1656.96838378906</v>
      </c>
      <c r="F22" s="4">
        <f t="shared" si="1"/>
        <v>98.167359660178292</v>
      </c>
      <c r="G22" s="4">
        <f>110*E22/C22</f>
        <v>92.461635254787851</v>
      </c>
      <c r="H22" s="4">
        <v>1831.52</v>
      </c>
      <c r="I22" s="4">
        <v>1655.87</v>
      </c>
      <c r="J22" s="4">
        <f t="shared" si="4"/>
        <v>99.450565650388739</v>
      </c>
    </row>
    <row r="23" spans="1:11" x14ac:dyDescent="0.25">
      <c r="A23" s="6">
        <f t="shared" si="3"/>
        <v>54</v>
      </c>
      <c r="B23" s="15">
        <f t="shared" si="0"/>
        <v>0.9</v>
      </c>
      <c r="C23" s="7">
        <v>1973.70056152344</v>
      </c>
      <c r="D23" s="7">
        <v>14.3508911132813</v>
      </c>
      <c r="E23" s="7">
        <v>1663.44128417969</v>
      </c>
      <c r="F23" s="4">
        <f t="shared" si="1"/>
        <v>98.236538917670742</v>
      </c>
      <c r="G23" s="4">
        <f t="shared" si="2"/>
        <v>92.708359528727229</v>
      </c>
      <c r="H23" s="4">
        <v>1811.78</v>
      </c>
      <c r="I23" s="4">
        <v>1674.28</v>
      </c>
      <c r="J23" s="4">
        <f t="shared" si="4"/>
        <v>101.6518561856296</v>
      </c>
    </row>
    <row r="24" spans="1:11" x14ac:dyDescent="0.25">
      <c r="A24" s="6">
        <f t="shared" si="3"/>
        <v>63</v>
      </c>
      <c r="B24" s="15">
        <f t="shared" si="0"/>
        <v>1.05</v>
      </c>
      <c r="C24" s="7">
        <v>0</v>
      </c>
      <c r="D24" s="7">
        <v>0</v>
      </c>
      <c r="E24" s="7">
        <v>0</v>
      </c>
      <c r="F24" s="4"/>
      <c r="G24" s="4"/>
      <c r="H24" s="4">
        <v>1968.41</v>
      </c>
      <c r="I24" s="4">
        <v>1669.53</v>
      </c>
      <c r="J24" s="4">
        <f t="shared" si="4"/>
        <v>93.297788570470573</v>
      </c>
      <c r="K24" t="s">
        <v>35</v>
      </c>
    </row>
    <row r="25" spans="1:11" x14ac:dyDescent="0.25">
      <c r="A25" s="6">
        <f t="shared" si="3"/>
        <v>72</v>
      </c>
      <c r="B25" s="15">
        <f t="shared" si="0"/>
        <v>1.2</v>
      </c>
      <c r="C25" s="7">
        <v>1945.8605041503899</v>
      </c>
      <c r="D25" s="7">
        <v>15.2827262878418</v>
      </c>
      <c r="E25" s="7">
        <v>1653.609375</v>
      </c>
      <c r="F25" s="4">
        <f t="shared" si="1"/>
        <v>98.175333351593963</v>
      </c>
      <c r="G25" s="4">
        <f t="shared" si="2"/>
        <v>93.478967717380471</v>
      </c>
      <c r="H25" s="4">
        <v>1828.48</v>
      </c>
      <c r="I25" s="4">
        <v>1664.79</v>
      </c>
      <c r="J25" s="4">
        <f t="shared" si="4"/>
        <v>100.15253106405319</v>
      </c>
    </row>
    <row r="26" spans="1:11" x14ac:dyDescent="0.25">
      <c r="A26" s="6">
        <f t="shared" si="3"/>
        <v>81</v>
      </c>
      <c r="B26" s="15">
        <f t="shared" si="0"/>
        <v>1.35</v>
      </c>
      <c r="C26" s="7">
        <v>1951.26794433594</v>
      </c>
      <c r="D26" s="7">
        <v>17.5361633300781</v>
      </c>
      <c r="E26" s="7">
        <v>1650.38940429688</v>
      </c>
      <c r="F26" s="4">
        <f t="shared" si="1"/>
        <v>98.056358633368092</v>
      </c>
      <c r="G26" s="4">
        <f t="shared" si="2"/>
        <v>93.03839331734622</v>
      </c>
      <c r="H26" s="4">
        <v>1810.05</v>
      </c>
      <c r="I26" s="4">
        <v>1655.88</v>
      </c>
      <c r="J26" s="4">
        <f t="shared" si="4"/>
        <v>100.63081130355516</v>
      </c>
    </row>
    <row r="27" spans="1:11" x14ac:dyDescent="0.25">
      <c r="A27" s="6">
        <f t="shared" si="3"/>
        <v>90</v>
      </c>
      <c r="B27" s="15">
        <f t="shared" si="0"/>
        <v>1.5</v>
      </c>
      <c r="C27" s="7">
        <v>51.628395080566399</v>
      </c>
      <c r="D27" s="7">
        <v>0</v>
      </c>
      <c r="E27" s="7">
        <v>1654.65673828125</v>
      </c>
      <c r="F27" s="4">
        <f t="shared" si="1"/>
        <v>99</v>
      </c>
      <c r="G27" s="4"/>
      <c r="H27" s="4">
        <v>1873.38</v>
      </c>
      <c r="I27" s="4">
        <v>1645.32</v>
      </c>
      <c r="J27" s="4">
        <f t="shared" si="4"/>
        <v>96.608910098324941</v>
      </c>
    </row>
    <row r="28" spans="1:11" x14ac:dyDescent="0.25">
      <c r="A28" s="6">
        <f t="shared" si="3"/>
        <v>99</v>
      </c>
      <c r="B28" s="15">
        <f t="shared" si="0"/>
        <v>1.65</v>
      </c>
      <c r="C28" s="7">
        <v>1948.28381347656</v>
      </c>
      <c r="D28" s="7">
        <v>19.429874420166001</v>
      </c>
      <c r="E28" s="7">
        <v>1653.32202148438</v>
      </c>
      <c r="F28" s="4">
        <f t="shared" si="1"/>
        <v>97.95285440447357</v>
      </c>
      <c r="G28" s="4">
        <f t="shared" si="2"/>
        <v>93.346472985759291</v>
      </c>
      <c r="H28" s="4">
        <v>1802.25</v>
      </c>
      <c r="I28" s="4">
        <v>1653.88</v>
      </c>
      <c r="J28" s="4">
        <f t="shared" si="4"/>
        <v>100.94426411430157</v>
      </c>
    </row>
    <row r="29" spans="1:11" x14ac:dyDescent="0.25">
      <c r="A29" s="6">
        <f t="shared" si="3"/>
        <v>108</v>
      </c>
      <c r="B29" s="15">
        <f t="shared" si="0"/>
        <v>1.8</v>
      </c>
      <c r="C29" s="7">
        <v>1947.76977539063</v>
      </c>
      <c r="D29" s="7">
        <v>15.552711486816399</v>
      </c>
      <c r="E29" s="7">
        <v>1653.50549316406</v>
      </c>
      <c r="F29" s="4">
        <f t="shared" si="1"/>
        <v>98.161587407942903</v>
      </c>
      <c r="G29" s="4">
        <f t="shared" si="2"/>
        <v>93.381469692211965</v>
      </c>
      <c r="H29" s="4">
        <v>1794.63</v>
      </c>
      <c r="I29" s="4">
        <v>1652.75</v>
      </c>
      <c r="J29" s="4">
        <f t="shared" si="4"/>
        <v>101.30361132935479</v>
      </c>
    </row>
    <row r="30" spans="1:11" x14ac:dyDescent="0.25">
      <c r="A30" s="6">
        <f t="shared" si="3"/>
        <v>117</v>
      </c>
      <c r="B30" s="15">
        <f t="shared" si="0"/>
        <v>1.95</v>
      </c>
      <c r="C30" s="7">
        <v>1929.77317428589</v>
      </c>
      <c r="D30" s="7">
        <v>0</v>
      </c>
      <c r="E30" s="7">
        <v>1674.33996582031</v>
      </c>
      <c r="F30" s="4">
        <f t="shared" si="1"/>
        <v>99</v>
      </c>
      <c r="G30" s="4">
        <f t="shared" si="2"/>
        <v>95.43991941352833</v>
      </c>
      <c r="H30" s="4">
        <v>560.63900000000001</v>
      </c>
      <c r="I30" s="4">
        <v>1074.32</v>
      </c>
      <c r="J30" s="4">
        <f t="shared" si="4"/>
        <v>210.78662026723077</v>
      </c>
    </row>
    <row r="31" spans="1:11" x14ac:dyDescent="0.25">
      <c r="A31" s="6">
        <f t="shared" si="3"/>
        <v>126</v>
      </c>
      <c r="B31" s="15">
        <f t="shared" si="0"/>
        <v>2.1</v>
      </c>
      <c r="C31" s="7">
        <v>1957.94165039063</v>
      </c>
      <c r="D31" s="7">
        <v>14.9603843688965</v>
      </c>
      <c r="E31" s="7">
        <v>1676.32104492188</v>
      </c>
      <c r="F31" s="4">
        <f t="shared" si="1"/>
        <v>98.19770828797644</v>
      </c>
      <c r="G31" s="4">
        <f t="shared" si="2"/>
        <v>94.178146169278335</v>
      </c>
      <c r="H31" s="4"/>
    </row>
    <row r="32" spans="1:11" x14ac:dyDescent="0.25">
      <c r="A32" s="6">
        <f t="shared" si="3"/>
        <v>135</v>
      </c>
      <c r="B32" s="15">
        <f t="shared" si="0"/>
        <v>2.25</v>
      </c>
      <c r="C32" s="7">
        <v>1924.38671875</v>
      </c>
      <c r="D32" s="7">
        <v>0</v>
      </c>
      <c r="E32" s="7">
        <v>1716.97680664063</v>
      </c>
      <c r="F32" s="4">
        <f t="shared" si="1"/>
        <v>99</v>
      </c>
      <c r="G32" s="4">
        <f t="shared" si="2"/>
        <v>98.14422791960942</v>
      </c>
      <c r="H32" s="4"/>
    </row>
    <row r="33" spans="1:11" x14ac:dyDescent="0.25">
      <c r="A33" s="6">
        <f t="shared" si="3"/>
        <v>144</v>
      </c>
      <c r="B33" s="15">
        <f t="shared" si="0"/>
        <v>2.4</v>
      </c>
      <c r="C33" s="7">
        <v>1968.41320800781</v>
      </c>
      <c r="D33" s="7">
        <v>19.243812561035199</v>
      </c>
      <c r="E33" s="7">
        <v>1695.09020996094</v>
      </c>
      <c r="F33" s="4">
        <f t="shared" si="1"/>
        <v>97.973487725702824</v>
      </c>
      <c r="G33" s="4">
        <f t="shared" si="2"/>
        <v>94.726006885726804</v>
      </c>
      <c r="H33" s="4"/>
    </row>
    <row r="34" spans="1:11" x14ac:dyDescent="0.25">
      <c r="A34" s="6">
        <f t="shared" si="3"/>
        <v>153</v>
      </c>
      <c r="B34" s="15">
        <f t="shared" si="0"/>
        <v>2.5499999999999998</v>
      </c>
      <c r="C34" s="7">
        <v>1977.4169921875</v>
      </c>
      <c r="D34" s="7">
        <v>16.128921508789102</v>
      </c>
      <c r="E34" s="7">
        <v>1688.173828125</v>
      </c>
      <c r="F34" s="4">
        <f t="shared" si="1"/>
        <v>98.143561138033206</v>
      </c>
      <c r="G34" s="4">
        <f t="shared" si="2"/>
        <v>93.90994505833693</v>
      </c>
      <c r="H34" s="4"/>
    </row>
    <row r="35" spans="1:11" x14ac:dyDescent="0.25">
      <c r="A35" s="6">
        <f t="shared" si="3"/>
        <v>162</v>
      </c>
      <c r="B35" s="15">
        <f t="shared" si="0"/>
        <v>2.7</v>
      </c>
      <c r="C35" s="7">
        <v>1974.416015625</v>
      </c>
      <c r="D35" s="7">
        <v>15.9084320068359</v>
      </c>
      <c r="E35" s="7">
        <v>1692.40637207031</v>
      </c>
      <c r="F35" s="4">
        <f t="shared" si="1"/>
        <v>98.153985103697096</v>
      </c>
      <c r="G35" s="4">
        <f t="shared" si="2"/>
        <v>94.288488066586012</v>
      </c>
      <c r="H35" s="4"/>
    </row>
    <row r="36" spans="1:11" x14ac:dyDescent="0.25">
      <c r="A36" s="6">
        <f t="shared" si="3"/>
        <v>171</v>
      </c>
      <c r="B36" s="15">
        <f t="shared" si="0"/>
        <v>2.85</v>
      </c>
      <c r="C36" s="7">
        <v>1978.30651855469</v>
      </c>
      <c r="D36" s="7">
        <v>15.530204772949199</v>
      </c>
      <c r="E36" s="7">
        <v>1693.23022460938</v>
      </c>
      <c r="F36" s="4">
        <f t="shared" si="1"/>
        <v>98.175723536334999</v>
      </c>
      <c r="G36" s="4">
        <f t="shared" si="2"/>
        <v>94.148870743804707</v>
      </c>
      <c r="H36" s="4"/>
      <c r="K36" t="s">
        <v>26</v>
      </c>
    </row>
    <row r="37" spans="1:11" x14ac:dyDescent="0.25">
      <c r="A37" s="6">
        <f t="shared" si="3"/>
        <v>180</v>
      </c>
      <c r="B37" s="15">
        <f t="shared" si="0"/>
        <v>3</v>
      </c>
      <c r="C37" s="7">
        <v>153.41911315918</v>
      </c>
      <c r="D37" s="7">
        <v>0</v>
      </c>
      <c r="E37" s="7">
        <v>0</v>
      </c>
      <c r="F37" s="4">
        <f t="shared" si="1"/>
        <v>99</v>
      </c>
      <c r="G37" s="4"/>
      <c r="H37" s="4"/>
      <c r="K37" t="s">
        <v>27</v>
      </c>
    </row>
    <row r="38" spans="1:11" x14ac:dyDescent="0.25">
      <c r="A38" s="6">
        <f t="shared" si="3"/>
        <v>189</v>
      </c>
      <c r="B38" s="15">
        <f t="shared" si="0"/>
        <v>3.15</v>
      </c>
      <c r="C38" s="7">
        <v>1977.10107421875</v>
      </c>
      <c r="D38" s="7">
        <v>15.897655487060501</v>
      </c>
      <c r="E38" s="7">
        <v>1702.77380371094</v>
      </c>
      <c r="F38" s="4">
        <f t="shared" si="1"/>
        <v>98.155706378440485</v>
      </c>
      <c r="G38" s="4">
        <f t="shared" si="2"/>
        <v>94.73724983039466</v>
      </c>
      <c r="H38" s="4"/>
      <c r="K38" t="s">
        <v>28</v>
      </c>
    </row>
    <row r="39" spans="1:11" x14ac:dyDescent="0.25">
      <c r="A39" s="6">
        <f t="shared" si="3"/>
        <v>198</v>
      </c>
      <c r="B39" s="15">
        <f t="shared" si="0"/>
        <v>3.3</v>
      </c>
      <c r="C39" s="7">
        <v>1984.9736328125</v>
      </c>
      <c r="D39" s="7">
        <v>18.152046203613299</v>
      </c>
      <c r="E39" s="7">
        <v>1702.67199707031</v>
      </c>
      <c r="F39" s="4">
        <f t="shared" si="1"/>
        <v>98.039803441278536</v>
      </c>
      <c r="G39" s="4">
        <f t="shared" si="2"/>
        <v>94.355872834622105</v>
      </c>
      <c r="H39" s="4"/>
    </row>
    <row r="40" spans="1:11" x14ac:dyDescent="0.25">
      <c r="A40" s="6">
        <f t="shared" si="3"/>
        <v>207</v>
      </c>
      <c r="B40" s="15">
        <f t="shared" si="0"/>
        <v>3.45</v>
      </c>
      <c r="C40" s="7">
        <v>183.93325805664099</v>
      </c>
      <c r="D40" s="7">
        <v>0</v>
      </c>
      <c r="E40" s="7">
        <v>0</v>
      </c>
      <c r="F40" s="4">
        <f t="shared" si="1"/>
        <v>99</v>
      </c>
      <c r="G40" s="4"/>
      <c r="H40" s="4"/>
      <c r="K40" t="s">
        <v>25</v>
      </c>
    </row>
    <row r="41" spans="1:11" x14ac:dyDescent="0.25">
      <c r="A41" s="6">
        <f t="shared" si="3"/>
        <v>216</v>
      </c>
      <c r="B41" s="15">
        <f t="shared" si="0"/>
        <v>3.6</v>
      </c>
      <c r="C41" s="7">
        <v>1986.77111816406</v>
      </c>
      <c r="D41" s="7">
        <v>0</v>
      </c>
      <c r="E41" s="7">
        <v>1700.73608398438</v>
      </c>
      <c r="F41" s="4">
        <f t="shared" si="1"/>
        <v>99</v>
      </c>
      <c r="G41" s="4">
        <f t="shared" si="2"/>
        <v>94.163322351474491</v>
      </c>
      <c r="H41" s="4"/>
      <c r="K41" t="s">
        <v>29</v>
      </c>
    </row>
    <row r="42" spans="1:11" x14ac:dyDescent="0.25">
      <c r="A42" s="6">
        <f t="shared" si="3"/>
        <v>225</v>
      </c>
      <c r="B42" s="15">
        <f t="shared" si="0"/>
        <v>3.75</v>
      </c>
      <c r="C42" s="7">
        <v>1997.75109863281</v>
      </c>
      <c r="D42" s="7">
        <v>17.955207824706999</v>
      </c>
      <c r="E42" s="7">
        <v>1704.111328125</v>
      </c>
      <c r="F42" s="4">
        <f t="shared" si="1"/>
        <v>98.05629043433666</v>
      </c>
      <c r="G42" s="4">
        <f t="shared" si="2"/>
        <v>93.831632089721126</v>
      </c>
      <c r="H42" s="4"/>
      <c r="K42" t="s">
        <v>30</v>
      </c>
    </row>
    <row r="43" spans="1:11" x14ac:dyDescent="0.25">
      <c r="A43" s="6">
        <f t="shared" si="3"/>
        <v>234</v>
      </c>
      <c r="B43" s="15">
        <f t="shared" si="0"/>
        <v>3.9</v>
      </c>
      <c r="C43" s="7">
        <v>1994.10766601563</v>
      </c>
      <c r="D43" s="7">
        <v>16.265678405761701</v>
      </c>
      <c r="E43" s="7">
        <v>1705.0087890625</v>
      </c>
      <c r="F43" s="4">
        <f t="shared" si="1"/>
        <v>98.143528575857957</v>
      </c>
      <c r="G43" s="4">
        <f t="shared" si="2"/>
        <v>94.052577999268848</v>
      </c>
      <c r="H43" s="4"/>
      <c r="K43" t="s">
        <v>31</v>
      </c>
    </row>
    <row r="44" spans="1:11" x14ac:dyDescent="0.25">
      <c r="A44" s="6">
        <f t="shared" si="3"/>
        <v>243</v>
      </c>
      <c r="B44" s="15">
        <f t="shared" si="0"/>
        <v>4.05</v>
      </c>
      <c r="C44" s="7">
        <v>1946.6991577148401</v>
      </c>
      <c r="D44" s="7">
        <v>0</v>
      </c>
      <c r="E44" s="7">
        <v>1744.56518554688</v>
      </c>
      <c r="F44" s="4">
        <f t="shared" si="1"/>
        <v>99</v>
      </c>
      <c r="G44" s="4">
        <f t="shared" si="2"/>
        <v>98.578236729410122</v>
      </c>
      <c r="H44" s="4"/>
    </row>
    <row r="45" spans="1:11" x14ac:dyDescent="0.25">
      <c r="A45" s="6">
        <f t="shared" si="3"/>
        <v>252</v>
      </c>
      <c r="B45" s="15">
        <f t="shared" si="0"/>
        <v>4.2</v>
      </c>
      <c r="C45" s="7">
        <v>2018.11108398438</v>
      </c>
      <c r="D45" s="7">
        <v>18.4364318847656</v>
      </c>
      <c r="E45" s="7">
        <v>1703.21557617188</v>
      </c>
      <c r="F45" s="4">
        <f t="shared" si="1"/>
        <v>98.040773640627123</v>
      </c>
      <c r="G45" s="4">
        <f t="shared" si="2"/>
        <v>92.836174810066552</v>
      </c>
      <c r="H45" s="4"/>
    </row>
    <row r="46" spans="1:11" x14ac:dyDescent="0.25">
      <c r="A46" s="6">
        <f t="shared" si="3"/>
        <v>261</v>
      </c>
      <c r="B46" s="15">
        <f t="shared" si="0"/>
        <v>4.3499999999999996</v>
      </c>
      <c r="C46" s="7">
        <v>0</v>
      </c>
      <c r="D46" s="7">
        <v>294.91082763671898</v>
      </c>
      <c r="E46" s="7">
        <v>0</v>
      </c>
      <c r="F46" s="4"/>
      <c r="G46" s="4"/>
      <c r="H46" s="4"/>
    </row>
    <row r="47" spans="1:11" x14ac:dyDescent="0.25">
      <c r="A47" s="6">
        <f t="shared" si="3"/>
        <v>270</v>
      </c>
      <c r="B47" s="15">
        <f t="shared" si="0"/>
        <v>4.5</v>
      </c>
      <c r="C47" s="7">
        <v>2021.59594726563</v>
      </c>
      <c r="D47" s="7">
        <v>19.6266174316406</v>
      </c>
      <c r="E47" s="7">
        <v>1704.43371582031</v>
      </c>
      <c r="F47" s="4">
        <f t="shared" si="1"/>
        <v>97.980609931915595</v>
      </c>
      <c r="G47" s="4">
        <f t="shared" si="2"/>
        <v>92.742424119827817</v>
      </c>
      <c r="H47" s="4"/>
    </row>
    <row r="48" spans="1:11" x14ac:dyDescent="0.25">
      <c r="A48" s="6">
        <f t="shared" si="3"/>
        <v>279</v>
      </c>
      <c r="B48" s="15">
        <f t="shared" si="0"/>
        <v>4.6500000000000004</v>
      </c>
      <c r="C48" s="7">
        <v>2002.478515625</v>
      </c>
      <c r="D48" s="7">
        <v>18.5440063476563</v>
      </c>
      <c r="E48" s="7">
        <v>1705.81579589844</v>
      </c>
      <c r="F48" s="4">
        <f t="shared" si="1"/>
        <v>98.027644665692605</v>
      </c>
      <c r="G48" s="4">
        <f t="shared" si="2"/>
        <v>93.703745675525283</v>
      </c>
      <c r="H48" s="4"/>
    </row>
    <row r="49" spans="1:8" x14ac:dyDescent="0.25">
      <c r="A49" s="6">
        <f t="shared" si="3"/>
        <v>288</v>
      </c>
      <c r="B49" s="15">
        <f t="shared" si="0"/>
        <v>4.8</v>
      </c>
      <c r="C49" s="7">
        <v>108.894493103027</v>
      </c>
      <c r="D49" s="7">
        <v>0</v>
      </c>
      <c r="E49" s="7">
        <v>0</v>
      </c>
      <c r="F49" s="4">
        <f t="shared" si="1"/>
        <v>99</v>
      </c>
      <c r="G49" s="4"/>
      <c r="H49" s="4"/>
    </row>
    <row r="50" spans="1:8" x14ac:dyDescent="0.25">
      <c r="A50" s="8">
        <f t="shared" si="3"/>
        <v>297</v>
      </c>
      <c r="B50" s="15">
        <f t="shared" si="0"/>
        <v>4.95</v>
      </c>
      <c r="C50" s="9">
        <v>1982.22912597656</v>
      </c>
      <c r="D50" s="9">
        <v>0</v>
      </c>
      <c r="E50" s="9">
        <v>1711.89770507813</v>
      </c>
      <c r="F50" s="4">
        <f t="shared" si="1"/>
        <v>99</v>
      </c>
      <c r="G50" s="4">
        <f t="shared" si="2"/>
        <v>94.998476760764262</v>
      </c>
      <c r="H50" s="4"/>
    </row>
    <row r="51" spans="1:8" x14ac:dyDescent="0.25">
      <c r="A51" s="6">
        <f t="shared" si="3"/>
        <v>306</v>
      </c>
      <c r="B51" s="15">
        <f t="shared" si="0"/>
        <v>5.0999999999999996</v>
      </c>
      <c r="C51" s="4">
        <v>2009.9867591857901</v>
      </c>
      <c r="D51" s="4">
        <v>20.2033996582031</v>
      </c>
      <c r="E51" s="4">
        <v>1700.345703125</v>
      </c>
      <c r="F51" s="4">
        <f t="shared" si="1"/>
        <v>97.944591572846647</v>
      </c>
      <c r="G51" s="4">
        <f t="shared" si="2"/>
        <v>93.054357939907916</v>
      </c>
      <c r="H51" s="4"/>
    </row>
    <row r="52" spans="1:8" x14ac:dyDescent="0.25">
      <c r="A52" s="6">
        <f t="shared" si="3"/>
        <v>315</v>
      </c>
      <c r="B52" s="15">
        <f t="shared" si="0"/>
        <v>5.25</v>
      </c>
      <c r="C52" s="4">
        <v>0</v>
      </c>
      <c r="D52" s="4">
        <v>0</v>
      </c>
      <c r="E52" s="4">
        <v>0</v>
      </c>
      <c r="F52" s="4"/>
      <c r="G52" s="4"/>
      <c r="H52" s="4"/>
    </row>
    <row r="53" spans="1:8" x14ac:dyDescent="0.25">
      <c r="A53" s="6">
        <f t="shared" si="3"/>
        <v>324</v>
      </c>
      <c r="B53" s="15">
        <f t="shared" si="0"/>
        <v>5.4</v>
      </c>
      <c r="C53" s="4">
        <v>2010.93566894531</v>
      </c>
      <c r="D53" s="4">
        <v>0</v>
      </c>
      <c r="E53" s="4">
        <v>1706.017578125</v>
      </c>
      <c r="F53" s="4">
        <f t="shared" si="1"/>
        <v>99</v>
      </c>
      <c r="G53" s="4">
        <f t="shared" si="2"/>
        <v>93.320704631080716</v>
      </c>
      <c r="H53" s="4"/>
    </row>
    <row r="54" spans="1:8" x14ac:dyDescent="0.25">
      <c r="A54" s="6">
        <f t="shared" si="3"/>
        <v>333</v>
      </c>
      <c r="B54" s="15">
        <f t="shared" si="0"/>
        <v>5.55</v>
      </c>
      <c r="C54" s="4">
        <v>1999.32727050781</v>
      </c>
      <c r="D54" s="4">
        <v>17.2340393066406</v>
      </c>
      <c r="E54" s="4">
        <v>1710.97412109375</v>
      </c>
      <c r="F54" s="4">
        <f t="shared" si="1"/>
        <v>98.094908495527278</v>
      </c>
      <c r="G54" s="4">
        <f t="shared" si="2"/>
        <v>94.135240436404231</v>
      </c>
      <c r="H54" s="4"/>
    </row>
    <row r="55" spans="1:8" x14ac:dyDescent="0.25">
      <c r="A55" s="6">
        <f t="shared" si="3"/>
        <v>342</v>
      </c>
      <c r="B55" s="15">
        <f t="shared" si="0"/>
        <v>5.7</v>
      </c>
      <c r="C55" s="4">
        <v>2005.88208007813</v>
      </c>
      <c r="D55" s="4">
        <v>17.926216125488299</v>
      </c>
      <c r="E55" s="4">
        <v>1705.28674316406</v>
      </c>
      <c r="F55" s="4">
        <f t="shared" si="1"/>
        <v>98.061633427074156</v>
      </c>
      <c r="G55" s="4">
        <f t="shared" si="2"/>
        <v>93.515737346205427</v>
      </c>
      <c r="H55" s="4"/>
    </row>
    <row r="56" spans="1:8" x14ac:dyDescent="0.25">
      <c r="A56" s="6">
        <f t="shared" si="3"/>
        <v>351</v>
      </c>
      <c r="B56" s="15">
        <f t="shared" si="0"/>
        <v>5.85</v>
      </c>
      <c r="C56" s="4">
        <v>0</v>
      </c>
      <c r="D56" s="4">
        <v>0</v>
      </c>
      <c r="E56" s="4">
        <v>0</v>
      </c>
      <c r="F56" s="4"/>
      <c r="G56" s="4"/>
      <c r="H56" s="4"/>
    </row>
    <row r="57" spans="1:8" x14ac:dyDescent="0.25">
      <c r="A57" s="8">
        <f t="shared" si="3"/>
        <v>360</v>
      </c>
      <c r="B57" s="15">
        <f t="shared" si="0"/>
        <v>6</v>
      </c>
      <c r="C57" s="4">
        <v>1992.65845870972</v>
      </c>
      <c r="D57" s="4">
        <v>0</v>
      </c>
      <c r="E57" s="4">
        <v>1710.53918457031</v>
      </c>
      <c r="F57" s="4">
        <f t="shared" si="1"/>
        <v>99</v>
      </c>
      <c r="G57" s="4">
        <f t="shared" si="2"/>
        <v>94.42627234000274</v>
      </c>
      <c r="H57" s="4"/>
    </row>
    <row r="58" spans="1:8" x14ac:dyDescent="0.25">
      <c r="A58" s="6">
        <f t="shared" si="3"/>
        <v>369</v>
      </c>
      <c r="B58" s="15">
        <f t="shared" si="0"/>
        <v>6.15</v>
      </c>
      <c r="C58" s="4">
        <v>2004.50659179688</v>
      </c>
      <c r="D58" s="4">
        <v>17.131710052490199</v>
      </c>
      <c r="E58" s="4">
        <v>1708.15258789063</v>
      </c>
      <c r="F58" s="4">
        <f t="shared" si="1"/>
        <v>98.102607313504038</v>
      </c>
      <c r="G58" s="4">
        <f t="shared" si="2"/>
        <v>93.737174742605788</v>
      </c>
      <c r="H58" s="4"/>
    </row>
    <row r="59" spans="1:8" x14ac:dyDescent="0.25">
      <c r="A59" s="6">
        <f t="shared" si="3"/>
        <v>378</v>
      </c>
      <c r="B59" s="15">
        <f t="shared" si="0"/>
        <v>6.3</v>
      </c>
      <c r="C59" s="4">
        <v>2008.77966308594</v>
      </c>
      <c r="D59" s="4">
        <v>17.669486999511701</v>
      </c>
      <c r="E59" s="4">
        <v>1704.44067382813</v>
      </c>
      <c r="F59" s="4">
        <f t="shared" si="1"/>
        <v>98.076406353049904</v>
      </c>
      <c r="G59" s="4">
        <f t="shared" si="2"/>
        <v>93.334514265775468</v>
      </c>
      <c r="H59" s="4"/>
    </row>
    <row r="60" spans="1:8" x14ac:dyDescent="0.25">
      <c r="A60" s="6">
        <f t="shared" si="3"/>
        <v>387</v>
      </c>
      <c r="B60" s="15">
        <f t="shared" si="0"/>
        <v>6.45</v>
      </c>
      <c r="C60" s="4">
        <v>1982.9770202636701</v>
      </c>
      <c r="D60" s="4">
        <v>0</v>
      </c>
      <c r="E60" s="4">
        <v>1737.76806640625</v>
      </c>
      <c r="F60" s="4">
        <f t="shared" si="1"/>
        <v>99</v>
      </c>
      <c r="G60" s="4">
        <f t="shared" si="2"/>
        <v>96.397731971331822</v>
      </c>
      <c r="H60" s="4"/>
    </row>
    <row r="61" spans="1:8" x14ac:dyDescent="0.25">
      <c r="A61" s="6">
        <f t="shared" si="3"/>
        <v>396</v>
      </c>
      <c r="B61" s="15">
        <f t="shared" si="0"/>
        <v>6.6</v>
      </c>
      <c r="C61" s="4">
        <v>0</v>
      </c>
      <c r="D61" s="4">
        <v>0</v>
      </c>
      <c r="E61" s="4">
        <v>0</v>
      </c>
      <c r="F61" s="4"/>
      <c r="G61" s="4"/>
      <c r="H61" s="4"/>
    </row>
    <row r="62" spans="1:8" x14ac:dyDescent="0.25">
      <c r="A62" s="6">
        <f t="shared" si="3"/>
        <v>405</v>
      </c>
      <c r="B62" s="15">
        <f t="shared" si="0"/>
        <v>6.75</v>
      </c>
      <c r="C62" s="4">
        <v>2006.52795410156</v>
      </c>
      <c r="D62" s="4">
        <v>23.097600936889702</v>
      </c>
      <c r="E62" s="4">
        <v>1708.11193847656</v>
      </c>
      <c r="F62" s="4">
        <f t="shared" si="1"/>
        <v>97.791321051164047</v>
      </c>
      <c r="G62" s="4">
        <f t="shared" si="2"/>
        <v>93.640516120570069</v>
      </c>
      <c r="H62" s="4"/>
    </row>
    <row r="63" spans="1:8" x14ac:dyDescent="0.25">
      <c r="A63" s="6">
        <f t="shared" si="3"/>
        <v>414</v>
      </c>
      <c r="B63" s="15">
        <f t="shared" si="0"/>
        <v>6.9</v>
      </c>
      <c r="C63" s="4">
        <v>1979.06129074097</v>
      </c>
      <c r="D63" s="4">
        <v>0</v>
      </c>
      <c r="E63" s="4">
        <v>1730.70764160156</v>
      </c>
      <c r="F63" s="4">
        <f t="shared" si="1"/>
        <v>99</v>
      </c>
      <c r="G63" s="4">
        <f t="shared" si="2"/>
        <v>96.196030646879677</v>
      </c>
      <c r="H63" s="4"/>
    </row>
    <row r="64" spans="1:8" x14ac:dyDescent="0.25">
      <c r="A64" s="8">
        <f t="shared" si="3"/>
        <v>423</v>
      </c>
      <c r="B64" s="15">
        <f t="shared" si="0"/>
        <v>7.05</v>
      </c>
      <c r="C64" s="4">
        <v>1995.47302246094</v>
      </c>
      <c r="D64" s="4">
        <v>0</v>
      </c>
      <c r="E64" s="4">
        <v>1704.99084472656</v>
      </c>
      <c r="F64" s="4">
        <f t="shared" si="1"/>
        <v>99</v>
      </c>
      <c r="G64" s="4">
        <f t="shared" si="2"/>
        <v>93.987235512021442</v>
      </c>
      <c r="H64" s="4"/>
    </row>
    <row r="65" spans="1:8" x14ac:dyDescent="0.25">
      <c r="A65" s="6">
        <f t="shared" si="3"/>
        <v>432</v>
      </c>
      <c r="B65" s="15">
        <f t="shared" si="0"/>
        <v>7.2</v>
      </c>
      <c r="C65" s="4">
        <v>61.724437713623097</v>
      </c>
      <c r="D65" s="4">
        <v>350.95056152343801</v>
      </c>
      <c r="E65" s="4">
        <v>1712.59997558594</v>
      </c>
      <c r="F65" s="4"/>
      <c r="G65" s="4"/>
      <c r="H65" s="4"/>
    </row>
    <row r="66" spans="1:8" x14ac:dyDescent="0.25">
      <c r="A66" s="6">
        <f t="shared" si="3"/>
        <v>441</v>
      </c>
      <c r="B66" s="15">
        <f t="shared" si="0"/>
        <v>7.35</v>
      </c>
      <c r="C66" s="4">
        <v>2001.70239257813</v>
      </c>
      <c r="D66" s="4">
        <v>16.123580932617202</v>
      </c>
      <c r="E66" s="4">
        <v>1705.16845703125</v>
      </c>
      <c r="F66" s="4">
        <f t="shared" si="1"/>
        <v>98.154231915692364</v>
      </c>
      <c r="G66" s="4">
        <f t="shared" si="2"/>
        <v>93.704504210466126</v>
      </c>
      <c r="H66" s="4"/>
    </row>
    <row r="67" spans="1:8" x14ac:dyDescent="0.25">
      <c r="A67" s="6">
        <f t="shared" si="3"/>
        <v>450</v>
      </c>
      <c r="B67" s="15">
        <f t="shared" si="0"/>
        <v>7.5</v>
      </c>
      <c r="C67" s="4">
        <v>108.637649536133</v>
      </c>
      <c r="D67" s="4">
        <v>0</v>
      </c>
      <c r="E67" s="4">
        <v>1706.93005371094</v>
      </c>
      <c r="F67" s="4"/>
      <c r="G67" s="4"/>
      <c r="H67" s="4"/>
    </row>
    <row r="68" spans="1:8" x14ac:dyDescent="0.25">
      <c r="A68" s="6">
        <f t="shared" si="3"/>
        <v>459</v>
      </c>
      <c r="B68" s="15">
        <f t="shared" si="0"/>
        <v>7.65</v>
      </c>
      <c r="C68" s="4">
        <v>2004.16442871094</v>
      </c>
      <c r="D68" s="4">
        <v>0</v>
      </c>
      <c r="E68" s="4">
        <v>1705.19897460938</v>
      </c>
      <c r="F68" s="4">
        <f t="shared" si="1"/>
        <v>99</v>
      </c>
      <c r="G68" s="4">
        <f t="shared" si="2"/>
        <v>93.59106694038887</v>
      </c>
      <c r="H68" s="4"/>
    </row>
    <row r="69" spans="1:8" x14ac:dyDescent="0.25">
      <c r="A69" s="6">
        <f t="shared" si="3"/>
        <v>468</v>
      </c>
      <c r="B69" s="15">
        <f t="shared" si="0"/>
        <v>7.8</v>
      </c>
      <c r="C69" s="4">
        <v>17.316055297851602</v>
      </c>
      <c r="D69" s="4">
        <v>0</v>
      </c>
      <c r="E69" s="4">
        <v>0</v>
      </c>
      <c r="F69" s="4">
        <f t="shared" si="1"/>
        <v>99</v>
      </c>
      <c r="G69" s="4"/>
      <c r="H69" s="4"/>
    </row>
    <row r="70" spans="1:8" x14ac:dyDescent="0.25">
      <c r="A70" s="6">
        <f t="shared" si="3"/>
        <v>477</v>
      </c>
      <c r="B70" s="15">
        <f t="shared" si="0"/>
        <v>7.95</v>
      </c>
      <c r="C70" s="4">
        <v>1984.9136352539099</v>
      </c>
      <c r="D70" s="4">
        <v>0</v>
      </c>
      <c r="E70" s="4">
        <v>1704.92175292969</v>
      </c>
      <c r="F70" s="4">
        <f t="shared" si="1"/>
        <v>99</v>
      </c>
      <c r="G70" s="4">
        <f t="shared" si="2"/>
        <v>94.48340194321635</v>
      </c>
      <c r="H70" s="4"/>
    </row>
    <row r="71" spans="1:8" x14ac:dyDescent="0.25">
      <c r="A71" s="8">
        <f t="shared" si="3"/>
        <v>486</v>
      </c>
      <c r="B71" s="15">
        <f t="shared" si="0"/>
        <v>8.1</v>
      </c>
      <c r="C71" s="4">
        <v>2000.17370605469</v>
      </c>
      <c r="D71" s="4">
        <v>16.821002960205099</v>
      </c>
      <c r="E71" s="4">
        <v>1702.431640625</v>
      </c>
      <c r="F71" s="4">
        <f t="shared" si="1"/>
        <v>98.116974038067255</v>
      </c>
      <c r="G71" s="4">
        <f t="shared" si="2"/>
        <v>93.625608566833947</v>
      </c>
      <c r="H71" s="4"/>
    </row>
    <row r="72" spans="1:8" x14ac:dyDescent="0.25">
      <c r="A72" s="6">
        <f t="shared" si="3"/>
        <v>495</v>
      </c>
      <c r="B72" s="15">
        <f t="shared" si="0"/>
        <v>8.25</v>
      </c>
      <c r="C72" s="4">
        <v>15.8187866210938</v>
      </c>
      <c r="D72" s="4">
        <v>0</v>
      </c>
      <c r="E72" s="4">
        <v>0</v>
      </c>
      <c r="F72" s="4">
        <f t="shared" si="1"/>
        <v>99</v>
      </c>
      <c r="G72" s="4"/>
      <c r="H72" s="4"/>
    </row>
    <row r="73" spans="1:8" x14ac:dyDescent="0.25">
      <c r="A73" s="6">
        <f t="shared" si="3"/>
        <v>504</v>
      </c>
      <c r="B73" s="15">
        <f t="shared" si="0"/>
        <v>8.4</v>
      </c>
      <c r="C73" s="4">
        <v>1988.5654296875</v>
      </c>
      <c r="D73" s="4">
        <v>0</v>
      </c>
      <c r="E73" s="4">
        <v>1711.77478027344</v>
      </c>
      <c r="F73" s="4">
        <f t="shared" si="1"/>
        <v>99</v>
      </c>
      <c r="G73" s="4">
        <f t="shared" si="2"/>
        <v>94.68897679653854</v>
      </c>
      <c r="H73" s="4"/>
    </row>
    <row r="74" spans="1:8" x14ac:dyDescent="0.25">
      <c r="A74" s="6">
        <f t="shared" si="3"/>
        <v>513</v>
      </c>
      <c r="B74" s="15">
        <f t="shared" si="0"/>
        <v>8.5500000000000007</v>
      </c>
      <c r="C74" s="4">
        <v>1998.787109375</v>
      </c>
      <c r="D74" s="4">
        <v>0</v>
      </c>
      <c r="E74" s="4">
        <v>1708.56518554688</v>
      </c>
      <c r="F74" s="4">
        <f t="shared" si="1"/>
        <v>99</v>
      </c>
      <c r="G74" s="4">
        <f t="shared" si="2"/>
        <v>94.028108110485249</v>
      </c>
      <c r="H74" s="4"/>
    </row>
    <row r="75" spans="1:8" x14ac:dyDescent="0.25">
      <c r="A75" s="6">
        <f t="shared" si="3"/>
        <v>522</v>
      </c>
      <c r="B75" s="15">
        <f t="shared" si="0"/>
        <v>8.6999999999999993</v>
      </c>
      <c r="C75" s="4">
        <v>170.15994262695301</v>
      </c>
      <c r="D75" s="4">
        <v>0</v>
      </c>
      <c r="E75" s="4">
        <v>0</v>
      </c>
      <c r="F75" s="4">
        <f t="shared" si="1"/>
        <v>99</v>
      </c>
      <c r="G75" s="4"/>
      <c r="H75" s="4"/>
    </row>
    <row r="76" spans="1:8" x14ac:dyDescent="0.25">
      <c r="A76" s="6">
        <f t="shared" si="3"/>
        <v>531</v>
      </c>
      <c r="B76" s="15">
        <f t="shared" si="0"/>
        <v>8.85</v>
      </c>
      <c r="C76" s="4">
        <v>1996.76574707031</v>
      </c>
      <c r="D76" s="4">
        <v>16.057300567626999</v>
      </c>
      <c r="E76" s="4">
        <v>1709.21008300781</v>
      </c>
      <c r="F76" s="4">
        <f t="shared" si="1"/>
        <v>98.155626261080158</v>
      </c>
      <c r="G76" s="4">
        <f t="shared" si="2"/>
        <v>94.158821287231746</v>
      </c>
      <c r="H76" s="4"/>
    </row>
    <row r="77" spans="1:8" x14ac:dyDescent="0.25">
      <c r="A77" s="6">
        <f t="shared" si="3"/>
        <v>540</v>
      </c>
      <c r="B77" s="15">
        <f t="shared" si="0"/>
        <v>9</v>
      </c>
      <c r="C77" s="4">
        <v>0</v>
      </c>
      <c r="D77" s="4">
        <v>0</v>
      </c>
      <c r="E77" s="4">
        <v>1699.70861816406</v>
      </c>
      <c r="F77" s="4"/>
      <c r="G77" s="4"/>
      <c r="H77" s="4"/>
    </row>
    <row r="78" spans="1:8" x14ac:dyDescent="0.25">
      <c r="A78" s="8">
        <f t="shared" si="3"/>
        <v>549</v>
      </c>
      <c r="B78" s="15">
        <f t="shared" si="0"/>
        <v>9.15</v>
      </c>
      <c r="C78" s="4">
        <v>2001.97338867188</v>
      </c>
      <c r="D78" s="4">
        <v>21.4080810546875</v>
      </c>
      <c r="E78" s="4">
        <v>1712.87573242188</v>
      </c>
      <c r="F78" s="4">
        <f t="shared" si="1"/>
        <v>97.877183621190184</v>
      </c>
      <c r="G78" s="4">
        <f t="shared" si="2"/>
        <v>94.11530224755046</v>
      </c>
      <c r="H78" s="4"/>
    </row>
    <row r="79" spans="1:8" x14ac:dyDescent="0.25">
      <c r="A79" s="6">
        <f t="shared" si="3"/>
        <v>558</v>
      </c>
      <c r="B79" s="15">
        <f t="shared" si="0"/>
        <v>9.3000000000000007</v>
      </c>
      <c r="C79" s="4">
        <v>1990.70495605469</v>
      </c>
      <c r="D79" s="4">
        <v>16.702461242675799</v>
      </c>
      <c r="E79" s="4">
        <v>1712.93627929688</v>
      </c>
      <c r="F79" s="4">
        <f t="shared" si="1"/>
        <v>98.119026440785746</v>
      </c>
      <c r="G79" s="4">
        <f t="shared" si="2"/>
        <v>94.651389775050276</v>
      </c>
      <c r="H79" s="4"/>
    </row>
    <row r="80" spans="1:8" x14ac:dyDescent="0.25">
      <c r="A80" s="6">
        <f t="shared" si="3"/>
        <v>567</v>
      </c>
      <c r="B80" s="15">
        <f t="shared" si="0"/>
        <v>9.4499999999999993</v>
      </c>
      <c r="C80" s="4">
        <v>2003.23266601563</v>
      </c>
      <c r="D80" s="4">
        <v>0</v>
      </c>
      <c r="E80" s="4">
        <v>1706.00964355469</v>
      </c>
      <c r="F80" s="4">
        <f t="shared" si="1"/>
        <v>99</v>
      </c>
      <c r="G80" s="4">
        <f t="shared" si="2"/>
        <v>93.679113751808046</v>
      </c>
      <c r="H80" s="4"/>
    </row>
    <row r="81" spans="1:8" x14ac:dyDescent="0.25">
      <c r="A81" s="6">
        <f t="shared" si="3"/>
        <v>576</v>
      </c>
      <c r="B81" s="15">
        <f t="shared" si="0"/>
        <v>9.6</v>
      </c>
      <c r="C81" s="4">
        <v>1997.45849609375</v>
      </c>
      <c r="D81" s="4">
        <v>18.1401252746582</v>
      </c>
      <c r="E81" s="4">
        <v>1706.39562988281</v>
      </c>
      <c r="F81" s="4">
        <f t="shared" si="1"/>
        <v>98.046431674268078</v>
      </c>
      <c r="G81" s="4">
        <f t="shared" si="2"/>
        <v>93.971173696066288</v>
      </c>
      <c r="H81" s="4"/>
    </row>
    <row r="82" spans="1:8" x14ac:dyDescent="0.25">
      <c r="A82" s="6">
        <f t="shared" si="3"/>
        <v>585</v>
      </c>
      <c r="B82" s="15">
        <f t="shared" ref="B82:B145" si="5">A82/60</f>
        <v>9.75</v>
      </c>
      <c r="C82" s="4">
        <v>12.047131538391101</v>
      </c>
      <c r="D82" s="4">
        <v>0</v>
      </c>
      <c r="E82" s="4">
        <v>0</v>
      </c>
      <c r="F82" s="4">
        <f t="shared" ref="F82:F145" si="6">-105*(D82/C82)+99</f>
        <v>99</v>
      </c>
      <c r="G82" s="4"/>
      <c r="H82" s="4"/>
    </row>
    <row r="83" spans="1:8" x14ac:dyDescent="0.25">
      <c r="A83" s="6">
        <f t="shared" ref="A83:A146" si="7">A82+9</f>
        <v>594</v>
      </c>
      <c r="B83" s="15">
        <f t="shared" si="5"/>
        <v>9.9</v>
      </c>
      <c r="C83" s="4">
        <v>2011.46484375</v>
      </c>
      <c r="D83" s="4">
        <v>40.540012359619098</v>
      </c>
      <c r="E83" s="4">
        <v>1709.31518554688</v>
      </c>
      <c r="F83" s="4">
        <f t="shared" si="6"/>
        <v>96.883780414563859</v>
      </c>
      <c r="G83" s="4">
        <f t="shared" ref="G83:G145" si="8">110*E83/C83</f>
        <v>93.476488537388491</v>
      </c>
      <c r="H83" s="4"/>
    </row>
    <row r="84" spans="1:8" x14ac:dyDescent="0.25">
      <c r="A84" s="6">
        <f t="shared" si="7"/>
        <v>603</v>
      </c>
      <c r="B84" s="15">
        <f t="shared" si="5"/>
        <v>10.050000000000001</v>
      </c>
      <c r="C84" s="4">
        <v>2013.53942871094</v>
      </c>
      <c r="D84" s="4">
        <v>21.881294250488299</v>
      </c>
      <c r="E84" s="4">
        <v>1699.09936523438</v>
      </c>
      <c r="F84" s="4">
        <f t="shared" si="6"/>
        <v>97.858956589803583</v>
      </c>
      <c r="G84" s="4">
        <f t="shared" si="8"/>
        <v>92.822086079255499</v>
      </c>
      <c r="H84" s="4"/>
    </row>
    <row r="85" spans="1:8" x14ac:dyDescent="0.25">
      <c r="A85" s="8">
        <f t="shared" si="7"/>
        <v>612</v>
      </c>
      <c r="B85" s="15">
        <f t="shared" si="5"/>
        <v>10.199999999999999</v>
      </c>
      <c r="C85" s="4">
        <v>2005.50402832031</v>
      </c>
      <c r="D85" s="4">
        <v>26.137985229492202</v>
      </c>
      <c r="E85" s="4">
        <v>1698.44201660156</v>
      </c>
      <c r="F85" s="4">
        <f t="shared" si="6"/>
        <v>97.631521846707386</v>
      </c>
      <c r="G85" s="4">
        <f t="shared" si="8"/>
        <v>93.15793894597563</v>
      </c>
      <c r="H85" s="4"/>
    </row>
    <row r="86" spans="1:8" x14ac:dyDescent="0.25">
      <c r="A86" s="6">
        <f t="shared" si="7"/>
        <v>621</v>
      </c>
      <c r="B86" s="15">
        <f t="shared" si="5"/>
        <v>10.35</v>
      </c>
      <c r="C86" s="4">
        <v>2004.52185058594</v>
      </c>
      <c r="D86" s="4">
        <v>0</v>
      </c>
      <c r="E86" s="4">
        <v>1697.07507324219</v>
      </c>
      <c r="F86" s="4">
        <f t="shared" si="6"/>
        <v>99</v>
      </c>
      <c r="G86" s="4">
        <f t="shared" si="8"/>
        <v>93.128572283745939</v>
      </c>
      <c r="H86" s="4"/>
    </row>
    <row r="87" spans="1:8" x14ac:dyDescent="0.25">
      <c r="A87" s="6">
        <f t="shared" si="7"/>
        <v>630</v>
      </c>
      <c r="B87" s="15">
        <f t="shared" si="5"/>
        <v>10.5</v>
      </c>
      <c r="C87" s="4">
        <v>2014.83825683594</v>
      </c>
      <c r="D87" s="4">
        <v>24.8650798797607</v>
      </c>
      <c r="E87" s="4">
        <v>1698.39697265625</v>
      </c>
      <c r="F87" s="4">
        <f t="shared" si="6"/>
        <v>97.704197034914912</v>
      </c>
      <c r="G87" s="4">
        <f t="shared" si="8"/>
        <v>92.723902952672489</v>
      </c>
      <c r="H87" s="4"/>
    </row>
    <row r="88" spans="1:8" x14ac:dyDescent="0.25">
      <c r="A88" s="6">
        <f t="shared" si="7"/>
        <v>639</v>
      </c>
      <c r="B88" s="15">
        <f t="shared" si="5"/>
        <v>10.65</v>
      </c>
      <c r="C88" s="4">
        <v>2008.95300292969</v>
      </c>
      <c r="D88" s="4">
        <v>16.004371643066399</v>
      </c>
      <c r="E88" s="4">
        <v>1697.50146484375</v>
      </c>
      <c r="F88" s="4">
        <f t="shared" si="6"/>
        <v>98.163515014999689</v>
      </c>
      <c r="G88" s="4">
        <f t="shared" si="8"/>
        <v>92.946505398836138</v>
      </c>
      <c r="H88" s="4"/>
    </row>
    <row r="89" spans="1:8" x14ac:dyDescent="0.25">
      <c r="A89" s="6">
        <f t="shared" si="7"/>
        <v>648</v>
      </c>
      <c r="B89" s="15">
        <f t="shared" si="5"/>
        <v>10.8</v>
      </c>
      <c r="C89" s="4">
        <v>2002.10424804688</v>
      </c>
      <c r="D89" s="4">
        <v>19.122695922851602</v>
      </c>
      <c r="E89" s="4">
        <v>1700.24658203125</v>
      </c>
      <c r="F89" s="4">
        <f t="shared" si="6"/>
        <v>97.997113624898319</v>
      </c>
      <c r="G89" s="4">
        <f t="shared" si="8"/>
        <v>93.415277554047819</v>
      </c>
      <c r="H89" s="4"/>
    </row>
    <row r="90" spans="1:8" x14ac:dyDescent="0.25">
      <c r="A90" s="6">
        <f t="shared" si="7"/>
        <v>657</v>
      </c>
      <c r="B90" s="15">
        <f t="shared" si="5"/>
        <v>10.95</v>
      </c>
      <c r="C90" s="4">
        <v>2005.68505859375</v>
      </c>
      <c r="D90" s="4">
        <v>0</v>
      </c>
      <c r="E90" s="4">
        <v>1696.96520996094</v>
      </c>
      <c r="F90" s="4">
        <f t="shared" si="6"/>
        <v>99</v>
      </c>
      <c r="G90" s="4">
        <f t="shared" si="8"/>
        <v>93.068536506215494</v>
      </c>
      <c r="H90" s="4"/>
    </row>
    <row r="91" spans="1:8" x14ac:dyDescent="0.25">
      <c r="A91" s="6">
        <f t="shared" si="7"/>
        <v>666</v>
      </c>
      <c r="B91" s="15">
        <f t="shared" si="5"/>
        <v>11.1</v>
      </c>
      <c r="C91" s="4">
        <v>59.720706939697301</v>
      </c>
      <c r="D91" s="4">
        <v>0</v>
      </c>
      <c r="E91" s="4">
        <v>1697.09020996094</v>
      </c>
      <c r="F91" s="4">
        <f t="shared" si="6"/>
        <v>99</v>
      </c>
      <c r="G91" s="4"/>
      <c r="H91" s="4"/>
    </row>
    <row r="92" spans="1:8" x14ac:dyDescent="0.25">
      <c r="A92" s="8">
        <f t="shared" si="7"/>
        <v>675</v>
      </c>
      <c r="B92" s="15">
        <f t="shared" si="5"/>
        <v>11.25</v>
      </c>
      <c r="C92" s="4">
        <v>1997.68420410156</v>
      </c>
      <c r="D92" s="4">
        <v>19.526863098144499</v>
      </c>
      <c r="E92" s="4">
        <v>1697.11376953125</v>
      </c>
      <c r="F92" s="4">
        <f t="shared" si="6"/>
        <v>97.97365128026965</v>
      </c>
      <c r="G92" s="4">
        <f t="shared" si="8"/>
        <v>93.449462264931029</v>
      </c>
      <c r="H92" s="4"/>
    </row>
    <row r="93" spans="1:8" x14ac:dyDescent="0.25">
      <c r="A93" s="6">
        <f t="shared" si="7"/>
        <v>684</v>
      </c>
      <c r="B93" s="15">
        <f t="shared" si="5"/>
        <v>11.4</v>
      </c>
      <c r="C93" s="4">
        <v>51.658927917480497</v>
      </c>
      <c r="D93" s="4">
        <v>485.84054565429699</v>
      </c>
      <c r="E93" s="4">
        <v>1697.56518554688</v>
      </c>
      <c r="F93" s="4"/>
      <c r="G93" s="4"/>
      <c r="H93" s="4"/>
    </row>
    <row r="94" spans="1:8" x14ac:dyDescent="0.25">
      <c r="A94" s="6">
        <f t="shared" si="7"/>
        <v>693</v>
      </c>
      <c r="B94" s="15">
        <f t="shared" si="5"/>
        <v>11.55</v>
      </c>
      <c r="C94" s="4">
        <v>2003.21484375</v>
      </c>
      <c r="D94" s="4">
        <v>0</v>
      </c>
      <c r="E94" s="4">
        <v>1694.26025390625</v>
      </c>
      <c r="F94" s="4">
        <f t="shared" si="6"/>
        <v>99</v>
      </c>
      <c r="G94" s="4">
        <f t="shared" si="8"/>
        <v>93.034767843875954</v>
      </c>
      <c r="H94" s="4"/>
    </row>
    <row r="95" spans="1:8" x14ac:dyDescent="0.25">
      <c r="A95" s="6">
        <f t="shared" si="7"/>
        <v>702</v>
      </c>
      <c r="B95" s="15">
        <f t="shared" si="5"/>
        <v>11.7</v>
      </c>
      <c r="C95" s="4">
        <v>115.54328155517599</v>
      </c>
      <c r="D95" s="4">
        <v>0</v>
      </c>
      <c r="E95" s="4">
        <v>0</v>
      </c>
      <c r="F95" s="4">
        <f t="shared" si="6"/>
        <v>99</v>
      </c>
      <c r="G95" s="4"/>
      <c r="H95" s="4"/>
    </row>
    <row r="96" spans="1:8" x14ac:dyDescent="0.25">
      <c r="A96" s="6">
        <f t="shared" si="7"/>
        <v>711</v>
      </c>
      <c r="B96" s="15">
        <f t="shared" si="5"/>
        <v>11.85</v>
      </c>
      <c r="C96" s="4">
        <v>2002.21215820313</v>
      </c>
      <c r="D96" s="4">
        <v>15.7158851623535</v>
      </c>
      <c r="E96" s="4">
        <v>1690.34643554688</v>
      </c>
      <c r="F96" s="4">
        <f t="shared" si="6"/>
        <v>98.1758276288123</v>
      </c>
      <c r="G96" s="4">
        <f t="shared" si="8"/>
        <v>92.866336441101993</v>
      </c>
      <c r="H96" s="4"/>
    </row>
    <row r="97" spans="1:8" x14ac:dyDescent="0.25">
      <c r="A97" s="6">
        <f t="shared" si="7"/>
        <v>720</v>
      </c>
      <c r="B97" s="15">
        <f t="shared" si="5"/>
        <v>12</v>
      </c>
      <c r="C97" s="4">
        <v>2005.19274902344</v>
      </c>
      <c r="D97" s="4">
        <v>0</v>
      </c>
      <c r="E97" s="4">
        <v>0</v>
      </c>
      <c r="F97" s="4">
        <f t="shared" si="6"/>
        <v>99</v>
      </c>
      <c r="G97" s="4"/>
      <c r="H97" s="4"/>
    </row>
    <row r="98" spans="1:8" x14ac:dyDescent="0.25">
      <c r="A98" s="6">
        <f t="shared" si="7"/>
        <v>729</v>
      </c>
      <c r="B98" s="15">
        <f t="shared" si="5"/>
        <v>12.15</v>
      </c>
      <c r="C98" s="4">
        <v>2007.81103515625</v>
      </c>
      <c r="D98" s="4">
        <v>15.997886657714799</v>
      </c>
      <c r="E98" s="4">
        <v>1691.41882324219</v>
      </c>
      <c r="F98" s="4">
        <f t="shared" si="6"/>
        <v>98.163378390870662</v>
      </c>
      <c r="G98" s="4">
        <f t="shared" si="8"/>
        <v>92.666126093963726</v>
      </c>
      <c r="H98" s="4"/>
    </row>
    <row r="99" spans="1:8" x14ac:dyDescent="0.25">
      <c r="A99" s="8">
        <f t="shared" si="7"/>
        <v>738</v>
      </c>
      <c r="B99" s="15">
        <f t="shared" si="5"/>
        <v>12.3</v>
      </c>
      <c r="C99" s="4">
        <v>1988.91296386719</v>
      </c>
      <c r="D99" s="4">
        <v>28.711509704589801</v>
      </c>
      <c r="E99" s="4">
        <v>0</v>
      </c>
      <c r="F99" s="4">
        <f t="shared" si="6"/>
        <v>97.484243114831827</v>
      </c>
      <c r="G99" s="4"/>
      <c r="H99" s="4"/>
    </row>
    <row r="100" spans="1:8" x14ac:dyDescent="0.25">
      <c r="A100" s="6">
        <f t="shared" si="7"/>
        <v>747</v>
      </c>
      <c r="B100" s="15">
        <f t="shared" si="5"/>
        <v>12.45</v>
      </c>
      <c r="C100" s="4">
        <v>1992.99914550781</v>
      </c>
      <c r="D100" s="4">
        <v>16.8067932128906</v>
      </c>
      <c r="E100" s="4">
        <v>1690.42639160156</v>
      </c>
      <c r="F100" s="4">
        <f t="shared" si="6"/>
        <v>98.114543881601179</v>
      </c>
      <c r="G100" s="4">
        <f t="shared" si="8"/>
        <v>93.300041545573734</v>
      </c>
      <c r="H100" s="4"/>
    </row>
    <row r="101" spans="1:8" x14ac:dyDescent="0.25">
      <c r="A101" s="6">
        <f t="shared" si="7"/>
        <v>756</v>
      </c>
      <c r="B101" s="15">
        <f t="shared" si="5"/>
        <v>12.6</v>
      </c>
      <c r="C101" s="4">
        <v>1995.16394042969</v>
      </c>
      <c r="D101" s="4">
        <v>16.887283325195298</v>
      </c>
      <c r="E101" s="4">
        <v>1689.97985839844</v>
      </c>
      <c r="F101" s="4">
        <f t="shared" si="6"/>
        <v>98.111268646543593</v>
      </c>
      <c r="G101" s="4">
        <f t="shared" si="8"/>
        <v>93.174190178974655</v>
      </c>
      <c r="H101" s="4"/>
    </row>
    <row r="102" spans="1:8" x14ac:dyDescent="0.25">
      <c r="A102" s="6">
        <f t="shared" si="7"/>
        <v>765</v>
      </c>
      <c r="B102" s="15">
        <f t="shared" si="5"/>
        <v>12.75</v>
      </c>
      <c r="C102" s="4">
        <v>2013.193359375</v>
      </c>
      <c r="D102" s="4">
        <v>0</v>
      </c>
      <c r="E102" s="4">
        <v>0</v>
      </c>
      <c r="F102" s="4">
        <f t="shared" si="6"/>
        <v>99</v>
      </c>
      <c r="G102" s="4"/>
      <c r="H102" s="4"/>
    </row>
    <row r="103" spans="1:8" x14ac:dyDescent="0.25">
      <c r="A103" s="6">
        <f t="shared" si="7"/>
        <v>774</v>
      </c>
      <c r="B103" s="15">
        <f t="shared" si="5"/>
        <v>12.9</v>
      </c>
      <c r="C103" s="4">
        <v>2001.666015625</v>
      </c>
      <c r="D103" s="4">
        <v>0</v>
      </c>
      <c r="E103" s="4">
        <v>1684.4755859375</v>
      </c>
      <c r="F103" s="4">
        <f t="shared" si="6"/>
        <v>99</v>
      </c>
      <c r="G103" s="4">
        <f t="shared" si="8"/>
        <v>92.569046487642623</v>
      </c>
      <c r="H103" s="4"/>
    </row>
    <row r="104" spans="1:8" x14ac:dyDescent="0.25">
      <c r="A104" s="6">
        <f t="shared" si="7"/>
        <v>783</v>
      </c>
      <c r="B104" s="15">
        <f t="shared" si="5"/>
        <v>13.05</v>
      </c>
      <c r="C104" s="4">
        <v>2005.73876953125</v>
      </c>
      <c r="D104" s="4">
        <v>19.474411010742202</v>
      </c>
      <c r="E104" s="4">
        <v>1677.89440917969</v>
      </c>
      <c r="F104" s="4">
        <f t="shared" si="6"/>
        <v>97.980518706029798</v>
      </c>
      <c r="G104" s="4">
        <f t="shared" si="8"/>
        <v>92.020151284656237</v>
      </c>
      <c r="H104" s="4"/>
    </row>
    <row r="105" spans="1:8" x14ac:dyDescent="0.25">
      <c r="A105" s="6">
        <f t="shared" si="7"/>
        <v>792</v>
      </c>
      <c r="B105" s="15">
        <f t="shared" si="5"/>
        <v>13.2</v>
      </c>
      <c r="C105" s="4">
        <v>2002.68872070313</v>
      </c>
      <c r="D105" s="4">
        <v>20.347785949706999</v>
      </c>
      <c r="E105" s="4">
        <v>1679.24499511719</v>
      </c>
      <c r="F105" s="4">
        <f t="shared" si="6"/>
        <v>97.9331754342886</v>
      </c>
      <c r="G105" s="4">
        <f t="shared" si="8"/>
        <v>92.234478355696766</v>
      </c>
      <c r="H105" s="4"/>
    </row>
    <row r="106" spans="1:8" x14ac:dyDescent="0.25">
      <c r="A106" s="8">
        <f t="shared" si="7"/>
        <v>801</v>
      </c>
      <c r="B106" s="15">
        <f t="shared" si="5"/>
        <v>13.35</v>
      </c>
      <c r="C106" s="4">
        <v>2008.64306640625</v>
      </c>
      <c r="D106" s="4">
        <v>25.1504516601563</v>
      </c>
      <c r="E106" s="4">
        <v>1681.08679199219</v>
      </c>
      <c r="F106" s="4">
        <f t="shared" si="6"/>
        <v>97.685282881522014</v>
      </c>
      <c r="G106" s="4">
        <f t="shared" si="8"/>
        <v>92.061924894395716</v>
      </c>
      <c r="H106" s="4"/>
    </row>
    <row r="107" spans="1:8" x14ac:dyDescent="0.25">
      <c r="A107" s="6">
        <f t="shared" si="7"/>
        <v>810</v>
      </c>
      <c r="B107" s="15">
        <f t="shared" si="5"/>
        <v>13.5</v>
      </c>
      <c r="C107" s="4">
        <v>125.39778137207</v>
      </c>
      <c r="D107" s="4">
        <v>0</v>
      </c>
      <c r="E107" s="4">
        <v>0</v>
      </c>
      <c r="F107" s="4">
        <f t="shared" si="6"/>
        <v>99</v>
      </c>
      <c r="G107" s="4"/>
      <c r="H107" s="4"/>
    </row>
    <row r="108" spans="1:8" x14ac:dyDescent="0.25">
      <c r="A108" s="6">
        <f t="shared" si="7"/>
        <v>819</v>
      </c>
      <c r="B108" s="15">
        <f t="shared" si="5"/>
        <v>13.65</v>
      </c>
      <c r="C108" s="4">
        <v>1994.34338378906</v>
      </c>
      <c r="D108" s="4">
        <v>16.392898559570298</v>
      </c>
      <c r="E108" s="4">
        <v>1687.97595214844</v>
      </c>
      <c r="F108" s="4">
        <f t="shared" si="6"/>
        <v>98.13693180284497</v>
      </c>
      <c r="G108" s="4">
        <f t="shared" si="8"/>
        <v>93.101998505171821</v>
      </c>
      <c r="H108" s="4"/>
    </row>
    <row r="109" spans="1:8" x14ac:dyDescent="0.25">
      <c r="A109" s="6">
        <f t="shared" si="7"/>
        <v>828</v>
      </c>
      <c r="B109" s="15">
        <f t="shared" si="5"/>
        <v>13.8</v>
      </c>
      <c r="C109" s="4">
        <v>30.949592590331999</v>
      </c>
      <c r="D109" s="4">
        <v>0</v>
      </c>
      <c r="E109" s="4">
        <v>1680.45239257813</v>
      </c>
      <c r="F109" s="4">
        <f t="shared" si="6"/>
        <v>99</v>
      </c>
      <c r="G109" s="4"/>
      <c r="H109" s="4"/>
    </row>
    <row r="110" spans="1:8" x14ac:dyDescent="0.25">
      <c r="A110" s="6">
        <f t="shared" si="7"/>
        <v>837</v>
      </c>
      <c r="B110" s="15">
        <f t="shared" si="5"/>
        <v>13.95</v>
      </c>
      <c r="C110" s="4">
        <v>1987.76745605469</v>
      </c>
      <c r="D110" s="4">
        <v>18.1736946105957</v>
      </c>
      <c r="E110" s="4">
        <v>1688.43115234375</v>
      </c>
      <c r="F110" s="4">
        <f t="shared" si="6"/>
        <v>98.040009469769657</v>
      </c>
      <c r="G110" s="4">
        <f t="shared" si="8"/>
        <v>93.435188402995223</v>
      </c>
      <c r="H110" s="4"/>
    </row>
    <row r="111" spans="1:8" x14ac:dyDescent="0.25">
      <c r="A111" s="6">
        <f t="shared" si="7"/>
        <v>846</v>
      </c>
      <c r="B111" s="15">
        <f t="shared" si="5"/>
        <v>14.1</v>
      </c>
      <c r="C111" s="4">
        <v>2001.27575683594</v>
      </c>
      <c r="D111" s="4">
        <v>18.016433715820298</v>
      </c>
      <c r="E111" s="4">
        <v>1681.80358886719</v>
      </c>
      <c r="F111" s="4">
        <f t="shared" si="6"/>
        <v>98.054740190751133</v>
      </c>
      <c r="G111" s="4">
        <f t="shared" si="8"/>
        <v>92.440231758904289</v>
      </c>
      <c r="H111" s="4"/>
    </row>
    <row r="112" spans="1:8" x14ac:dyDescent="0.25">
      <c r="A112" s="6">
        <f t="shared" si="7"/>
        <v>855</v>
      </c>
      <c r="B112" s="15">
        <f t="shared" si="5"/>
        <v>14.25</v>
      </c>
      <c r="C112" s="4">
        <v>1999.88586425781</v>
      </c>
      <c r="D112" s="4">
        <v>17.067527770996101</v>
      </c>
      <c r="E112" s="4">
        <v>1681.24645996094</v>
      </c>
      <c r="F112" s="4">
        <f t="shared" si="6"/>
        <v>98.103903653711924</v>
      </c>
      <c r="G112" s="4">
        <f t="shared" si="8"/>
        <v>92.473832582609177</v>
      </c>
      <c r="H112" s="4"/>
    </row>
    <row r="113" spans="1:8" x14ac:dyDescent="0.25">
      <c r="A113" s="8">
        <f t="shared" si="7"/>
        <v>864</v>
      </c>
      <c r="B113" s="15">
        <f t="shared" si="5"/>
        <v>14.4</v>
      </c>
      <c r="C113" s="4">
        <v>2003.78771972656</v>
      </c>
      <c r="D113" s="4">
        <v>21.442632675170898</v>
      </c>
      <c r="E113" s="4">
        <v>1675.7978515625</v>
      </c>
      <c r="F113" s="4">
        <f t="shared" si="6"/>
        <v>97.876389744917603</v>
      </c>
      <c r="G113" s="4">
        <f t="shared" si="8"/>
        <v>91.994656847697428</v>
      </c>
      <c r="H113" s="4"/>
    </row>
    <row r="114" spans="1:8" x14ac:dyDescent="0.25">
      <c r="A114" s="6">
        <f t="shared" si="7"/>
        <v>873</v>
      </c>
      <c r="B114" s="15">
        <f t="shared" si="5"/>
        <v>14.55</v>
      </c>
      <c r="C114" s="4">
        <v>1997.84704589844</v>
      </c>
      <c r="D114" s="4">
        <v>22.079086303710898</v>
      </c>
      <c r="E114" s="4">
        <v>1674.90466308594</v>
      </c>
      <c r="F114" s="4">
        <f t="shared" si="6"/>
        <v>97.839598823819315</v>
      </c>
      <c r="G114" s="4">
        <f t="shared" si="8"/>
        <v>92.219028137161587</v>
      </c>
      <c r="H114" s="4"/>
    </row>
    <row r="115" spans="1:8" x14ac:dyDescent="0.25">
      <c r="A115" s="6">
        <f t="shared" si="7"/>
        <v>882</v>
      </c>
      <c r="B115" s="15">
        <f t="shared" si="5"/>
        <v>14.7</v>
      </c>
      <c r="C115" s="4">
        <v>0</v>
      </c>
      <c r="D115" s="4">
        <v>0</v>
      </c>
      <c r="E115" s="4">
        <v>0</v>
      </c>
      <c r="F115" s="4"/>
      <c r="G115" s="4"/>
      <c r="H115" s="4"/>
    </row>
    <row r="116" spans="1:8" x14ac:dyDescent="0.25">
      <c r="A116" s="6">
        <f t="shared" si="7"/>
        <v>891</v>
      </c>
      <c r="B116" s="15">
        <f t="shared" si="5"/>
        <v>14.85</v>
      </c>
      <c r="C116" s="4">
        <v>1991.14711761475</v>
      </c>
      <c r="D116" s="4">
        <v>16.548347473144499</v>
      </c>
      <c r="E116" s="4">
        <v>1682.01782226563</v>
      </c>
      <c r="F116" s="4">
        <f t="shared" si="6"/>
        <v>98.127349019412662</v>
      </c>
      <c r="G116" s="4">
        <f t="shared" si="8"/>
        <v>92.922295300239895</v>
      </c>
      <c r="H116" s="4"/>
    </row>
    <row r="117" spans="1:8" x14ac:dyDescent="0.25">
      <c r="A117" s="6">
        <f t="shared" si="7"/>
        <v>900</v>
      </c>
      <c r="B117" s="15">
        <f t="shared" si="5"/>
        <v>15</v>
      </c>
      <c r="C117" s="4">
        <v>2001.47668457031</v>
      </c>
      <c r="D117" s="4">
        <v>17.017173767089801</v>
      </c>
      <c r="E117" s="4">
        <v>1679.26831054688</v>
      </c>
      <c r="F117" s="4">
        <f t="shared" si="6"/>
        <v>98.107257526745542</v>
      </c>
      <c r="G117" s="4">
        <f t="shared" si="8"/>
        <v>92.291614278691227</v>
      </c>
      <c r="H117" s="4"/>
    </row>
    <row r="118" spans="1:8" x14ac:dyDescent="0.25">
      <c r="A118" s="6">
        <f t="shared" si="7"/>
        <v>909</v>
      </c>
      <c r="B118" s="15">
        <f t="shared" si="5"/>
        <v>15.15</v>
      </c>
      <c r="C118" s="4">
        <v>2006.89562988281</v>
      </c>
      <c r="D118" s="4">
        <v>0</v>
      </c>
      <c r="E118" s="4">
        <v>1676.83947753906</v>
      </c>
      <c r="F118" s="4">
        <f t="shared" si="6"/>
        <v>99</v>
      </c>
      <c r="G118" s="4">
        <f t="shared" si="8"/>
        <v>91.909285058370202</v>
      </c>
      <c r="H118" s="4"/>
    </row>
    <row r="119" spans="1:8" x14ac:dyDescent="0.25">
      <c r="A119" s="6">
        <f t="shared" si="7"/>
        <v>918</v>
      </c>
      <c r="B119" s="15">
        <f t="shared" si="5"/>
        <v>15.3</v>
      </c>
      <c r="C119" s="4">
        <v>31.341648101806602</v>
      </c>
      <c r="D119" s="4">
        <v>0</v>
      </c>
      <c r="E119" s="4">
        <v>1702.18176269531</v>
      </c>
      <c r="F119" s="4">
        <f t="shared" si="6"/>
        <v>99</v>
      </c>
      <c r="G119" s="4"/>
      <c r="H119" s="4"/>
    </row>
    <row r="120" spans="1:8" x14ac:dyDescent="0.25">
      <c r="A120" s="8">
        <f t="shared" si="7"/>
        <v>927</v>
      </c>
      <c r="B120" s="15">
        <f t="shared" si="5"/>
        <v>15.45</v>
      </c>
      <c r="C120" s="4">
        <v>1994.10400390625</v>
      </c>
      <c r="D120" s="4">
        <v>20.412826538085898</v>
      </c>
      <c r="E120" s="4">
        <v>1686.23547363281</v>
      </c>
      <c r="F120" s="4">
        <f t="shared" si="6"/>
        <v>97.925157974558786</v>
      </c>
      <c r="G120" s="4">
        <f t="shared" si="8"/>
        <v>93.017165471941695</v>
      </c>
      <c r="H120" s="4"/>
    </row>
    <row r="121" spans="1:8" x14ac:dyDescent="0.25">
      <c r="A121" s="6">
        <f t="shared" si="7"/>
        <v>936</v>
      </c>
      <c r="B121" s="15">
        <f t="shared" si="5"/>
        <v>15.6</v>
      </c>
      <c r="C121" s="4">
        <v>2005.93603515625</v>
      </c>
      <c r="D121" s="4">
        <v>0</v>
      </c>
      <c r="E121" s="4">
        <v>1687.02783203125</v>
      </c>
      <c r="F121" s="4">
        <f t="shared" si="6"/>
        <v>99</v>
      </c>
      <c r="G121" s="4">
        <f t="shared" si="8"/>
        <v>92.511953657077854</v>
      </c>
      <c r="H121" s="4"/>
    </row>
    <row r="122" spans="1:8" x14ac:dyDescent="0.25">
      <c r="A122" s="6">
        <f t="shared" si="7"/>
        <v>945</v>
      </c>
      <c r="B122" s="15">
        <f t="shared" si="5"/>
        <v>15.75</v>
      </c>
      <c r="C122" s="4">
        <v>1997.89672851563</v>
      </c>
      <c r="D122" s="4">
        <v>24.9476432800293</v>
      </c>
      <c r="E122" s="4">
        <v>1686.31018066406</v>
      </c>
      <c r="F122" s="4">
        <f t="shared" si="6"/>
        <v>97.68886989651898</v>
      </c>
      <c r="G122" s="4">
        <f t="shared" si="8"/>
        <v>92.844698740190893</v>
      </c>
      <c r="H122" s="4"/>
    </row>
    <row r="123" spans="1:8" x14ac:dyDescent="0.25">
      <c r="A123" s="6">
        <f t="shared" si="7"/>
        <v>954</v>
      </c>
      <c r="B123" s="15">
        <f t="shared" si="5"/>
        <v>15.9</v>
      </c>
      <c r="C123" s="4">
        <v>2006.12890625</v>
      </c>
      <c r="D123" s="4">
        <v>22.386264801025401</v>
      </c>
      <c r="E123" s="4">
        <v>1677.55310058594</v>
      </c>
      <c r="F123" s="4">
        <f t="shared" si="6"/>
        <v>97.828311681874169</v>
      </c>
      <c r="G123" s="4">
        <f t="shared" si="8"/>
        <v>91.983541281697427</v>
      </c>
      <c r="H123" s="4"/>
    </row>
    <row r="124" spans="1:8" x14ac:dyDescent="0.25">
      <c r="A124" s="6">
        <f t="shared" si="7"/>
        <v>963</v>
      </c>
      <c r="B124" s="15">
        <f t="shared" si="5"/>
        <v>16.05</v>
      </c>
      <c r="C124" s="4">
        <v>1996.95970916748</v>
      </c>
      <c r="D124" s="4">
        <v>23.562961578369102</v>
      </c>
      <c r="E124" s="4">
        <v>1687.36071777344</v>
      </c>
      <c r="F124" s="4">
        <f t="shared" si="6"/>
        <v>97.761061149921645</v>
      </c>
      <c r="G124" s="4">
        <f t="shared" si="8"/>
        <v>92.946131112709281</v>
      </c>
      <c r="H124" s="4"/>
    </row>
    <row r="125" spans="1:8" x14ac:dyDescent="0.25">
      <c r="A125" s="6">
        <f t="shared" si="7"/>
        <v>972</v>
      </c>
      <c r="B125" s="15">
        <f t="shared" si="5"/>
        <v>16.2</v>
      </c>
      <c r="C125" s="4">
        <v>2003.86804199219</v>
      </c>
      <c r="D125" s="4">
        <v>24.445837020873999</v>
      </c>
      <c r="E125" s="4">
        <v>1677.45568847656</v>
      </c>
      <c r="F125" s="4">
        <f t="shared" si="6"/>
        <v>97.719070900177684</v>
      </c>
      <c r="G125" s="4">
        <f t="shared" si="8"/>
        <v>92.081974394370206</v>
      </c>
      <c r="H125" s="4"/>
    </row>
    <row r="126" spans="1:8" x14ac:dyDescent="0.25">
      <c r="A126" s="6">
        <f t="shared" si="7"/>
        <v>981</v>
      </c>
      <c r="B126" s="15">
        <f t="shared" si="5"/>
        <v>16.350000000000001</v>
      </c>
      <c r="C126" s="4">
        <v>75.451347351074205</v>
      </c>
      <c r="D126" s="4">
        <v>0</v>
      </c>
      <c r="E126" s="4">
        <v>0</v>
      </c>
      <c r="F126" s="4">
        <f t="shared" si="6"/>
        <v>99</v>
      </c>
      <c r="G126" s="4"/>
      <c r="H126" s="4"/>
    </row>
    <row r="127" spans="1:8" x14ac:dyDescent="0.25">
      <c r="A127" s="8">
        <f t="shared" si="7"/>
        <v>990</v>
      </c>
      <c r="B127" s="15">
        <f t="shared" si="5"/>
        <v>16.5</v>
      </c>
      <c r="C127" s="4">
        <v>2002.18762207031</v>
      </c>
      <c r="D127" s="4">
        <v>0</v>
      </c>
      <c r="E127" s="4">
        <v>1688.17395019531</v>
      </c>
      <c r="F127" s="4">
        <f t="shared" si="6"/>
        <v>99</v>
      </c>
      <c r="G127" s="4">
        <f t="shared" si="8"/>
        <v>92.748118345405985</v>
      </c>
      <c r="H127" s="4"/>
    </row>
    <row r="128" spans="1:8" x14ac:dyDescent="0.25">
      <c r="A128" s="6">
        <f t="shared" si="7"/>
        <v>999</v>
      </c>
      <c r="B128" s="15">
        <f t="shared" si="5"/>
        <v>16.649999999999999</v>
      </c>
      <c r="C128" s="4">
        <v>2000.19165039063</v>
      </c>
      <c r="D128" s="4">
        <v>18.390846252441399</v>
      </c>
      <c r="E128" s="4">
        <v>1688.34033203125</v>
      </c>
      <c r="F128" s="4">
        <f t="shared" si="6"/>
        <v>98.034573083969619</v>
      </c>
      <c r="G128" s="4">
        <f t="shared" si="8"/>
        <v>92.849820909495136</v>
      </c>
      <c r="H128" s="4"/>
    </row>
    <row r="129" spans="1:8" x14ac:dyDescent="0.25">
      <c r="A129" s="6">
        <f t="shared" si="7"/>
        <v>1008</v>
      </c>
      <c r="B129" s="15">
        <f t="shared" si="5"/>
        <v>16.8</v>
      </c>
      <c r="C129" s="4">
        <v>2005.35754394531</v>
      </c>
      <c r="D129" s="4">
        <v>20.801778793335</v>
      </c>
      <c r="E129" s="4">
        <v>1680.8037109375</v>
      </c>
      <c r="F129" s="4">
        <f t="shared" si="6"/>
        <v>97.910824266777368</v>
      </c>
      <c r="G129" s="4">
        <f t="shared" si="8"/>
        <v>92.197228749232593</v>
      </c>
      <c r="H129" s="4"/>
    </row>
    <row r="130" spans="1:8" x14ac:dyDescent="0.25">
      <c r="A130" s="6">
        <f t="shared" si="7"/>
        <v>1017</v>
      </c>
      <c r="B130" s="15">
        <f t="shared" si="5"/>
        <v>16.95</v>
      </c>
      <c r="C130" s="4">
        <v>2012.72985839844</v>
      </c>
      <c r="D130" s="4">
        <v>0</v>
      </c>
      <c r="E130" s="4">
        <v>1673.84423828125</v>
      </c>
      <c r="F130" s="4">
        <f t="shared" si="6"/>
        <v>99</v>
      </c>
      <c r="G130" s="4">
        <f t="shared" si="8"/>
        <v>91.479174635709384</v>
      </c>
      <c r="H130" s="4"/>
    </row>
    <row r="131" spans="1:8" x14ac:dyDescent="0.25">
      <c r="A131" s="6">
        <f t="shared" si="7"/>
        <v>1026</v>
      </c>
      <c r="B131" s="15">
        <f t="shared" si="5"/>
        <v>17.100000000000001</v>
      </c>
      <c r="C131" s="4">
        <v>2005.52893066406</v>
      </c>
      <c r="D131" s="4">
        <v>21.780014038085898</v>
      </c>
      <c r="E131" s="4">
        <v>1671.95251464844</v>
      </c>
      <c r="F131" s="4">
        <f t="shared" si="6"/>
        <v>97.859701578455017</v>
      </c>
      <c r="G131" s="4">
        <f t="shared" si="8"/>
        <v>91.70387611931956</v>
      </c>
      <c r="H131" s="4"/>
    </row>
    <row r="132" spans="1:8" x14ac:dyDescent="0.25">
      <c r="A132" s="6">
        <f t="shared" si="7"/>
        <v>1035</v>
      </c>
      <c r="B132" s="15">
        <f t="shared" si="5"/>
        <v>17.25</v>
      </c>
      <c r="C132" s="4">
        <v>2010.10241699219</v>
      </c>
      <c r="D132" s="4">
        <v>20.119094848632798</v>
      </c>
      <c r="E132" s="4">
        <v>1672.29089355469</v>
      </c>
      <c r="F132" s="4">
        <f t="shared" si="6"/>
        <v>97.94905605741846</v>
      </c>
      <c r="G132" s="4">
        <f t="shared" si="8"/>
        <v>91.513744143580425</v>
      </c>
      <c r="H132" s="4"/>
    </row>
    <row r="133" spans="1:8" x14ac:dyDescent="0.25">
      <c r="A133" s="6">
        <f t="shared" si="7"/>
        <v>1044</v>
      </c>
      <c r="B133" s="15">
        <f t="shared" si="5"/>
        <v>17.399999999999999</v>
      </c>
      <c r="C133" s="4">
        <v>2002.84802246094</v>
      </c>
      <c r="D133" s="4">
        <v>0</v>
      </c>
      <c r="E133" s="4">
        <v>1677.36560058594</v>
      </c>
      <c r="F133" s="4">
        <f t="shared" si="6"/>
        <v>99</v>
      </c>
      <c r="G133" s="4">
        <f t="shared" si="8"/>
        <v>92.123922531946249</v>
      </c>
      <c r="H133" s="4"/>
    </row>
    <row r="134" spans="1:8" x14ac:dyDescent="0.25">
      <c r="A134" s="8">
        <f t="shared" si="7"/>
        <v>1053</v>
      </c>
      <c r="B134" s="15">
        <f t="shared" si="5"/>
        <v>17.55</v>
      </c>
      <c r="C134" s="4">
        <v>2001.53674316406</v>
      </c>
      <c r="D134" s="4">
        <v>20.224952697753899</v>
      </c>
      <c r="E134" s="4">
        <v>1675.16650390625</v>
      </c>
      <c r="F134" s="4">
        <f t="shared" si="6"/>
        <v>97.939005221604319</v>
      </c>
      <c r="G134" s="4">
        <f t="shared" si="8"/>
        <v>92.063418800093231</v>
      </c>
      <c r="H134" s="4"/>
    </row>
    <row r="135" spans="1:8" x14ac:dyDescent="0.25">
      <c r="A135" s="6">
        <f t="shared" si="7"/>
        <v>1062</v>
      </c>
      <c r="B135" s="15">
        <f t="shared" si="5"/>
        <v>17.7</v>
      </c>
      <c r="C135" s="4">
        <v>2006.74230957031</v>
      </c>
      <c r="D135" s="4">
        <v>47.232334136962898</v>
      </c>
      <c r="E135" s="4">
        <v>0</v>
      </c>
      <c r="F135" s="4">
        <f t="shared" si="6"/>
        <v>96.528633815747355</v>
      </c>
      <c r="G135" s="4"/>
      <c r="H135" s="4"/>
    </row>
    <row r="136" spans="1:8" x14ac:dyDescent="0.25">
      <c r="A136" s="6">
        <f t="shared" si="7"/>
        <v>1071</v>
      </c>
      <c r="B136" s="15">
        <f t="shared" si="5"/>
        <v>17.850000000000001</v>
      </c>
      <c r="C136" s="4">
        <v>50.235141754150398</v>
      </c>
      <c r="D136" s="4">
        <v>0</v>
      </c>
      <c r="E136" s="4">
        <v>1680.64038085938</v>
      </c>
      <c r="F136" s="4">
        <f t="shared" si="6"/>
        <v>99</v>
      </c>
      <c r="G136" s="4"/>
      <c r="H136" s="4"/>
    </row>
    <row r="137" spans="1:8" x14ac:dyDescent="0.25">
      <c r="A137" s="6">
        <f t="shared" si="7"/>
        <v>1080</v>
      </c>
      <c r="B137" s="15">
        <f t="shared" si="5"/>
        <v>18</v>
      </c>
      <c r="C137" s="4">
        <v>2004.86071777344</v>
      </c>
      <c r="D137" s="4">
        <v>29.543455123901399</v>
      </c>
      <c r="E137" s="4">
        <v>1679.08825683594</v>
      </c>
      <c r="F137" s="4">
        <f t="shared" si="6"/>
        <v>97.452729029747886</v>
      </c>
      <c r="G137" s="4">
        <f t="shared" si="8"/>
        <v>92.125954992562953</v>
      </c>
      <c r="H137" s="4"/>
    </row>
    <row r="138" spans="1:8" x14ac:dyDescent="0.25">
      <c r="A138" s="6">
        <f t="shared" si="7"/>
        <v>1089</v>
      </c>
      <c r="B138" s="15">
        <f t="shared" si="5"/>
        <v>18.149999999999999</v>
      </c>
      <c r="C138" s="4">
        <v>2014.88049316406</v>
      </c>
      <c r="D138" s="4">
        <v>23.252513885498001</v>
      </c>
      <c r="E138" s="4">
        <v>1674.39831542969</v>
      </c>
      <c r="F138" s="4">
        <f t="shared" si="6"/>
        <v>97.788258675261048</v>
      </c>
      <c r="G138" s="4">
        <f t="shared" si="8"/>
        <v>91.411781156327308</v>
      </c>
      <c r="H138" s="4"/>
    </row>
    <row r="139" spans="1:8" x14ac:dyDescent="0.25">
      <c r="A139" s="6">
        <f t="shared" si="7"/>
        <v>1098</v>
      </c>
      <c r="B139" s="15">
        <f t="shared" si="5"/>
        <v>18.3</v>
      </c>
      <c r="C139" s="4">
        <v>64.833068847656307</v>
      </c>
      <c r="D139" s="4">
        <v>0</v>
      </c>
      <c r="E139" s="4">
        <v>1680.63146972656</v>
      </c>
      <c r="F139" s="4">
        <f t="shared" si="6"/>
        <v>99</v>
      </c>
      <c r="G139" s="4"/>
      <c r="H139" s="4"/>
    </row>
    <row r="140" spans="1:8" x14ac:dyDescent="0.25">
      <c r="A140" s="6">
        <f t="shared" si="7"/>
        <v>1107</v>
      </c>
      <c r="B140" s="15">
        <f t="shared" si="5"/>
        <v>18.45</v>
      </c>
      <c r="C140" s="4">
        <v>1994.92492675781</v>
      </c>
      <c r="D140" s="4">
        <v>17.937278747558601</v>
      </c>
      <c r="E140" s="4">
        <v>1683.34338378906</v>
      </c>
      <c r="F140" s="4">
        <f t="shared" si="6"/>
        <v>98.055897170248599</v>
      </c>
      <c r="G140" s="4">
        <f t="shared" si="8"/>
        <v>92.819418782708183</v>
      </c>
      <c r="H140" s="4"/>
    </row>
    <row r="141" spans="1:8" x14ac:dyDescent="0.25">
      <c r="A141" s="8">
        <f t="shared" si="7"/>
        <v>1116</v>
      </c>
      <c r="B141" s="15">
        <f t="shared" si="5"/>
        <v>18.600000000000001</v>
      </c>
      <c r="C141" s="4">
        <v>58.386447906494098</v>
      </c>
      <c r="D141" s="4">
        <v>0</v>
      </c>
      <c r="E141" s="4">
        <v>1675.2314453125</v>
      </c>
      <c r="F141" s="4">
        <f t="shared" si="6"/>
        <v>99</v>
      </c>
      <c r="G141" s="4"/>
      <c r="H141" s="4"/>
    </row>
    <row r="142" spans="1:8" x14ac:dyDescent="0.25">
      <c r="A142" s="6">
        <f t="shared" si="7"/>
        <v>1125</v>
      </c>
      <c r="B142" s="15">
        <f t="shared" si="5"/>
        <v>18.75</v>
      </c>
      <c r="C142" s="4">
        <v>2000.64416503906</v>
      </c>
      <c r="D142" s="4">
        <v>0</v>
      </c>
      <c r="E142" s="4">
        <v>1677.77453613281</v>
      </c>
      <c r="F142" s="4">
        <f t="shared" si="6"/>
        <v>99</v>
      </c>
      <c r="G142" s="4">
        <f t="shared" si="8"/>
        <v>92.247888055098443</v>
      </c>
      <c r="H142" s="4"/>
    </row>
    <row r="143" spans="1:8" x14ac:dyDescent="0.25">
      <c r="A143" s="6">
        <f t="shared" si="7"/>
        <v>1134</v>
      </c>
      <c r="B143" s="15">
        <f t="shared" si="5"/>
        <v>18.899999999999999</v>
      </c>
      <c r="C143" s="4">
        <v>2004.12023925781</v>
      </c>
      <c r="D143" s="4">
        <v>0</v>
      </c>
      <c r="E143" s="4">
        <v>1672.53479003906</v>
      </c>
      <c r="F143" s="4">
        <f t="shared" si="6"/>
        <v>99</v>
      </c>
      <c r="G143" s="4">
        <f t="shared" si="8"/>
        <v>91.800293864818144</v>
      </c>
      <c r="H143" s="4"/>
    </row>
    <row r="144" spans="1:8" x14ac:dyDescent="0.25">
      <c r="A144" s="6">
        <f t="shared" si="7"/>
        <v>1143</v>
      </c>
      <c r="B144" s="15">
        <f t="shared" si="5"/>
        <v>19.05</v>
      </c>
      <c r="C144" s="4">
        <v>60.945632934570298</v>
      </c>
      <c r="D144" s="4">
        <v>0</v>
      </c>
      <c r="E144" s="4">
        <v>0</v>
      </c>
      <c r="F144" s="4">
        <f t="shared" si="6"/>
        <v>99</v>
      </c>
      <c r="G144" s="4"/>
      <c r="H144" s="4"/>
    </row>
    <row r="145" spans="1:8" x14ac:dyDescent="0.25">
      <c r="A145" s="6">
        <f t="shared" si="7"/>
        <v>1152</v>
      </c>
      <c r="B145" s="15">
        <f t="shared" si="5"/>
        <v>19.2</v>
      </c>
      <c r="C145" s="4">
        <v>2002.5703125</v>
      </c>
      <c r="D145" s="4">
        <v>21.619606018066399</v>
      </c>
      <c r="E145" s="4">
        <v>1670.37145996094</v>
      </c>
      <c r="F145" s="4">
        <f t="shared" si="6"/>
        <v>97.866427501832362</v>
      </c>
      <c r="G145" s="4">
        <f t="shared" si="8"/>
        <v>91.752513981055728</v>
      </c>
      <c r="H145" s="4"/>
    </row>
    <row r="146" spans="1:8" x14ac:dyDescent="0.25">
      <c r="A146" s="6">
        <f t="shared" si="7"/>
        <v>1161</v>
      </c>
      <c r="B146" s="15">
        <f t="shared" ref="B146:B184" si="9">A146/60</f>
        <v>19.350000000000001</v>
      </c>
      <c r="C146" s="4">
        <v>106.253036499023</v>
      </c>
      <c r="D146" s="4">
        <v>0</v>
      </c>
      <c r="E146" s="4">
        <v>0</v>
      </c>
      <c r="F146" s="4">
        <f t="shared" ref="F146:F176" si="10">-105*(D146/C146)+99</f>
        <v>99</v>
      </c>
      <c r="G146" s="4"/>
      <c r="H146" s="4"/>
    </row>
    <row r="147" spans="1:8" x14ac:dyDescent="0.25">
      <c r="A147" s="6">
        <f t="shared" ref="A147:A184" si="11">A146+9</f>
        <v>1170</v>
      </c>
      <c r="B147" s="15">
        <f t="shared" si="9"/>
        <v>19.5</v>
      </c>
      <c r="C147" s="4">
        <v>2005.42846679688</v>
      </c>
      <c r="D147" s="4">
        <v>0</v>
      </c>
      <c r="E147" s="4">
        <v>1672.89758300781</v>
      </c>
      <c r="F147" s="4">
        <f t="shared" si="10"/>
        <v>99</v>
      </c>
      <c r="G147" s="4">
        <f t="shared" ref="G147:G176" si="12">110*E147/C147</f>
        <v>91.760308172337048</v>
      </c>
      <c r="H147" s="4"/>
    </row>
    <row r="148" spans="1:8" x14ac:dyDescent="0.25">
      <c r="A148" s="8">
        <f t="shared" si="11"/>
        <v>1179</v>
      </c>
      <c r="B148" s="15">
        <f t="shared" si="9"/>
        <v>19.649999999999999</v>
      </c>
      <c r="C148" s="4">
        <v>2006.35241699219</v>
      </c>
      <c r="D148" s="4">
        <v>19.1520690917969</v>
      </c>
      <c r="E148" s="4">
        <v>1662.93444824219</v>
      </c>
      <c r="F148" s="4">
        <f t="shared" si="10"/>
        <v>97.997699886815795</v>
      </c>
      <c r="G148" s="4">
        <f t="shared" si="12"/>
        <v>91.17181396320612</v>
      </c>
      <c r="H148" s="4"/>
    </row>
    <row r="149" spans="1:8" x14ac:dyDescent="0.25">
      <c r="A149" s="6">
        <f t="shared" si="11"/>
        <v>1188</v>
      </c>
      <c r="B149" s="15">
        <f t="shared" si="9"/>
        <v>19.8</v>
      </c>
      <c r="C149" s="4">
        <v>2016.75244140625</v>
      </c>
      <c r="D149" s="4">
        <v>0</v>
      </c>
      <c r="E149" s="4">
        <v>1666.13903808594</v>
      </c>
      <c r="F149" s="4">
        <f t="shared" si="10"/>
        <v>99</v>
      </c>
      <c r="G149" s="4">
        <f t="shared" si="12"/>
        <v>90.876445926927147</v>
      </c>
      <c r="H149" s="4"/>
    </row>
    <row r="150" spans="1:8" x14ac:dyDescent="0.25">
      <c r="A150" s="6">
        <f t="shared" si="11"/>
        <v>1197</v>
      </c>
      <c r="B150" s="15">
        <f t="shared" si="9"/>
        <v>19.95</v>
      </c>
      <c r="C150" s="4">
        <v>114.81422424316401</v>
      </c>
      <c r="D150" s="4">
        <v>0</v>
      </c>
      <c r="E150" s="4">
        <v>0</v>
      </c>
      <c r="F150" s="4">
        <f t="shared" si="10"/>
        <v>99</v>
      </c>
      <c r="G150" s="4"/>
      <c r="H150" s="4"/>
    </row>
    <row r="151" spans="1:8" x14ac:dyDescent="0.25">
      <c r="A151" s="6">
        <f t="shared" si="11"/>
        <v>1206</v>
      </c>
      <c r="B151" s="15">
        <f t="shared" si="9"/>
        <v>20.100000000000001</v>
      </c>
      <c r="C151" s="4">
        <v>1997.326171875</v>
      </c>
      <c r="D151" s="4">
        <v>19.261360168456999</v>
      </c>
      <c r="E151" s="4">
        <v>1675.31286621094</v>
      </c>
      <c r="F151" s="4">
        <f t="shared" si="10"/>
        <v>97.987424865218983</v>
      </c>
      <c r="G151" s="4">
        <f t="shared" si="12"/>
        <v>92.265558764598509</v>
      </c>
      <c r="H151" s="4"/>
    </row>
    <row r="152" spans="1:8" x14ac:dyDescent="0.25">
      <c r="A152" s="6">
        <f t="shared" si="11"/>
        <v>1215</v>
      </c>
      <c r="B152" s="15">
        <f t="shared" si="9"/>
        <v>20.25</v>
      </c>
      <c r="C152" s="4">
        <v>0</v>
      </c>
      <c r="D152" s="4">
        <v>0</v>
      </c>
      <c r="E152" s="4">
        <v>0</v>
      </c>
      <c r="F152" s="4"/>
      <c r="G152" s="4"/>
      <c r="H152" s="4"/>
    </row>
    <row r="153" spans="1:8" x14ac:dyDescent="0.25">
      <c r="A153" s="6">
        <f t="shared" si="11"/>
        <v>1224</v>
      </c>
      <c r="B153" s="15">
        <f t="shared" si="9"/>
        <v>20.399999999999999</v>
      </c>
      <c r="C153" s="4">
        <v>1994.9267616272</v>
      </c>
      <c r="D153" s="4">
        <v>0</v>
      </c>
      <c r="E153" s="4">
        <v>1674.1611328125</v>
      </c>
      <c r="F153" s="4">
        <f t="shared" si="10"/>
        <v>99</v>
      </c>
      <c r="G153" s="4">
        <f t="shared" si="12"/>
        <v>92.313025295807478</v>
      </c>
      <c r="H153" s="4"/>
    </row>
    <row r="154" spans="1:8" x14ac:dyDescent="0.25">
      <c r="A154" s="6">
        <f t="shared" si="11"/>
        <v>1233</v>
      </c>
      <c r="B154" s="15">
        <f t="shared" si="9"/>
        <v>20.55</v>
      </c>
      <c r="C154" s="4">
        <v>13.3573112487793</v>
      </c>
      <c r="D154" s="4">
        <v>0</v>
      </c>
      <c r="E154" s="4">
        <v>0</v>
      </c>
      <c r="F154" s="4">
        <f t="shared" si="10"/>
        <v>99</v>
      </c>
      <c r="G154" s="4"/>
      <c r="H154" s="4"/>
    </row>
    <row r="155" spans="1:8" x14ac:dyDescent="0.25">
      <c r="A155" s="8">
        <f t="shared" si="11"/>
        <v>1242</v>
      </c>
      <c r="B155" s="15">
        <f t="shared" si="9"/>
        <v>20.7</v>
      </c>
      <c r="C155" s="4">
        <v>1997.9290428161601</v>
      </c>
      <c r="D155" s="4">
        <v>18.109035491943398</v>
      </c>
      <c r="E155" s="4">
        <v>1670.70825195313</v>
      </c>
      <c r="F155" s="4">
        <f t="shared" si="10"/>
        <v>98.048290161509499</v>
      </c>
      <c r="G155" s="4">
        <f t="shared" si="12"/>
        <v>91.984201528900186</v>
      </c>
      <c r="H155" s="4"/>
    </row>
    <row r="156" spans="1:8" x14ac:dyDescent="0.25">
      <c r="A156" s="6">
        <f t="shared" si="11"/>
        <v>1251</v>
      </c>
      <c r="B156" s="15">
        <f t="shared" si="9"/>
        <v>20.85</v>
      </c>
      <c r="C156" s="4">
        <v>87.179351806640597</v>
      </c>
      <c r="D156" s="4">
        <v>0</v>
      </c>
      <c r="E156" s="4">
        <v>1663.41455078125</v>
      </c>
      <c r="F156" s="4">
        <f t="shared" si="10"/>
        <v>99</v>
      </c>
      <c r="G156" s="4"/>
      <c r="H156" s="4"/>
    </row>
    <row r="157" spans="1:8" x14ac:dyDescent="0.25">
      <c r="A157" s="6">
        <f t="shared" si="11"/>
        <v>1260</v>
      </c>
      <c r="B157" s="15">
        <f t="shared" si="9"/>
        <v>21</v>
      </c>
      <c r="C157" s="4">
        <v>2019.46105957031</v>
      </c>
      <c r="D157" s="4">
        <v>0</v>
      </c>
      <c r="E157" s="4">
        <v>1670.48352050781</v>
      </c>
      <c r="F157" s="4">
        <f t="shared" si="10"/>
        <v>99</v>
      </c>
      <c r="G157" s="4">
        <f t="shared" si="12"/>
        <v>90.991201036061142</v>
      </c>
      <c r="H157" s="4"/>
    </row>
    <row r="158" spans="1:8" x14ac:dyDescent="0.25">
      <c r="A158" s="6">
        <f t="shared" si="11"/>
        <v>1269</v>
      </c>
      <c r="B158" s="15">
        <f t="shared" si="9"/>
        <v>21.15</v>
      </c>
      <c r="C158" s="4">
        <v>0</v>
      </c>
      <c r="D158" s="4">
        <v>0</v>
      </c>
      <c r="E158" s="4">
        <v>1664.67712402344</v>
      </c>
      <c r="F158" s="4"/>
      <c r="G158" s="4"/>
      <c r="H158" s="4"/>
    </row>
    <row r="159" spans="1:8" x14ac:dyDescent="0.25">
      <c r="A159" s="6">
        <f t="shared" si="11"/>
        <v>1278</v>
      </c>
      <c r="B159" s="15">
        <f t="shared" si="9"/>
        <v>21.3</v>
      </c>
      <c r="C159" s="4">
        <v>2006.10498046875</v>
      </c>
      <c r="D159" s="4">
        <v>19.382667541503899</v>
      </c>
      <c r="E159" s="4">
        <v>1664.11999511719</v>
      </c>
      <c r="F159" s="4">
        <f t="shared" si="10"/>
        <v>97.985506685007891</v>
      </c>
      <c r="G159" s="4">
        <f t="shared" si="12"/>
        <v>91.248065901375881</v>
      </c>
      <c r="H159" s="4"/>
    </row>
    <row r="160" spans="1:8" x14ac:dyDescent="0.25">
      <c r="A160" s="6">
        <f t="shared" si="11"/>
        <v>1287</v>
      </c>
      <c r="B160" s="15">
        <f t="shared" si="9"/>
        <v>21.45</v>
      </c>
      <c r="C160" s="4">
        <v>0</v>
      </c>
      <c r="D160" s="4">
        <v>921.50378417968795</v>
      </c>
      <c r="E160" s="4">
        <v>0</v>
      </c>
      <c r="F160" s="4"/>
      <c r="G160" s="4"/>
      <c r="H160" s="4"/>
    </row>
    <row r="161" spans="1:8" x14ac:dyDescent="0.25">
      <c r="A161" s="6">
        <f t="shared" si="11"/>
        <v>1296</v>
      </c>
      <c r="B161" s="15">
        <f t="shared" si="9"/>
        <v>21.6</v>
      </c>
      <c r="C161" s="4">
        <v>2000.6396484375</v>
      </c>
      <c r="D161" s="4">
        <v>0</v>
      </c>
      <c r="E161" s="4">
        <v>1663.63684082031</v>
      </c>
      <c r="F161" s="4">
        <f t="shared" si="10"/>
        <v>99</v>
      </c>
      <c r="G161" s="4">
        <f t="shared" si="12"/>
        <v>91.470771677026988</v>
      </c>
      <c r="H161" s="4"/>
    </row>
    <row r="162" spans="1:8" x14ac:dyDescent="0.25">
      <c r="A162" s="8">
        <f t="shared" si="11"/>
        <v>1305</v>
      </c>
      <c r="B162" s="15">
        <f t="shared" si="9"/>
        <v>21.75</v>
      </c>
      <c r="C162" s="4">
        <v>13.895693778991699</v>
      </c>
      <c r="D162" s="4">
        <v>0</v>
      </c>
      <c r="E162" s="4">
        <v>0</v>
      </c>
      <c r="F162" s="4">
        <f t="shared" si="10"/>
        <v>99</v>
      </c>
      <c r="G162" s="4"/>
      <c r="H162" s="4"/>
    </row>
    <row r="163" spans="1:8" x14ac:dyDescent="0.25">
      <c r="A163" s="6">
        <f t="shared" si="11"/>
        <v>1314</v>
      </c>
      <c r="B163" s="15">
        <f t="shared" si="9"/>
        <v>21.9</v>
      </c>
      <c r="C163" s="4">
        <v>1994.27624511719</v>
      </c>
      <c r="D163" s="4">
        <v>20.810222625732401</v>
      </c>
      <c r="E163" s="4">
        <v>1660.84997558594</v>
      </c>
      <c r="F163" s="4">
        <f t="shared" si="10"/>
        <v>97.904327632116235</v>
      </c>
      <c r="G163" s="4">
        <f t="shared" si="12"/>
        <v>91.608922165002141</v>
      </c>
      <c r="H163" s="4"/>
    </row>
    <row r="164" spans="1:8" x14ac:dyDescent="0.25">
      <c r="A164" s="6">
        <f t="shared" si="11"/>
        <v>1323</v>
      </c>
      <c r="B164" s="15">
        <f t="shared" si="9"/>
        <v>22.05</v>
      </c>
      <c r="C164" s="4">
        <v>2001.25866699219</v>
      </c>
      <c r="D164" s="4">
        <v>18.2769775390625</v>
      </c>
      <c r="E164" s="4">
        <v>1656.25012207031</v>
      </c>
      <c r="F164" s="4">
        <f t="shared" si="10"/>
        <v>98.041062170895742</v>
      </c>
      <c r="G164" s="4">
        <f t="shared" si="12"/>
        <v>91.036464417443099</v>
      </c>
      <c r="H164" s="4"/>
    </row>
    <row r="165" spans="1:8" x14ac:dyDescent="0.25">
      <c r="A165" s="6">
        <f t="shared" si="11"/>
        <v>1332</v>
      </c>
      <c r="B165" s="15">
        <f t="shared" si="9"/>
        <v>22.2</v>
      </c>
      <c r="C165" s="4">
        <v>2001.3095703125</v>
      </c>
      <c r="D165" s="4">
        <v>18.550682067871101</v>
      </c>
      <c r="E165" s="4">
        <v>1655.44665527344</v>
      </c>
      <c r="F165" s="4">
        <f t="shared" si="10"/>
        <v>98.026726476492925</v>
      </c>
      <c r="G165" s="4">
        <f t="shared" si="12"/>
        <v>90.989987147087902</v>
      </c>
      <c r="H165" s="4"/>
    </row>
    <row r="166" spans="1:8" x14ac:dyDescent="0.25">
      <c r="A166" s="6">
        <f t="shared" si="11"/>
        <v>1341</v>
      </c>
      <c r="B166" s="15">
        <f t="shared" si="9"/>
        <v>22.35</v>
      </c>
      <c r="C166" s="4">
        <v>2007.71325683594</v>
      </c>
      <c r="D166" s="4">
        <v>19.827556610107401</v>
      </c>
      <c r="E166" s="4">
        <v>1653.74462890625</v>
      </c>
      <c r="F166" s="4">
        <f t="shared" si="10"/>
        <v>97.963052399553192</v>
      </c>
      <c r="G166" s="4">
        <f t="shared" si="12"/>
        <v>90.606518914146122</v>
      </c>
      <c r="H166" s="4"/>
    </row>
    <row r="167" spans="1:8" x14ac:dyDescent="0.25">
      <c r="A167" s="6">
        <f t="shared" si="11"/>
        <v>1350</v>
      </c>
      <c r="B167" s="15">
        <f t="shared" si="9"/>
        <v>22.5</v>
      </c>
      <c r="C167" s="4">
        <v>2008.38452148438</v>
      </c>
      <c r="D167" s="4">
        <v>23.823226928710898</v>
      </c>
      <c r="E167" s="4">
        <v>1653.56701660156</v>
      </c>
      <c r="F167" s="4">
        <f t="shared" si="10"/>
        <v>97.754502038451349</v>
      </c>
      <c r="G167" s="4">
        <f t="shared" si="12"/>
        <v>90.566507499139902</v>
      </c>
      <c r="H167" s="4"/>
    </row>
    <row r="168" spans="1:8" x14ac:dyDescent="0.25">
      <c r="A168" s="6">
        <f t="shared" si="11"/>
        <v>1359</v>
      </c>
      <c r="B168" s="15">
        <f t="shared" si="9"/>
        <v>22.65</v>
      </c>
      <c r="C168" s="4">
        <v>2004.52709960938</v>
      </c>
      <c r="D168" s="4">
        <v>17.5616264343262</v>
      </c>
      <c r="E168" s="4">
        <v>1657.16088867188</v>
      </c>
      <c r="F168" s="4">
        <f t="shared" si="10"/>
        <v>98.08009685877353</v>
      </c>
      <c r="G168" s="4">
        <f t="shared" si="12"/>
        <v>90.938006170846478</v>
      </c>
      <c r="H168" s="4"/>
    </row>
    <row r="169" spans="1:8" x14ac:dyDescent="0.25">
      <c r="A169" s="8">
        <f t="shared" si="11"/>
        <v>1368</v>
      </c>
      <c r="B169" s="15">
        <f t="shared" si="9"/>
        <v>22.8</v>
      </c>
      <c r="C169" s="4">
        <v>104.011444091797</v>
      </c>
      <c r="D169" s="4">
        <v>0</v>
      </c>
      <c r="E169" s="4">
        <v>0</v>
      </c>
      <c r="F169" s="4">
        <f t="shared" si="10"/>
        <v>99</v>
      </c>
      <c r="G169" s="4"/>
      <c r="H169" s="4"/>
    </row>
    <row r="170" spans="1:8" x14ac:dyDescent="0.25">
      <c r="A170" s="6">
        <f t="shared" si="11"/>
        <v>1377</v>
      </c>
      <c r="B170" s="15">
        <f t="shared" si="9"/>
        <v>22.95</v>
      </c>
      <c r="C170" s="4">
        <v>1985.5239791870099</v>
      </c>
      <c r="D170" s="4">
        <v>0</v>
      </c>
      <c r="E170" s="4">
        <v>1665.93664550781</v>
      </c>
      <c r="F170" s="4">
        <f t="shared" si="10"/>
        <v>99</v>
      </c>
      <c r="G170" s="4">
        <f t="shared" si="12"/>
        <v>92.294544375582745</v>
      </c>
      <c r="H170" s="4"/>
    </row>
    <row r="171" spans="1:8" x14ac:dyDescent="0.25">
      <c r="A171" s="6">
        <f t="shared" si="11"/>
        <v>1386</v>
      </c>
      <c r="B171" s="15">
        <f t="shared" si="9"/>
        <v>23.1</v>
      </c>
      <c r="C171" s="4">
        <v>76.249717712402301</v>
      </c>
      <c r="D171" s="4">
        <v>0</v>
      </c>
      <c r="E171" s="4">
        <v>0</v>
      </c>
      <c r="F171" s="4">
        <f t="shared" si="10"/>
        <v>99</v>
      </c>
      <c r="G171" s="4"/>
      <c r="H171" s="4"/>
    </row>
    <row r="172" spans="1:8" x14ac:dyDescent="0.25">
      <c r="A172" s="6">
        <f t="shared" si="11"/>
        <v>1395</v>
      </c>
      <c r="B172" s="15">
        <f t="shared" si="9"/>
        <v>23.25</v>
      </c>
      <c r="C172" s="4">
        <v>1999.84326171875</v>
      </c>
      <c r="D172" s="4">
        <v>18.511772155761701</v>
      </c>
      <c r="E172" s="4">
        <v>1658.82543945313</v>
      </c>
      <c r="F172" s="4">
        <f t="shared" si="10"/>
        <v>98.028055791390145</v>
      </c>
      <c r="G172" s="4">
        <f t="shared" si="12"/>
        <v>91.242549770136065</v>
      </c>
      <c r="H172" s="4"/>
    </row>
    <row r="173" spans="1:8" x14ac:dyDescent="0.25">
      <c r="A173" s="6">
        <f t="shared" si="11"/>
        <v>1404</v>
      </c>
      <c r="B173" s="15">
        <f t="shared" si="9"/>
        <v>23.4</v>
      </c>
      <c r="C173" s="4">
        <v>0</v>
      </c>
      <c r="D173" s="4">
        <v>0</v>
      </c>
      <c r="E173" s="4">
        <v>0</v>
      </c>
      <c r="F173" s="4"/>
      <c r="G173" s="4"/>
      <c r="H173" s="4"/>
    </row>
    <row r="174" spans="1:8" x14ac:dyDescent="0.25">
      <c r="A174" s="6">
        <f t="shared" si="11"/>
        <v>1413</v>
      </c>
      <c r="B174" s="15">
        <f t="shared" si="9"/>
        <v>23.55</v>
      </c>
      <c r="C174" s="4">
        <v>1983.7783203125</v>
      </c>
      <c r="D174" s="4">
        <v>0</v>
      </c>
      <c r="E174" s="4">
        <v>1681.34350585938</v>
      </c>
      <c r="F174" s="4">
        <f t="shared" si="10"/>
        <v>99</v>
      </c>
      <c r="G174" s="4">
        <f t="shared" si="12"/>
        <v>93.23006696403327</v>
      </c>
      <c r="H174" s="4"/>
    </row>
    <row r="175" spans="1:8" x14ac:dyDescent="0.25">
      <c r="A175" s="6">
        <f t="shared" si="11"/>
        <v>1422</v>
      </c>
      <c r="B175" s="15">
        <f t="shared" si="9"/>
        <v>23.7</v>
      </c>
      <c r="C175" s="4">
        <v>76.173263549804702</v>
      </c>
      <c r="D175" s="4">
        <v>0</v>
      </c>
      <c r="E175" s="4">
        <v>0</v>
      </c>
      <c r="F175" s="4">
        <f t="shared" si="10"/>
        <v>99</v>
      </c>
      <c r="G175" s="4"/>
      <c r="H175" s="4"/>
    </row>
    <row r="176" spans="1:8" x14ac:dyDescent="0.25">
      <c r="A176" s="8">
        <f t="shared" si="11"/>
        <v>1431</v>
      </c>
      <c r="B176" s="15">
        <f t="shared" si="9"/>
        <v>23.85</v>
      </c>
      <c r="C176" s="4">
        <v>2003.53271484375</v>
      </c>
      <c r="D176" s="4">
        <v>20.281028747558601</v>
      </c>
      <c r="E176" s="4">
        <v>1654.95690917969</v>
      </c>
      <c r="F176" s="4">
        <f t="shared" si="10"/>
        <v>97.937123410705212</v>
      </c>
      <c r="G176" s="4">
        <f t="shared" si="12"/>
        <v>90.862134998361185</v>
      </c>
      <c r="H176" s="4"/>
    </row>
    <row r="177" spans="1:8" x14ac:dyDescent="0.25">
      <c r="A177" s="6">
        <f t="shared" si="11"/>
        <v>1440</v>
      </c>
      <c r="B177" s="15">
        <f t="shared" si="9"/>
        <v>24</v>
      </c>
      <c r="C177">
        <v>2016.5390625</v>
      </c>
      <c r="D177">
        <v>20.987319946289102</v>
      </c>
      <c r="E177">
        <v>1647.71557617188</v>
      </c>
      <c r="F177" s="4">
        <f t="shared" ref="F177:F184" si="13">-105*(D177/C177)+99</f>
        <v>97.90720262486343</v>
      </c>
      <c r="G177" s="4">
        <f t="shared" ref="G177:G184" si="14">110*E177/C177</f>
        <v>89.881082270830944</v>
      </c>
      <c r="H177" s="4"/>
    </row>
    <row r="178" spans="1:8" x14ac:dyDescent="0.25">
      <c r="A178" s="6">
        <f t="shared" si="11"/>
        <v>1449</v>
      </c>
      <c r="B178" s="15">
        <f t="shared" si="9"/>
        <v>24.15</v>
      </c>
      <c r="C178">
        <v>0</v>
      </c>
      <c r="D178">
        <v>0</v>
      </c>
      <c r="E178">
        <v>0</v>
      </c>
      <c r="F178" s="4"/>
      <c r="G178" s="4"/>
      <c r="H178" s="4"/>
    </row>
    <row r="179" spans="1:8" x14ac:dyDescent="0.25">
      <c r="A179" s="6">
        <f t="shared" si="11"/>
        <v>1458</v>
      </c>
      <c r="B179" s="15">
        <f t="shared" si="9"/>
        <v>24.3</v>
      </c>
      <c r="C179">
        <v>57.0325317382813</v>
      </c>
      <c r="D179">
        <v>0</v>
      </c>
      <c r="E179">
        <v>1656.88464355469</v>
      </c>
      <c r="F179" s="4">
        <f t="shared" si="13"/>
        <v>99</v>
      </c>
      <c r="G179" s="4"/>
      <c r="H179" s="4"/>
    </row>
    <row r="180" spans="1:8" x14ac:dyDescent="0.25">
      <c r="A180" s="8">
        <f t="shared" si="11"/>
        <v>1467</v>
      </c>
      <c r="B180" s="15">
        <f t="shared" si="9"/>
        <v>24.45</v>
      </c>
      <c r="C180">
        <v>2014.9697265625</v>
      </c>
      <c r="D180">
        <v>20.158481597900401</v>
      </c>
      <c r="E180">
        <v>1654.51745605469</v>
      </c>
      <c r="F180" s="4">
        <f t="shared" si="13"/>
        <v>97.949542248760977</v>
      </c>
      <c r="G180" s="4">
        <f t="shared" si="14"/>
        <v>90.322409198920909</v>
      </c>
      <c r="H180" s="4"/>
    </row>
    <row r="181" spans="1:8" x14ac:dyDescent="0.25">
      <c r="A181" s="6">
        <f t="shared" si="11"/>
        <v>1476</v>
      </c>
      <c r="B181" s="15">
        <f t="shared" si="9"/>
        <v>24.6</v>
      </c>
      <c r="C181">
        <v>0</v>
      </c>
      <c r="D181">
        <v>0</v>
      </c>
      <c r="E181">
        <v>0</v>
      </c>
      <c r="F181" s="4"/>
      <c r="G181" s="4"/>
      <c r="H181" s="4"/>
    </row>
    <row r="182" spans="1:8" x14ac:dyDescent="0.25">
      <c r="A182" s="6">
        <f t="shared" si="11"/>
        <v>1485</v>
      </c>
      <c r="B182" s="15">
        <f t="shared" si="9"/>
        <v>24.75</v>
      </c>
      <c r="C182">
        <v>1990.50793457031</v>
      </c>
      <c r="D182">
        <v>0</v>
      </c>
      <c r="E182">
        <v>1660.33325195313</v>
      </c>
      <c r="F182" s="4">
        <f t="shared" si="13"/>
        <v>99</v>
      </c>
      <c r="G182" s="4">
        <f t="shared" si="14"/>
        <v>91.753795371968707</v>
      </c>
      <c r="H182" s="4"/>
    </row>
    <row r="183" spans="1:8" x14ac:dyDescent="0.25">
      <c r="A183" s="6">
        <f t="shared" si="11"/>
        <v>1494</v>
      </c>
      <c r="B183" s="15">
        <f t="shared" si="9"/>
        <v>24.9</v>
      </c>
      <c r="C183">
        <v>2004.11645507813</v>
      </c>
      <c r="D183">
        <v>18.2579040527344</v>
      </c>
      <c r="E183">
        <v>1656.07043457031</v>
      </c>
      <c r="F183" s="4">
        <f t="shared" si="13"/>
        <v>98.043428878257288</v>
      </c>
      <c r="G183" s="4">
        <f t="shared" si="14"/>
        <v>90.896787629854742</v>
      </c>
      <c r="H183" s="4"/>
    </row>
    <row r="184" spans="1:8" x14ac:dyDescent="0.25">
      <c r="A184" s="8">
        <f t="shared" si="11"/>
        <v>1503</v>
      </c>
      <c r="B184" s="15">
        <f t="shared" si="9"/>
        <v>25.05</v>
      </c>
      <c r="C184">
        <v>2016.4541015625</v>
      </c>
      <c r="D184">
        <v>0</v>
      </c>
      <c r="E184">
        <v>1646.39819335938</v>
      </c>
      <c r="F184" s="4">
        <f t="shared" si="13"/>
        <v>99</v>
      </c>
      <c r="G184" s="4">
        <f t="shared" si="14"/>
        <v>89.813004486042601</v>
      </c>
      <c r="H184" s="4"/>
    </row>
  </sheetData>
  <mergeCells count="3">
    <mergeCell ref="A6:C6"/>
    <mergeCell ref="F7:G7"/>
    <mergeCell ref="C14:E14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CS-134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Chrissi</dc:creator>
  <cp:lastModifiedBy>Christiane Schotten</cp:lastModifiedBy>
  <dcterms:created xsi:type="dcterms:W3CDTF">2015-06-05T18:17:20Z</dcterms:created>
  <dcterms:modified xsi:type="dcterms:W3CDTF">2019-10-15T09:48:21Z</dcterms:modified>
</cp:coreProperties>
</file>