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3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14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mcsc\Desktop\OneDrive - University of Leeds\leeds\reactions\EC\kinetics\"/>
    </mc:Choice>
  </mc:AlternateContent>
  <bookViews>
    <workbookView xWindow="-120" yWindow="-120" windowWidth="29040" windowHeight="15840"/>
  </bookViews>
  <sheets>
    <sheet name="overview" sheetId="6" r:id="rId1"/>
    <sheet name="in paper" sheetId="14" r:id="rId2"/>
    <sheet name="CS-159" sheetId="1" r:id="rId3"/>
    <sheet name="CS-161" sheetId="2" r:id="rId4"/>
    <sheet name="CS-162" sheetId="3" r:id="rId5"/>
    <sheet name="CS-163" sheetId="4" r:id="rId6"/>
    <sheet name="CS-164" sheetId="5" r:id="rId7"/>
    <sheet name="CS-167" sheetId="7" r:id="rId8"/>
    <sheet name="CS-168" sheetId="9" r:id="rId9"/>
    <sheet name="CS-169" sheetId="10" r:id="rId10"/>
    <sheet name="CS-171" sheetId="8" r:id="rId11"/>
    <sheet name="CS-174" sheetId="11" r:id="rId12"/>
    <sheet name="CS-175" sheetId="12" r:id="rId13"/>
    <sheet name="CS-176" sheetId="13" r:id="rId1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2" i="14" l="1"/>
  <c r="I41" i="14"/>
  <c r="I40" i="14"/>
  <c r="I39" i="14"/>
  <c r="I38" i="14"/>
  <c r="I37" i="14"/>
  <c r="I36" i="14"/>
  <c r="I35" i="14"/>
  <c r="G34" i="14"/>
  <c r="I34" i="14" s="1"/>
  <c r="I33" i="14"/>
  <c r="G33" i="14"/>
  <c r="G32" i="14"/>
  <c r="I32" i="14" s="1"/>
  <c r="G31" i="14"/>
  <c r="I31" i="14" s="1"/>
  <c r="I30" i="14"/>
  <c r="G30" i="14"/>
  <c r="G29" i="14"/>
  <c r="I29" i="14" s="1"/>
  <c r="G28" i="14"/>
  <c r="I28" i="14" s="1"/>
  <c r="I27" i="14"/>
  <c r="G27" i="14"/>
  <c r="H26" i="14"/>
  <c r="G26" i="14"/>
  <c r="I26" i="14" s="1"/>
  <c r="I25" i="14"/>
  <c r="H25" i="14"/>
  <c r="G25" i="14"/>
  <c r="H24" i="14"/>
  <c r="G24" i="14"/>
  <c r="I24" i="14" s="1"/>
  <c r="I23" i="14"/>
  <c r="H23" i="14"/>
  <c r="G23" i="14"/>
  <c r="H22" i="14"/>
  <c r="G22" i="14"/>
  <c r="I22" i="14" s="1"/>
  <c r="I21" i="14"/>
  <c r="H21" i="14"/>
  <c r="G21" i="14"/>
  <c r="H20" i="14"/>
  <c r="G20" i="14"/>
  <c r="I20" i="14" s="1"/>
  <c r="I19" i="14"/>
  <c r="H19" i="14"/>
  <c r="G19" i="14"/>
  <c r="G18" i="14"/>
  <c r="I18" i="14" s="1"/>
  <c r="G17" i="14"/>
  <c r="I17" i="14" s="1"/>
  <c r="G16" i="14"/>
  <c r="I16" i="14" s="1"/>
  <c r="G15" i="14"/>
  <c r="I15" i="14" s="1"/>
  <c r="G14" i="14"/>
  <c r="I14" i="14" s="1"/>
  <c r="G13" i="14"/>
  <c r="I13" i="14" s="1"/>
  <c r="G12" i="14"/>
  <c r="I12" i="14" s="1"/>
  <c r="G11" i="14"/>
  <c r="I11" i="14" s="1"/>
  <c r="I10" i="14"/>
  <c r="G9" i="14"/>
  <c r="I9" i="14" s="1"/>
  <c r="I8" i="14"/>
  <c r="G8" i="14"/>
  <c r="H7" i="14"/>
  <c r="G7" i="14"/>
  <c r="I7" i="14" s="1"/>
  <c r="I6" i="14"/>
  <c r="H6" i="14"/>
  <c r="G6" i="14"/>
  <c r="H5" i="14"/>
  <c r="G5" i="14"/>
  <c r="I5" i="14" s="1"/>
  <c r="I4" i="14"/>
  <c r="H4" i="14"/>
  <c r="G4" i="14"/>
  <c r="H3" i="14"/>
  <c r="G3" i="14"/>
  <c r="I3" i="14" s="1"/>
  <c r="I67" i="6" l="1"/>
  <c r="I22" i="13"/>
  <c r="K22" i="13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8" i="6"/>
  <c r="I69" i="6"/>
  <c r="I70" i="6"/>
  <c r="J25" i="13"/>
  <c r="L25" i="13" s="1"/>
  <c r="I25" i="13"/>
  <c r="K25" i="13" s="1"/>
  <c r="C25" i="13"/>
  <c r="J24" i="13"/>
  <c r="L24" i="13" s="1"/>
  <c r="I24" i="13"/>
  <c r="K24" i="13" s="1"/>
  <c r="C24" i="13"/>
  <c r="J23" i="13"/>
  <c r="L23" i="13" s="1"/>
  <c r="I23" i="13"/>
  <c r="K23" i="13" s="1"/>
  <c r="C23" i="13"/>
  <c r="J22" i="13"/>
  <c r="L22" i="13" s="1"/>
  <c r="J21" i="13"/>
  <c r="L21" i="13" s="1"/>
  <c r="I21" i="13"/>
  <c r="K21" i="13" s="1"/>
  <c r="C21" i="13"/>
  <c r="J20" i="13"/>
  <c r="L20" i="13" s="1"/>
  <c r="I20" i="13"/>
  <c r="K20" i="13" s="1"/>
  <c r="C20" i="13"/>
  <c r="J19" i="13"/>
  <c r="L19" i="13" s="1"/>
  <c r="I19" i="13"/>
  <c r="K19" i="13" s="1"/>
  <c r="C19" i="13"/>
  <c r="J18" i="13"/>
  <c r="L18" i="13" s="1"/>
  <c r="I18" i="13"/>
  <c r="K18" i="13" s="1"/>
  <c r="C18" i="13"/>
  <c r="J17" i="13"/>
  <c r="L17" i="13" s="1"/>
  <c r="I17" i="13"/>
  <c r="K17" i="13" s="1"/>
  <c r="C22" i="11" l="1"/>
  <c r="J25" i="12"/>
  <c r="L25" i="12" s="1"/>
  <c r="I25" i="12"/>
  <c r="K25" i="12" s="1"/>
  <c r="C25" i="12"/>
  <c r="J24" i="12"/>
  <c r="L24" i="12" s="1"/>
  <c r="I24" i="12"/>
  <c r="K24" i="12" s="1"/>
  <c r="C24" i="12"/>
  <c r="J23" i="12"/>
  <c r="L23" i="12" s="1"/>
  <c r="I23" i="12"/>
  <c r="K23" i="12" s="1"/>
  <c r="C23" i="12"/>
  <c r="J22" i="12"/>
  <c r="L22" i="12" s="1"/>
  <c r="I22" i="12"/>
  <c r="K22" i="12" s="1"/>
  <c r="J21" i="12"/>
  <c r="L21" i="12" s="1"/>
  <c r="I21" i="12"/>
  <c r="K21" i="12" s="1"/>
  <c r="C21" i="12"/>
  <c r="L20" i="12"/>
  <c r="I20" i="12"/>
  <c r="K20" i="12" s="1"/>
  <c r="C20" i="12"/>
  <c r="J19" i="12"/>
  <c r="L19" i="12" s="1"/>
  <c r="I19" i="12"/>
  <c r="K19" i="12" s="1"/>
  <c r="C19" i="12"/>
  <c r="J18" i="12"/>
  <c r="L18" i="12" s="1"/>
  <c r="I18" i="12"/>
  <c r="K18" i="12" s="1"/>
  <c r="C18" i="12"/>
  <c r="J17" i="12"/>
  <c r="L17" i="12" s="1"/>
  <c r="I17" i="12"/>
  <c r="K17" i="12" s="1"/>
  <c r="I25" i="11" l="1"/>
  <c r="K25" i="11" s="1"/>
  <c r="J25" i="11"/>
  <c r="L25" i="11" s="1"/>
  <c r="I47" i="6"/>
  <c r="I48" i="6"/>
  <c r="I49" i="6"/>
  <c r="I50" i="6"/>
  <c r="I51" i="6"/>
  <c r="I24" i="11" l="1"/>
  <c r="K24" i="11" s="1"/>
  <c r="I23" i="11"/>
  <c r="K23" i="11" s="1"/>
  <c r="I22" i="11"/>
  <c r="K22" i="11" s="1"/>
  <c r="I21" i="11"/>
  <c r="K21" i="11" s="1"/>
  <c r="I20" i="11"/>
  <c r="K20" i="11" s="1"/>
  <c r="I19" i="11"/>
  <c r="K19" i="11" s="1"/>
  <c r="K18" i="11"/>
  <c r="I17" i="11"/>
  <c r="K17" i="11" s="1"/>
  <c r="C25" i="11"/>
  <c r="J24" i="11"/>
  <c r="L24" i="11" s="1"/>
  <c r="C24" i="11"/>
  <c r="J23" i="11"/>
  <c r="L23" i="11" s="1"/>
  <c r="C23" i="11"/>
  <c r="J22" i="11"/>
  <c r="L22" i="11" s="1"/>
  <c r="J21" i="11"/>
  <c r="L21" i="11" s="1"/>
  <c r="C21" i="11"/>
  <c r="J20" i="11"/>
  <c r="L20" i="11" s="1"/>
  <c r="C20" i="11"/>
  <c r="J19" i="11"/>
  <c r="L19" i="11" s="1"/>
  <c r="C19" i="11"/>
  <c r="L18" i="11"/>
  <c r="C18" i="11"/>
  <c r="J17" i="11"/>
  <c r="L17" i="11" s="1"/>
  <c r="J18" i="10" l="1"/>
  <c r="J22" i="9"/>
  <c r="G40" i="6" l="1"/>
  <c r="I40" i="6" s="1"/>
  <c r="G46" i="6"/>
  <c r="I46" i="6" s="1"/>
  <c r="G44" i="6"/>
  <c r="I44" i="6" s="1"/>
  <c r="G43" i="6"/>
  <c r="I43" i="6" s="1"/>
  <c r="G42" i="6"/>
  <c r="I42" i="6" s="1"/>
  <c r="G39" i="6"/>
  <c r="I39" i="6" s="1"/>
  <c r="G41" i="6"/>
  <c r="I41" i="6" s="1"/>
  <c r="G45" i="6"/>
  <c r="I45" i="6" s="1"/>
  <c r="J25" i="10"/>
  <c r="L25" i="10" s="1"/>
  <c r="I25" i="10"/>
  <c r="K25" i="10" s="1"/>
  <c r="C25" i="10"/>
  <c r="I19" i="10"/>
  <c r="K19" i="10" s="1"/>
  <c r="J19" i="10"/>
  <c r="L19" i="10" s="1"/>
  <c r="C24" i="10"/>
  <c r="I24" i="10"/>
  <c r="K24" i="10" s="1"/>
  <c r="J24" i="10"/>
  <c r="L24" i="10" s="1"/>
  <c r="C23" i="10"/>
  <c r="I23" i="10"/>
  <c r="J23" i="10"/>
  <c r="L23" i="10" s="1"/>
  <c r="K23" i="10"/>
  <c r="J22" i="10"/>
  <c r="L22" i="10" s="1"/>
  <c r="I22" i="10"/>
  <c r="K22" i="10" s="1"/>
  <c r="C22" i="10"/>
  <c r="J21" i="10"/>
  <c r="L21" i="10" s="1"/>
  <c r="I21" i="10"/>
  <c r="K21" i="10" s="1"/>
  <c r="C21" i="10"/>
  <c r="J20" i="10"/>
  <c r="L20" i="10" s="1"/>
  <c r="I20" i="10"/>
  <c r="K20" i="10" s="1"/>
  <c r="C20" i="10"/>
  <c r="C19" i="10"/>
  <c r="L18" i="10"/>
  <c r="I18" i="10"/>
  <c r="K18" i="10" s="1"/>
  <c r="C18" i="10"/>
  <c r="J17" i="10"/>
  <c r="L17" i="10" s="1"/>
  <c r="I17" i="10"/>
  <c r="K17" i="10" s="1"/>
  <c r="C17" i="10"/>
  <c r="I27" i="9"/>
  <c r="K27" i="9" s="1"/>
  <c r="J27" i="9"/>
  <c r="L27" i="9" s="1"/>
  <c r="C27" i="9"/>
  <c r="J26" i="9"/>
  <c r="L26" i="9" s="1"/>
  <c r="I26" i="9"/>
  <c r="K26" i="9" s="1"/>
  <c r="I14" i="6"/>
  <c r="I30" i="6"/>
  <c r="I22" i="9"/>
  <c r="C26" i="9"/>
  <c r="H8" i="6"/>
  <c r="H9" i="6"/>
  <c r="H10" i="6"/>
  <c r="H11" i="6"/>
  <c r="H23" i="6"/>
  <c r="H24" i="6"/>
  <c r="H25" i="6"/>
  <c r="H26" i="6"/>
  <c r="H28" i="6"/>
  <c r="H7" i="6"/>
  <c r="G7" i="6"/>
  <c r="I7" i="6" s="1"/>
  <c r="G8" i="6"/>
  <c r="I8" i="6" s="1"/>
  <c r="G9" i="6"/>
  <c r="I9" i="6" s="1"/>
  <c r="G10" i="6"/>
  <c r="I10" i="6" s="1"/>
  <c r="G11" i="6"/>
  <c r="I11" i="6" s="1"/>
  <c r="G12" i="6"/>
  <c r="I12" i="6" s="1"/>
  <c r="G13" i="6"/>
  <c r="I13" i="6" s="1"/>
  <c r="G15" i="6"/>
  <c r="I15" i="6" s="1"/>
  <c r="G16" i="6"/>
  <c r="I16" i="6" s="1"/>
  <c r="G17" i="6"/>
  <c r="I17" i="6" s="1"/>
  <c r="G18" i="6"/>
  <c r="I18" i="6" s="1"/>
  <c r="G19" i="6"/>
  <c r="I19" i="6" s="1"/>
  <c r="G20" i="6"/>
  <c r="I20" i="6" s="1"/>
  <c r="G21" i="6"/>
  <c r="I21" i="6" s="1"/>
  <c r="G22" i="6"/>
  <c r="I22" i="6" s="1"/>
  <c r="G23" i="6"/>
  <c r="I23" i="6" s="1"/>
  <c r="G24" i="6"/>
  <c r="I24" i="6" s="1"/>
  <c r="G25" i="6"/>
  <c r="I25" i="6" s="1"/>
  <c r="G26" i="6"/>
  <c r="I26" i="6" s="1"/>
  <c r="G27" i="6"/>
  <c r="I27" i="6" s="1"/>
  <c r="G28" i="6"/>
  <c r="I28" i="6" s="1"/>
  <c r="G29" i="6"/>
  <c r="I29" i="6" s="1"/>
  <c r="I25" i="9"/>
  <c r="K25" i="9" s="1"/>
  <c r="J25" i="9"/>
  <c r="L25" i="9" s="1"/>
  <c r="C25" i="9"/>
  <c r="J24" i="9"/>
  <c r="L24" i="9" s="1"/>
  <c r="I24" i="9"/>
  <c r="K24" i="9" s="1"/>
  <c r="C24" i="9"/>
  <c r="J23" i="9"/>
  <c r="L23" i="9" s="1"/>
  <c r="I23" i="9"/>
  <c r="K23" i="9" s="1"/>
  <c r="C23" i="9"/>
  <c r="L22" i="9"/>
  <c r="K22" i="9"/>
  <c r="C22" i="9"/>
  <c r="J21" i="9"/>
  <c r="L21" i="9" s="1"/>
  <c r="I21" i="9"/>
  <c r="K21" i="9" s="1"/>
  <c r="C21" i="9"/>
  <c r="L20" i="9"/>
  <c r="K20" i="9"/>
  <c r="C20" i="9"/>
  <c r="J19" i="9"/>
  <c r="L19" i="9" s="1"/>
  <c r="I19" i="9"/>
  <c r="K19" i="9" s="1"/>
  <c r="C19" i="9"/>
  <c r="J18" i="9"/>
  <c r="L18" i="9" s="1"/>
  <c r="I18" i="9"/>
  <c r="K18" i="9" s="1"/>
  <c r="C18" i="9"/>
  <c r="J17" i="9"/>
  <c r="L17" i="9" s="1"/>
  <c r="I17" i="9"/>
  <c r="K17" i="9" s="1"/>
  <c r="G31" i="6" l="1"/>
  <c r="I31" i="6" s="1"/>
  <c r="H31" i="6"/>
  <c r="G32" i="6"/>
  <c r="I32" i="6" s="1"/>
  <c r="H32" i="6"/>
  <c r="G33" i="6"/>
  <c r="I33" i="6" s="1"/>
  <c r="H33" i="6"/>
  <c r="G34" i="6"/>
  <c r="I34" i="6" s="1"/>
  <c r="H34" i="6"/>
  <c r="G35" i="6"/>
  <c r="I35" i="6" s="1"/>
  <c r="H35" i="6"/>
  <c r="G36" i="6"/>
  <c r="I36" i="6" s="1"/>
  <c r="H36" i="6"/>
  <c r="G37" i="6"/>
  <c r="I37" i="6" s="1"/>
  <c r="H37" i="6"/>
  <c r="G38" i="6"/>
  <c r="I38" i="6" s="1"/>
  <c r="H38" i="6"/>
  <c r="I25" i="8"/>
  <c r="K25" i="8" s="1"/>
  <c r="J25" i="8"/>
  <c r="L25" i="8" s="1"/>
  <c r="C25" i="8"/>
  <c r="J24" i="8"/>
  <c r="L24" i="8" s="1"/>
  <c r="I24" i="8"/>
  <c r="K24" i="8" s="1"/>
  <c r="C24" i="8"/>
  <c r="J23" i="8"/>
  <c r="L23" i="8" s="1"/>
  <c r="I23" i="8"/>
  <c r="K23" i="8" s="1"/>
  <c r="C23" i="8"/>
  <c r="J22" i="8"/>
  <c r="L22" i="8" s="1"/>
  <c r="I22" i="8"/>
  <c r="K22" i="8" s="1"/>
  <c r="J21" i="8"/>
  <c r="L21" i="8" s="1"/>
  <c r="I21" i="8"/>
  <c r="K21" i="8" s="1"/>
  <c r="C21" i="8"/>
  <c r="J20" i="8"/>
  <c r="L20" i="8" s="1"/>
  <c r="I20" i="8"/>
  <c r="K20" i="8" s="1"/>
  <c r="C20" i="8"/>
  <c r="J19" i="8"/>
  <c r="L19" i="8" s="1"/>
  <c r="I19" i="8"/>
  <c r="K19" i="8" s="1"/>
  <c r="C19" i="8"/>
  <c r="J18" i="8"/>
  <c r="L18" i="8" s="1"/>
  <c r="I18" i="8"/>
  <c r="K18" i="8" s="1"/>
  <c r="C18" i="8"/>
  <c r="J17" i="8"/>
  <c r="L17" i="8" s="1"/>
  <c r="I17" i="8"/>
  <c r="K17" i="8" s="1"/>
  <c r="J25" i="7" l="1"/>
  <c r="L25" i="7" s="1"/>
  <c r="K25" i="7"/>
  <c r="C25" i="7"/>
  <c r="J24" i="7"/>
  <c r="L24" i="7" s="1"/>
  <c r="I24" i="7"/>
  <c r="K24" i="7" s="1"/>
  <c r="C24" i="7"/>
  <c r="J23" i="7"/>
  <c r="L23" i="7" s="1"/>
  <c r="I23" i="7"/>
  <c r="K23" i="7" s="1"/>
  <c r="C23" i="7"/>
  <c r="J22" i="7"/>
  <c r="L22" i="7" s="1"/>
  <c r="I22" i="7"/>
  <c r="K22" i="7" s="1"/>
  <c r="C22" i="7"/>
  <c r="J21" i="7"/>
  <c r="L21" i="7" s="1"/>
  <c r="I21" i="7"/>
  <c r="K21" i="7" s="1"/>
  <c r="C21" i="7"/>
  <c r="J20" i="7"/>
  <c r="L20" i="7" s="1"/>
  <c r="I20" i="7"/>
  <c r="K20" i="7" s="1"/>
  <c r="C20" i="7"/>
  <c r="J19" i="7"/>
  <c r="L19" i="7" s="1"/>
  <c r="I19" i="7"/>
  <c r="K19" i="7" s="1"/>
  <c r="C19" i="7"/>
  <c r="J18" i="7"/>
  <c r="L18" i="7" s="1"/>
  <c r="I18" i="7"/>
  <c r="K18" i="7" s="1"/>
  <c r="C18" i="7"/>
  <c r="J17" i="7"/>
  <c r="L17" i="7" s="1"/>
  <c r="I17" i="7"/>
  <c r="K17" i="7" s="1"/>
  <c r="J25" i="5" l="1"/>
  <c r="L25" i="5" s="1"/>
  <c r="I25" i="5"/>
  <c r="K25" i="5" s="1"/>
  <c r="C25" i="5"/>
  <c r="J24" i="5"/>
  <c r="L24" i="5" s="1"/>
  <c r="I24" i="5"/>
  <c r="K24" i="5" s="1"/>
  <c r="C24" i="5"/>
  <c r="J23" i="5"/>
  <c r="L23" i="5" s="1"/>
  <c r="I23" i="5"/>
  <c r="K23" i="5" s="1"/>
  <c r="C23" i="5"/>
  <c r="J22" i="5"/>
  <c r="L22" i="5" s="1"/>
  <c r="I22" i="5"/>
  <c r="K22" i="5" s="1"/>
  <c r="C22" i="5"/>
  <c r="J21" i="5"/>
  <c r="L21" i="5" s="1"/>
  <c r="I21" i="5"/>
  <c r="K21" i="5" s="1"/>
  <c r="C21" i="5"/>
  <c r="J20" i="5"/>
  <c r="L20" i="5" s="1"/>
  <c r="I20" i="5"/>
  <c r="K20" i="5" s="1"/>
  <c r="C20" i="5"/>
  <c r="J19" i="5"/>
  <c r="L19" i="5" s="1"/>
  <c r="I19" i="5"/>
  <c r="K19" i="5" s="1"/>
  <c r="C19" i="5"/>
  <c r="J18" i="5"/>
  <c r="L18" i="5" s="1"/>
  <c r="I18" i="5"/>
  <c r="K18" i="5" s="1"/>
  <c r="C18" i="5"/>
  <c r="J17" i="5"/>
  <c r="L17" i="5" s="1"/>
  <c r="I17" i="5"/>
  <c r="K17" i="5" s="1"/>
  <c r="I22" i="4"/>
  <c r="K22" i="4" s="1"/>
  <c r="J22" i="4"/>
  <c r="L22" i="4" s="1"/>
  <c r="I23" i="4"/>
  <c r="K23" i="4" s="1"/>
  <c r="J23" i="4"/>
  <c r="L23" i="4" s="1"/>
  <c r="I24" i="4"/>
  <c r="K24" i="4" s="1"/>
  <c r="J24" i="4"/>
  <c r="L24" i="4" s="1"/>
  <c r="I25" i="4"/>
  <c r="K25" i="4" s="1"/>
  <c r="J25" i="4"/>
  <c r="L25" i="4" s="1"/>
  <c r="C25" i="4"/>
  <c r="C24" i="4"/>
  <c r="C23" i="4"/>
  <c r="C22" i="4"/>
  <c r="J21" i="4"/>
  <c r="L21" i="4" s="1"/>
  <c r="I21" i="4"/>
  <c r="K21" i="4" s="1"/>
  <c r="C21" i="4"/>
  <c r="J20" i="4"/>
  <c r="L20" i="4" s="1"/>
  <c r="I20" i="4"/>
  <c r="K20" i="4" s="1"/>
  <c r="C20" i="4"/>
  <c r="J19" i="4"/>
  <c r="L19" i="4" s="1"/>
  <c r="I19" i="4"/>
  <c r="K19" i="4" s="1"/>
  <c r="C19" i="4"/>
  <c r="J18" i="4"/>
  <c r="L18" i="4" s="1"/>
  <c r="I18" i="4"/>
  <c r="K18" i="4" s="1"/>
  <c r="C18" i="4"/>
  <c r="J17" i="4"/>
  <c r="L17" i="4" s="1"/>
  <c r="I17" i="4"/>
  <c r="K17" i="4" s="1"/>
  <c r="C25" i="1" l="1"/>
  <c r="I21" i="3"/>
  <c r="I20" i="3"/>
  <c r="J21" i="3"/>
  <c r="J20" i="3"/>
  <c r="I22" i="3"/>
  <c r="K22" i="3" s="1"/>
  <c r="J22" i="3"/>
  <c r="L22" i="3" s="1"/>
  <c r="I23" i="3"/>
  <c r="K23" i="3" s="1"/>
  <c r="J23" i="3"/>
  <c r="L23" i="3" s="1"/>
  <c r="I24" i="3"/>
  <c r="K24" i="3" s="1"/>
  <c r="J24" i="3"/>
  <c r="L24" i="3" s="1"/>
  <c r="I25" i="3"/>
  <c r="K25" i="3" s="1"/>
  <c r="J25" i="3"/>
  <c r="L25" i="3" s="1"/>
  <c r="J17" i="3"/>
  <c r="L17" i="3" s="1"/>
  <c r="I17" i="3"/>
  <c r="K17" i="3" s="1"/>
  <c r="C25" i="3" l="1"/>
  <c r="C24" i="3"/>
  <c r="C23" i="3"/>
  <c r="C22" i="3"/>
  <c r="L21" i="3"/>
  <c r="K21" i="3"/>
  <c r="C21" i="3"/>
  <c r="L20" i="3"/>
  <c r="K20" i="3"/>
  <c r="C20" i="3"/>
  <c r="J19" i="3"/>
  <c r="L19" i="3" s="1"/>
  <c r="I19" i="3"/>
  <c r="K19" i="3" s="1"/>
  <c r="C19" i="3"/>
  <c r="J18" i="3"/>
  <c r="L18" i="3" s="1"/>
  <c r="I18" i="3"/>
  <c r="K18" i="3" s="1"/>
  <c r="C18" i="3"/>
  <c r="J22" i="2"/>
  <c r="L22" i="2" s="1"/>
  <c r="I22" i="2"/>
  <c r="K22" i="2" s="1"/>
  <c r="C22" i="2"/>
  <c r="C21" i="2"/>
  <c r="J20" i="2"/>
  <c r="L20" i="2" s="1"/>
  <c r="I20" i="2"/>
  <c r="K20" i="2" s="1"/>
  <c r="C20" i="2"/>
  <c r="J19" i="2"/>
  <c r="L19" i="2" s="1"/>
  <c r="I19" i="2"/>
  <c r="K19" i="2" s="1"/>
  <c r="C19" i="2"/>
  <c r="J18" i="2"/>
  <c r="L18" i="2" s="1"/>
  <c r="I18" i="2"/>
  <c r="K18" i="2" s="1"/>
  <c r="C18" i="2"/>
  <c r="J17" i="2"/>
  <c r="L17" i="2" s="1"/>
  <c r="I17" i="2"/>
  <c r="K17" i="2" s="1"/>
  <c r="C17" i="2"/>
  <c r="J25" i="1"/>
  <c r="L25" i="1" s="1"/>
  <c r="I25" i="1"/>
  <c r="K25" i="1" s="1"/>
  <c r="J24" i="1"/>
  <c r="L24" i="1" s="1"/>
  <c r="I24" i="1"/>
  <c r="K24" i="1" s="1"/>
  <c r="C24" i="1"/>
  <c r="L23" i="1"/>
  <c r="J23" i="1"/>
  <c r="I23" i="1"/>
  <c r="K23" i="1" s="1"/>
  <c r="C23" i="1"/>
  <c r="J22" i="1"/>
  <c r="L22" i="1" s="1"/>
  <c r="I22" i="1"/>
  <c r="K22" i="1" s="1"/>
  <c r="C22" i="1"/>
  <c r="J21" i="1"/>
  <c r="L21" i="1" s="1"/>
  <c r="I21" i="1"/>
  <c r="K21" i="1" s="1"/>
  <c r="C21" i="1"/>
  <c r="J20" i="1"/>
  <c r="L20" i="1" s="1"/>
  <c r="I20" i="1"/>
  <c r="K20" i="1" s="1"/>
  <c r="C20" i="1"/>
  <c r="J19" i="1"/>
  <c r="L19" i="1" s="1"/>
  <c r="I19" i="1"/>
  <c r="K19" i="1" s="1"/>
  <c r="C19" i="1"/>
  <c r="J18" i="1"/>
  <c r="L18" i="1" s="1"/>
  <c r="I18" i="1"/>
  <c r="K18" i="1" s="1"/>
  <c r="C18" i="1"/>
  <c r="J17" i="1"/>
  <c r="L17" i="1" s="1"/>
  <c r="I17" i="1"/>
  <c r="K17" i="1" s="1"/>
  <c r="C17" i="1"/>
</calcChain>
</file>

<file path=xl/sharedStrings.xml><?xml version="1.0" encoding="utf-8"?>
<sst xmlns="http://schemas.openxmlformats.org/spreadsheetml/2006/main" count="686" uniqueCount="89">
  <si>
    <t>residence times</t>
  </si>
  <si>
    <t>stdev</t>
  </si>
  <si>
    <t>error</t>
  </si>
  <si>
    <t>min</t>
  </si>
  <si>
    <t>max</t>
  </si>
  <si>
    <t>optimum</t>
  </si>
  <si>
    <t>in HPLC</t>
  </si>
  <si>
    <t>wavelength</t>
  </si>
  <si>
    <t>standard</t>
  </si>
  <si>
    <t>IMes.HCl</t>
  </si>
  <si>
    <t>Cu(IMes)Cl</t>
  </si>
  <si>
    <t>signal 1</t>
  </si>
  <si>
    <t>signal 3</t>
  </si>
  <si>
    <t>signal 2</t>
  </si>
  <si>
    <t>[min]</t>
  </si>
  <si>
    <t>yield</t>
  </si>
  <si>
    <t>conversion</t>
  </si>
  <si>
    <t>x: ratio Cu(IMes)Cl to standard</t>
  </si>
  <si>
    <t>x: ratio IMes.HCl to standard</t>
  </si>
  <si>
    <t>HPLC area</t>
  </si>
  <si>
    <t>[%]</t>
  </si>
  <si>
    <t>trimethoxybenzene as standard</t>
  </si>
  <si>
    <r>
      <t>y = -105</t>
    </r>
    <r>
      <rPr>
        <sz val="11"/>
        <color theme="1"/>
        <rFont val="Times New Roman"/>
        <family val="1"/>
      </rPr>
      <t>±1</t>
    </r>
    <r>
      <rPr>
        <sz val="11"/>
        <color theme="1"/>
        <rFont val="Calibri"/>
        <family val="2"/>
        <scheme val="minor"/>
      </rPr>
      <t>x + 99.0±0.6</t>
    </r>
  </si>
  <si>
    <r>
      <t>y = 110</t>
    </r>
    <r>
      <rPr>
        <sz val="11"/>
        <color theme="1"/>
        <rFont val="Times New Roman"/>
        <family val="1"/>
      </rPr>
      <t>±1</t>
    </r>
    <r>
      <rPr>
        <sz val="11"/>
        <color theme="1"/>
        <rFont val="Calibri"/>
        <family val="2"/>
        <scheme val="minor"/>
      </rPr>
      <t>x</t>
    </r>
  </si>
  <si>
    <t>entry</t>
  </si>
  <si>
    <t>flowrate</t>
  </si>
  <si>
    <t>[ml/min]</t>
  </si>
  <si>
    <t>current</t>
  </si>
  <si>
    <t>[mA]</t>
  </si>
  <si>
    <t>residence time</t>
  </si>
  <si>
    <t>steady state</t>
  </si>
  <si>
    <t>?</t>
  </si>
  <si>
    <t>1.8 V no flicker</t>
  </si>
  <si>
    <t>1.8 V, 1/60 Hz</t>
  </si>
  <si>
    <t>1.8 V, 1/5 Hz</t>
  </si>
  <si>
    <t>1.8 V, 5 Hz</t>
  </si>
  <si>
    <t>HPLC weird</t>
  </si>
  <si>
    <t>concentrations</t>
  </si>
  <si>
    <t>product</t>
  </si>
  <si>
    <t>SM</t>
  </si>
  <si>
    <t>HPLC shifted</t>
  </si>
  <si>
    <t>two normal spacers, 0.928 mL</t>
  </si>
  <si>
    <t>not pumping</t>
  </si>
  <si>
    <t>-</t>
  </si>
  <si>
    <t>signal at 3.378 appearing</t>
  </si>
  <si>
    <t>1.8 V, no flicker, repeat CS-159</t>
  </si>
  <si>
    <t>frequency</t>
  </si>
  <si>
    <t>[Hz]</t>
  </si>
  <si>
    <t>reactions</t>
  </si>
  <si>
    <t>CS-159</t>
  </si>
  <si>
    <t>CS-161</t>
  </si>
  <si>
    <t>CS-162</t>
  </si>
  <si>
    <t>CS-163</t>
  </si>
  <si>
    <t>CS-164</t>
  </si>
  <si>
    <t>1/5</t>
  </si>
  <si>
    <t>1/60</t>
  </si>
  <si>
    <t>c(product)</t>
  </si>
  <si>
    <t>[mol/L]</t>
  </si>
  <si>
    <t>reactor not assembled correctly?</t>
  </si>
  <si>
    <t>maxed out, 1 V</t>
  </si>
  <si>
    <t>1.8 V, 1/60 Hz, repeat CS-161</t>
  </si>
  <si>
    <t>CS-167</t>
  </si>
  <si>
    <t>1.8 V, 1/5 Hz, repeat CS-162</t>
  </si>
  <si>
    <t>signals in wrong position</t>
  </si>
  <si>
    <t>measurement</t>
  </si>
  <si>
    <t>average</t>
  </si>
  <si>
    <t>CS-171</t>
  </si>
  <si>
    <t>pumping?</t>
  </si>
  <si>
    <t>repeat CS-168.3</t>
  </si>
  <si>
    <t>CS-168</t>
  </si>
  <si>
    <t>HPLC looks weird</t>
  </si>
  <si>
    <t>repeat CS-161.5</t>
  </si>
  <si>
    <t>repeat CS-169.2</t>
  </si>
  <si>
    <t>CS-169</t>
  </si>
  <si>
    <t>half reactor volume</t>
  </si>
  <si>
    <t>one normal spacers, 0.464 mL</t>
  </si>
  <si>
    <t>1.8 V, 1 Hz</t>
  </si>
  <si>
    <t>HPLC messy</t>
  </si>
  <si>
    <t>HPLC not saved</t>
  </si>
  <si>
    <t>CS-174</t>
  </si>
  <si>
    <t>1/10</t>
  </si>
  <si>
    <t>1.8 V, 10 Hz</t>
  </si>
  <si>
    <t>product????</t>
  </si>
  <si>
    <t>different product? Broad and late</t>
  </si>
  <si>
    <t>bis NHC?</t>
  </si>
  <si>
    <t>1.8 V, 1/10 Hz</t>
  </si>
  <si>
    <t>CS-175</t>
  </si>
  <si>
    <t>CS-176</t>
  </si>
  <si>
    <t>P peak broad and 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</si>
</sst>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2" borderId="2" xfId="0" applyFill="1" applyBorder="1"/>
    <xf numFmtId="0" fontId="0" fillId="2" borderId="1" xfId="0" applyFill="1" applyBorder="1"/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0" xfId="0" applyFill="1" applyBorder="1"/>
    <xf numFmtId="165" fontId="0" fillId="0" borderId="0" xfId="0" applyNumberFormat="1" applyFill="1" applyBorder="1"/>
    <xf numFmtId="1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2" fontId="0" fillId="0" borderId="0" xfId="0" applyNumberFormat="1" applyFill="1" applyBorder="1"/>
    <xf numFmtId="164" fontId="0" fillId="0" borderId="0" xfId="0" applyNumberFormat="1" applyFill="1" applyBorder="1"/>
    <xf numFmtId="0" fontId="2" fillId="0" borderId="0" xfId="0" applyFont="1"/>
    <xf numFmtId="0" fontId="0" fillId="3" borderId="0" xfId="0" applyFill="1" applyBorder="1"/>
    <xf numFmtId="164" fontId="0" fillId="3" borderId="0" xfId="0" applyNumberFormat="1" applyFill="1" applyBorder="1"/>
    <xf numFmtId="165" fontId="0" fillId="3" borderId="0" xfId="0" applyNumberFormat="1" applyFill="1" applyBorder="1"/>
    <xf numFmtId="1" fontId="0" fillId="3" borderId="0" xfId="0" applyNumberFormat="1" applyFill="1" applyBorder="1"/>
    <xf numFmtId="0" fontId="2" fillId="0" borderId="0" xfId="0" applyFont="1" applyFill="1" applyBorder="1"/>
    <xf numFmtId="2" fontId="0" fillId="3" borderId="0" xfId="0" applyNumberFormat="1" applyFill="1" applyBorder="1"/>
    <xf numFmtId="0" fontId="2" fillId="3" borderId="0" xfId="0" applyFont="1" applyFill="1" applyBorder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" fontId="0" fillId="2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1" fontId="0" fillId="2" borderId="0" xfId="0" applyNumberForma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0" fillId="2" borderId="3" xfId="0" applyFill="1" applyBorder="1" applyAlignment="1">
      <alignment horizontal="center"/>
    </xf>
    <xf numFmtId="165" fontId="0" fillId="2" borderId="3" xfId="0" applyNumberFormat="1" applyFill="1" applyBorder="1" applyAlignment="1">
      <alignment horizontal="center"/>
    </xf>
    <xf numFmtId="1" fontId="0" fillId="2" borderId="3" xfId="0" applyNumberFormat="1" applyFill="1" applyBorder="1" applyAlignment="1">
      <alignment horizontal="center"/>
    </xf>
    <xf numFmtId="49" fontId="0" fillId="2" borderId="0" xfId="0" applyNumberFormat="1" applyFill="1" applyAlignment="1">
      <alignment horizontal="center"/>
    </xf>
    <xf numFmtId="49" fontId="0" fillId="2" borderId="3" xfId="0" applyNumberFormat="1" applyFill="1" applyBorder="1" applyAlignment="1">
      <alignment horizontal="center"/>
    </xf>
    <xf numFmtId="49" fontId="0" fillId="2" borderId="2" xfId="0" applyNumberFormat="1" applyFill="1" applyBorder="1" applyAlignment="1">
      <alignment horizontal="center"/>
    </xf>
    <xf numFmtId="165" fontId="0" fillId="2" borderId="2" xfId="0" applyNumberFormat="1" applyFill="1" applyBorder="1" applyAlignment="1">
      <alignment horizontal="center"/>
    </xf>
    <xf numFmtId="1" fontId="0" fillId="2" borderId="2" xfId="0" applyNumberFormat="1" applyFill="1" applyBorder="1" applyAlignment="1">
      <alignment horizontal="center"/>
    </xf>
    <xf numFmtId="1" fontId="2" fillId="0" borderId="0" xfId="0" applyNumberFormat="1" applyFont="1" applyFill="1" applyBorder="1"/>
    <xf numFmtId="165" fontId="2" fillId="0" borderId="0" xfId="0" applyNumberFormat="1" applyFont="1" applyFill="1" applyBorder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65" fontId="0" fillId="0" borderId="0" xfId="0" applyNumberFormat="1" applyFont="1" applyFill="1" applyBorder="1"/>
    <xf numFmtId="0" fontId="0" fillId="3" borderId="0" xfId="0" applyFill="1"/>
    <xf numFmtId="0" fontId="0" fillId="0" borderId="0" xfId="0" applyAlignment="1">
      <alignment horizontal="center"/>
    </xf>
    <xf numFmtId="165" fontId="0" fillId="3" borderId="0" xfId="0" applyNumberFormat="1" applyFont="1" applyFill="1" applyBorder="1"/>
    <xf numFmtId="1" fontId="0" fillId="0" borderId="0" xfId="0" applyNumberFormat="1" applyFill="1" applyAlignment="1">
      <alignment horizontal="center"/>
    </xf>
    <xf numFmtId="165" fontId="0" fillId="0" borderId="0" xfId="0" applyNumberFormat="1"/>
    <xf numFmtId="1" fontId="0" fillId="0" borderId="0" xfId="0" applyNumberFormat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0" xfId="0" applyFill="1"/>
    <xf numFmtId="0" fontId="0" fillId="0" borderId="2" xfId="0" applyFill="1" applyBorder="1"/>
    <xf numFmtId="49" fontId="0" fillId="0" borderId="0" xfId="0" applyNumberFormat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" fontId="0" fillId="0" borderId="0" xfId="0" applyNumberFormat="1" applyFont="1" applyFill="1" applyBorder="1"/>
    <xf numFmtId="1" fontId="0" fillId="3" borderId="0" xfId="0" applyNumberFormat="1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34273840769904"/>
          <c:y val="5.7060367454068242E-2"/>
          <c:w val="0.59308683289588804"/>
          <c:h val="0.78823235637212019"/>
        </c:manualLayout>
      </c:layout>
      <c:scatterChart>
        <c:scatterStyle val="smoothMarker"/>
        <c:varyColors val="0"/>
        <c:ser>
          <c:idx val="0"/>
          <c:order val="0"/>
          <c:tx>
            <c:v>without flicker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overview!$C$7:$C$14</c:f>
              <c:numCache>
                <c:formatCode>0.00</c:formatCode>
                <c:ptCount val="8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  <c:pt idx="6" formatCode="0.0">
                  <c:v>15.466666666666669</c:v>
                </c:pt>
                <c:pt idx="7" formatCode="0.0">
                  <c:v>27.294117647058822</c:v>
                </c:pt>
              </c:numCache>
            </c:numRef>
          </c:xVal>
          <c:yVal>
            <c:numRef>
              <c:f>overview!$G$7:$G$14</c:f>
              <c:numCache>
                <c:formatCode>0</c:formatCode>
                <c:ptCount val="8"/>
                <c:pt idx="0">
                  <c:v>17.820226544690819</c:v>
                </c:pt>
                <c:pt idx="1">
                  <c:v>38.634391332214086</c:v>
                </c:pt>
                <c:pt idx="2">
                  <c:v>59.317378874861205</c:v>
                </c:pt>
                <c:pt idx="3">
                  <c:v>72.094457313019959</c:v>
                </c:pt>
                <c:pt idx="4">
                  <c:v>82.224900535497753</c:v>
                </c:pt>
                <c:pt idx="5">
                  <c:v>91.01464435146444</c:v>
                </c:pt>
                <c:pt idx="6">
                  <c:v>97.055469155002598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F8A-497D-A9A2-CBB4359BB981}"/>
            </c:ext>
          </c:extLst>
        </c:ser>
        <c:ser>
          <c:idx val="6"/>
          <c:order val="1"/>
          <c:tx>
            <c:v>10 Hz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overview!$C$55:$C$62</c:f>
              <c:numCache>
                <c:formatCode>0.00</c:formatCode>
                <c:ptCount val="8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  <c:pt idx="6" formatCode="0.0">
                  <c:v>15.466666666666669</c:v>
                </c:pt>
                <c:pt idx="7" formatCode="0.0">
                  <c:v>27.294117647058822</c:v>
                </c:pt>
              </c:numCache>
            </c:numRef>
          </c:xVal>
          <c:yVal>
            <c:numRef>
              <c:f>overview!$G$55:$G$62</c:f>
              <c:numCache>
                <c:formatCode>0</c:formatCode>
                <c:ptCount val="8"/>
                <c:pt idx="0">
                  <c:v>37.153409090909093</c:v>
                </c:pt>
                <c:pt idx="1">
                  <c:v>40.299330242143228</c:v>
                </c:pt>
                <c:pt idx="2">
                  <c:v>48</c:v>
                </c:pt>
                <c:pt idx="3">
                  <c:v>55.495394063459571</c:v>
                </c:pt>
                <c:pt idx="4">
                  <c:v>48.215059308922122</c:v>
                </c:pt>
                <c:pt idx="5">
                  <c:v>48.225007737542562</c:v>
                </c:pt>
                <c:pt idx="6">
                  <c:v>53.25</c:v>
                </c:pt>
                <c:pt idx="7">
                  <c:v>59.191555097837281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CFA-4E61-A102-EF186DF1EA88}"/>
            </c:ext>
          </c:extLst>
        </c:ser>
        <c:ser>
          <c:idx val="1"/>
          <c:order val="2"/>
          <c:tx>
            <c:v>5 Hz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overview!$C$15:$C$22</c:f>
              <c:numCache>
                <c:formatCode>0.00</c:formatCode>
                <c:ptCount val="8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  <c:pt idx="6" formatCode="0.0">
                  <c:v>15.466666666666669</c:v>
                </c:pt>
                <c:pt idx="7" formatCode="0.0">
                  <c:v>27.294117647058822</c:v>
                </c:pt>
              </c:numCache>
            </c:numRef>
          </c:xVal>
          <c:yVal>
            <c:numRef>
              <c:f>overview!$G$15:$G$22</c:f>
              <c:numCache>
                <c:formatCode>0</c:formatCode>
                <c:ptCount val="8"/>
                <c:pt idx="0">
                  <c:v>26.874601487778957</c:v>
                </c:pt>
                <c:pt idx="1">
                  <c:v>30.374868004223863</c:v>
                </c:pt>
                <c:pt idx="2">
                  <c:v>37.473794549266245</c:v>
                </c:pt>
                <c:pt idx="3">
                  <c:v>41.050766790058169</c:v>
                </c:pt>
                <c:pt idx="4">
                  <c:v>43.087691494981513</c:v>
                </c:pt>
                <c:pt idx="5">
                  <c:v>45.408324552160167</c:v>
                </c:pt>
                <c:pt idx="6">
                  <c:v>50.322105263157894</c:v>
                </c:pt>
                <c:pt idx="7">
                  <c:v>56.468601583113454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F8A-497D-A9A2-CBB4359BB981}"/>
            </c:ext>
          </c:extLst>
        </c:ser>
        <c:ser>
          <c:idx val="5"/>
          <c:order val="3"/>
          <c:tx>
            <c:v>1 Hz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overview!$C$47:$C$54</c:f>
              <c:numCache>
                <c:formatCode>0.00</c:formatCode>
                <c:ptCount val="8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  <c:pt idx="6" formatCode="0.0">
                  <c:v>15.466666666666669</c:v>
                </c:pt>
                <c:pt idx="7" formatCode="0.0">
                  <c:v>27.294117647058822</c:v>
                </c:pt>
              </c:numCache>
            </c:numRef>
          </c:xVal>
          <c:yVal>
            <c:numRef>
              <c:f>overview!$G$47:$G$54</c:f>
              <c:numCache>
                <c:formatCode>0</c:formatCode>
                <c:ptCount val="8"/>
                <c:pt idx="1">
                  <c:v>45.321134020618558</c:v>
                </c:pt>
                <c:pt idx="2">
                  <c:v>50.495018353434716</c:v>
                </c:pt>
                <c:pt idx="3">
                  <c:v>55.480499219968799</c:v>
                </c:pt>
                <c:pt idx="4">
                  <c:v>56.435534591194966</c:v>
                </c:pt>
                <c:pt idx="5">
                  <c:v>60.216459270103528</c:v>
                </c:pt>
                <c:pt idx="6">
                  <c:v>64.787401574803155</c:v>
                </c:pt>
                <c:pt idx="7">
                  <c:v>69.849999999999994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CFA-4E61-A102-EF186DF1EA88}"/>
            </c:ext>
          </c:extLst>
        </c:ser>
        <c:ser>
          <c:idx val="2"/>
          <c:order val="4"/>
          <c:tx>
            <c:v>1/5 Hz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overview!$C$23:$C$30</c:f>
              <c:numCache>
                <c:formatCode>0.00</c:formatCode>
                <c:ptCount val="8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  <c:pt idx="6" formatCode="0.0">
                  <c:v>15.466666666666669</c:v>
                </c:pt>
                <c:pt idx="7" formatCode="0.0">
                  <c:v>27.294117647058822</c:v>
                </c:pt>
              </c:numCache>
            </c:numRef>
          </c:xVal>
          <c:yVal>
            <c:numRef>
              <c:f>overview!$G$23:$G$30</c:f>
              <c:numCache>
                <c:formatCode>0</c:formatCode>
                <c:ptCount val="8"/>
                <c:pt idx="0">
                  <c:v>22.321462471406861</c:v>
                </c:pt>
                <c:pt idx="1">
                  <c:v>28.360038691619561</c:v>
                </c:pt>
                <c:pt idx="2">
                  <c:v>38.531691985332635</c:v>
                </c:pt>
                <c:pt idx="3">
                  <c:v>42.930747014678133</c:v>
                </c:pt>
                <c:pt idx="4">
                  <c:v>35.930635838150287</c:v>
                </c:pt>
                <c:pt idx="5">
                  <c:v>43.571310520769785</c:v>
                </c:pt>
                <c:pt idx="6">
                  <c:v>56.031612223393047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F8A-497D-A9A2-CBB4359BB981}"/>
            </c:ext>
          </c:extLst>
        </c:ser>
        <c:ser>
          <c:idx val="7"/>
          <c:order val="5"/>
          <c:tx>
            <c:v>1/10 Hz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overview!$C$63:$C$70</c:f>
              <c:numCache>
                <c:formatCode>0.00</c:formatCode>
                <c:ptCount val="8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  <c:pt idx="6" formatCode="0.0">
                  <c:v>15.466666666666669</c:v>
                </c:pt>
                <c:pt idx="7" formatCode="0.0">
                  <c:v>27.294117647058822</c:v>
                </c:pt>
              </c:numCache>
            </c:numRef>
          </c:xVal>
          <c:yVal>
            <c:numRef>
              <c:f>overview!$G$63:$G$70</c:f>
              <c:numCache>
                <c:formatCode>0</c:formatCode>
                <c:ptCount val="8"/>
                <c:pt idx="0">
                  <c:v>49.00561797752809</c:v>
                </c:pt>
                <c:pt idx="1">
                  <c:v>62.937276899541054</c:v>
                </c:pt>
                <c:pt idx="2">
                  <c:v>66.225641025641025</c:v>
                </c:pt>
                <c:pt idx="3">
                  <c:v>69.887640449438209</c:v>
                </c:pt>
                <c:pt idx="4">
                  <c:v>72.733776188042924</c:v>
                </c:pt>
                <c:pt idx="5">
                  <c:v>75</c:v>
                </c:pt>
                <c:pt idx="6">
                  <c:v>84.419917864476389</c:v>
                </c:pt>
                <c:pt idx="7">
                  <c:v>93.016359918200408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CFA-4E61-A102-EF186DF1EA88}"/>
            </c:ext>
          </c:extLst>
        </c:ser>
        <c:ser>
          <c:idx val="3"/>
          <c:order val="6"/>
          <c:tx>
            <c:v>1/ 60 Hz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overview!$C$31:$C$38</c:f>
              <c:numCache>
                <c:formatCode>0.00</c:formatCode>
                <c:ptCount val="8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  <c:pt idx="6" formatCode="0.0">
                  <c:v>15.466666666666669</c:v>
                </c:pt>
                <c:pt idx="7" formatCode="0.0">
                  <c:v>27.294117647058822</c:v>
                </c:pt>
              </c:numCache>
            </c:numRef>
          </c:xVal>
          <c:yVal>
            <c:numRef>
              <c:f>overview!$G$31:$G$38</c:f>
              <c:numCache>
                <c:formatCode>0</c:formatCode>
                <c:ptCount val="8"/>
                <c:pt idx="0">
                  <c:v>34.189347902418888</c:v>
                </c:pt>
                <c:pt idx="1">
                  <c:v>40.967588958899256</c:v>
                </c:pt>
                <c:pt idx="2">
                  <c:v>58.010899755977356</c:v>
                </c:pt>
                <c:pt idx="3">
                  <c:v>64.026062806303671</c:v>
                </c:pt>
                <c:pt idx="4">
                  <c:v>73.181456380267363</c:v>
                </c:pt>
                <c:pt idx="5">
                  <c:v>80.619109396297844</c:v>
                </c:pt>
                <c:pt idx="6">
                  <c:v>92.656415400779537</c:v>
                </c:pt>
                <c:pt idx="7">
                  <c:v>95.58109399893786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F8A-497D-A9A2-CBB4359BB981}"/>
            </c:ext>
          </c:extLst>
        </c:ser>
        <c:ser>
          <c:idx val="4"/>
          <c:order val="7"/>
          <c:tx>
            <c:v>1/60 Hz half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overview!$C$39:$C$46</c:f>
              <c:numCache>
                <c:formatCode>0.0</c:formatCode>
                <c:ptCount val="8"/>
                <c:pt idx="0">
                  <c:v>0.46400000000000002</c:v>
                </c:pt>
                <c:pt idx="1">
                  <c:v>0.93</c:v>
                </c:pt>
                <c:pt idx="2">
                  <c:v>1.8560000000000001</c:v>
                </c:pt>
                <c:pt idx="3">
                  <c:v>2.7294117647058824</c:v>
                </c:pt>
                <c:pt idx="4">
                  <c:v>3.5692307692307694</c:v>
                </c:pt>
                <c:pt idx="5">
                  <c:v>4.6399999999999997</c:v>
                </c:pt>
                <c:pt idx="6">
                  <c:v>7.7333333333333343</c:v>
                </c:pt>
                <c:pt idx="7">
                  <c:v>13.647058823529411</c:v>
                </c:pt>
              </c:numCache>
            </c:numRef>
          </c:xVal>
          <c:yVal>
            <c:numRef>
              <c:f>overview!$G$39:$G$46</c:f>
              <c:numCache>
                <c:formatCode>0</c:formatCode>
                <c:ptCount val="8"/>
                <c:pt idx="0">
                  <c:v>13.004237288135593</c:v>
                </c:pt>
                <c:pt idx="1">
                  <c:v>27.658792650918635</c:v>
                </c:pt>
                <c:pt idx="2">
                  <c:v>39.485247629083247</c:v>
                </c:pt>
                <c:pt idx="3">
                  <c:v>44.77243928194298</c:v>
                </c:pt>
                <c:pt idx="4">
                  <c:v>49.980021030494214</c:v>
                </c:pt>
                <c:pt idx="5">
                  <c:v>56.868253968253967</c:v>
                </c:pt>
                <c:pt idx="6">
                  <c:v>72.694136291600628</c:v>
                </c:pt>
                <c:pt idx="7">
                  <c:v>86.403415154749197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E3-44E3-B219-2516F4BC2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Residence Time [min]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  <c:majorUnit val="5"/>
      </c:valAx>
      <c:valAx>
        <c:axId val="413575168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yield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309623797025367"/>
          <c:y val="5.5489938757655295E-2"/>
          <c:w val="0.28023709536307961"/>
          <c:h val="0.75939049285505977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78516987459900844"/>
        </c:manualLayout>
      </c:layout>
      <c:scatterChart>
        <c:scatterStyle val="lineMarker"/>
        <c:varyColors val="0"/>
        <c:ser>
          <c:idx val="0"/>
          <c:order val="0"/>
          <c:tx>
            <c:v>IMes.HCl conversion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'CS-162'!$C$17:$C$25</c:f>
              <c:numCache>
                <c:formatCode>0.000</c:formatCode>
                <c:ptCount val="9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'CS-162'!$I$17:$I$25</c:f>
              <c:numCache>
                <c:formatCode>0</c:formatCode>
                <c:ptCount val="9"/>
                <c:pt idx="0">
                  <c:v>4.007727975270484</c:v>
                </c:pt>
                <c:pt idx="1">
                  <c:v>19.904786954234609</c:v>
                </c:pt>
                <c:pt idx="2">
                  <c:v>28.817518248175176</c:v>
                </c:pt>
                <c:pt idx="3">
                  <c:v>41.192247249869041</c:v>
                </c:pt>
                <c:pt idx="4">
                  <c:v>45.675711275026345</c:v>
                </c:pt>
                <c:pt idx="5">
                  <c:v>45.41303205465055</c:v>
                </c:pt>
                <c:pt idx="6">
                  <c:v>46.649210526315791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5E-4B46-B1E7-B73E31B4B4F9}"/>
            </c:ext>
          </c:extLst>
        </c:ser>
        <c:ser>
          <c:idx val="1"/>
          <c:order val="1"/>
          <c:tx>
            <c:v>Cu(Imes)Cl yield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'CS-162'!$C$17:$C$25</c:f>
              <c:numCache>
                <c:formatCode>0.000</c:formatCode>
                <c:ptCount val="9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'CS-162'!$J$17:$J$25</c:f>
              <c:numCache>
                <c:formatCode>0</c:formatCode>
                <c:ptCount val="9"/>
                <c:pt idx="0">
                  <c:v>0.62339000515198351</c:v>
                </c:pt>
                <c:pt idx="1">
                  <c:v>19.592845870594424</c:v>
                </c:pt>
                <c:pt idx="2">
                  <c:v>23.158498435870698</c:v>
                </c:pt>
                <c:pt idx="3">
                  <c:v>31.403876375065479</c:v>
                </c:pt>
                <c:pt idx="4">
                  <c:v>36.390410958904113</c:v>
                </c:pt>
                <c:pt idx="5">
                  <c:v>35.930635838150287</c:v>
                </c:pt>
                <c:pt idx="6">
                  <c:v>38.152631578947371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5E-4B46-B1E7-B73E31B4B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</a:t>
                </a:r>
                <a:r>
                  <a:rPr lang="en-GB" baseline="0"/>
                  <a:t> Time</a:t>
                </a:r>
                <a:r>
                  <a:rPr lang="en-GB"/>
                  <a:t>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conversion / yield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568000874890638"/>
          <c:y val="0.52081692913385824"/>
          <c:w val="0.33022353455818021"/>
          <c:h val="0.18984762321376494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78979950422863809"/>
        </c:manualLayout>
      </c:layout>
      <c:scatterChart>
        <c:scatterStyle val="lineMarker"/>
        <c:varyColors val="0"/>
        <c:ser>
          <c:idx val="0"/>
          <c:order val="0"/>
          <c:tx>
            <c:v>IMes.HCl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'CS-163'!$C$17:$C$26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'CS-163'!$G$17:$G$26</c:f>
              <c:numCache>
                <c:formatCode>0</c:formatCode>
                <c:ptCount val="10"/>
                <c:pt idx="0" formatCode="General">
                  <c:v>1775</c:v>
                </c:pt>
                <c:pt idx="1">
                  <c:v>1268</c:v>
                </c:pt>
                <c:pt idx="2">
                  <c:v>1180</c:v>
                </c:pt>
                <c:pt idx="3">
                  <c:v>1032</c:v>
                </c:pt>
                <c:pt idx="4">
                  <c:v>970.3</c:v>
                </c:pt>
                <c:pt idx="5">
                  <c:v>923.4</c:v>
                </c:pt>
                <c:pt idx="6">
                  <c:v>879.6</c:v>
                </c:pt>
                <c:pt idx="7">
                  <c:v>784.9</c:v>
                </c:pt>
                <c:pt idx="8">
                  <c:v>676.5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04-4782-B263-E917503B37DA}"/>
            </c:ext>
          </c:extLst>
        </c:ser>
        <c:ser>
          <c:idx val="1"/>
          <c:order val="1"/>
          <c:tx>
            <c:v>Cu(IMes)Cl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'CS-163'!$C$17:$C$26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'CS-163'!$H$17:$H$26</c:f>
              <c:numCache>
                <c:formatCode>0</c:formatCode>
                <c:ptCount val="10"/>
                <c:pt idx="0" formatCode="General">
                  <c:v>14.47</c:v>
                </c:pt>
                <c:pt idx="1">
                  <c:v>459.8</c:v>
                </c:pt>
                <c:pt idx="2">
                  <c:v>523</c:v>
                </c:pt>
                <c:pt idx="3">
                  <c:v>650</c:v>
                </c:pt>
                <c:pt idx="4">
                  <c:v>705.7</c:v>
                </c:pt>
                <c:pt idx="5">
                  <c:v>741.5</c:v>
                </c:pt>
                <c:pt idx="6">
                  <c:v>783.5</c:v>
                </c:pt>
                <c:pt idx="7">
                  <c:v>869.2</c:v>
                </c:pt>
                <c:pt idx="8">
                  <c:v>972.8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04-4782-B263-E917503B37DA}"/>
            </c:ext>
          </c:extLst>
        </c:ser>
        <c:ser>
          <c:idx val="2"/>
          <c:order val="2"/>
          <c:tx>
            <c:v>standard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'CS-163'!$C$17:$C$26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'CS-163'!$F$17:$F$26</c:f>
              <c:numCache>
                <c:formatCode>0</c:formatCode>
                <c:ptCount val="10"/>
                <c:pt idx="0" formatCode="General">
                  <c:v>1909</c:v>
                </c:pt>
                <c:pt idx="1">
                  <c:v>1882</c:v>
                </c:pt>
                <c:pt idx="2">
                  <c:v>1894</c:v>
                </c:pt>
                <c:pt idx="3">
                  <c:v>1908</c:v>
                </c:pt>
                <c:pt idx="4">
                  <c:v>1891</c:v>
                </c:pt>
                <c:pt idx="5">
                  <c:v>1893</c:v>
                </c:pt>
                <c:pt idx="6">
                  <c:v>1898</c:v>
                </c:pt>
                <c:pt idx="7">
                  <c:v>1900</c:v>
                </c:pt>
                <c:pt idx="8">
                  <c:v>1895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C04-4782-B263-E917503B3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 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2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HPLC Area [mAU 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756889763779522"/>
          <c:y val="0.50576224846894136"/>
          <c:w val="0.20076443569553809"/>
          <c:h val="0.28477143482064743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78516987459900844"/>
        </c:manualLayout>
      </c:layout>
      <c:scatterChart>
        <c:scatterStyle val="lineMarker"/>
        <c:varyColors val="0"/>
        <c:ser>
          <c:idx val="0"/>
          <c:order val="0"/>
          <c:tx>
            <c:v>IMes.HCl conversion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'CS-163'!$C$17:$C$26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'CS-163'!$I$17:$I$26</c:f>
              <c:numCache>
                <c:formatCode>0</c:formatCode>
                <c:ptCount val="10"/>
                <c:pt idx="0">
                  <c:v>1.3703509690937636</c:v>
                </c:pt>
                <c:pt idx="1">
                  <c:v>28.256110520722629</c:v>
                </c:pt>
                <c:pt idx="2">
                  <c:v>33.582893347412877</c:v>
                </c:pt>
                <c:pt idx="3">
                  <c:v>42.20754716981132</c:v>
                </c:pt>
                <c:pt idx="4">
                  <c:v>45.122950819672134</c:v>
                </c:pt>
                <c:pt idx="5">
                  <c:v>47.781299524564183</c:v>
                </c:pt>
                <c:pt idx="6">
                  <c:v>50.339304531085354</c:v>
                </c:pt>
                <c:pt idx="7">
                  <c:v>55.623947368421049</c:v>
                </c:pt>
                <c:pt idx="8">
                  <c:v>61.515831134564642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F9-45A7-A3E0-282B00E709E9}"/>
            </c:ext>
          </c:extLst>
        </c:ser>
        <c:ser>
          <c:idx val="1"/>
          <c:order val="1"/>
          <c:tx>
            <c:v>Cu(Imes)Cl yield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'CS-163'!$C$17:$C$26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'CS-163'!$J$17:$J$26</c:f>
              <c:numCache>
                <c:formatCode>0</c:formatCode>
                <c:ptCount val="10"/>
                <c:pt idx="0">
                  <c:v>0.83378732320586701</c:v>
                </c:pt>
                <c:pt idx="1">
                  <c:v>26.874601487778957</c:v>
                </c:pt>
                <c:pt idx="2">
                  <c:v>30.374868004223863</c:v>
                </c:pt>
                <c:pt idx="3">
                  <c:v>37.473794549266245</c:v>
                </c:pt>
                <c:pt idx="4">
                  <c:v>41.050766790058169</c:v>
                </c:pt>
                <c:pt idx="5">
                  <c:v>43.087691494981513</c:v>
                </c:pt>
                <c:pt idx="6">
                  <c:v>45.408324552160167</c:v>
                </c:pt>
                <c:pt idx="7">
                  <c:v>50.322105263157894</c:v>
                </c:pt>
                <c:pt idx="8">
                  <c:v>56.468601583113454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F9-45A7-A3E0-282B00E709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</a:t>
                </a:r>
                <a:r>
                  <a:rPr lang="en-GB" baseline="0"/>
                  <a:t> Time</a:t>
                </a:r>
                <a:r>
                  <a:rPr lang="en-GB"/>
                  <a:t>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conversion / yield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568000874890638"/>
          <c:y val="0.52081692913385824"/>
          <c:w val="0.33022353455818021"/>
          <c:h val="0.18984762321376494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78979950422863809"/>
        </c:manualLayout>
      </c:layout>
      <c:scatterChart>
        <c:scatterStyle val="lineMarker"/>
        <c:varyColors val="0"/>
        <c:ser>
          <c:idx val="0"/>
          <c:order val="0"/>
          <c:tx>
            <c:v>IMes.HCl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'CS-164'!$C$17:$C$26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'CS-164'!$G$17:$G$26</c:f>
              <c:numCache>
                <c:formatCode>0</c:formatCode>
                <c:ptCount val="10"/>
                <c:pt idx="0" formatCode="General">
                  <c:v>1776</c:v>
                </c:pt>
                <c:pt idx="1">
                  <c:v>1285</c:v>
                </c:pt>
                <c:pt idx="2">
                  <c:v>1140</c:v>
                </c:pt>
                <c:pt idx="3">
                  <c:v>796.9</c:v>
                </c:pt>
                <c:pt idx="4">
                  <c:v>464.4</c:v>
                </c:pt>
                <c:pt idx="5">
                  <c:v>376.3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4E-4D21-9C2C-9DA798F6C8B0}"/>
            </c:ext>
          </c:extLst>
        </c:ser>
        <c:ser>
          <c:idx val="1"/>
          <c:order val="1"/>
          <c:tx>
            <c:v>Cu(IMes)Cl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'CS-163'!$C$17:$C$26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'CS-164'!$H$17:$H$26</c:f>
              <c:numCache>
                <c:formatCode>0</c:formatCode>
                <c:ptCount val="10"/>
                <c:pt idx="0" formatCode="General">
                  <c:v>42.34</c:v>
                </c:pt>
                <c:pt idx="1">
                  <c:v>400.3</c:v>
                </c:pt>
                <c:pt idx="2">
                  <c:v>543.70000000000005</c:v>
                </c:pt>
                <c:pt idx="3">
                  <c:v>863.7</c:v>
                </c:pt>
                <c:pt idx="4">
                  <c:v>1166</c:v>
                </c:pt>
                <c:pt idx="5">
                  <c:v>1387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4E-4D21-9C2C-9DA798F6C8B0}"/>
            </c:ext>
          </c:extLst>
        </c:ser>
        <c:ser>
          <c:idx val="2"/>
          <c:order val="2"/>
          <c:tx>
            <c:v>standard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'CS-164'!$C$17:$C$26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'CS-164'!$F$17:$F$26</c:f>
              <c:numCache>
                <c:formatCode>0</c:formatCode>
                <c:ptCount val="10"/>
                <c:pt idx="0" formatCode="General">
                  <c:v>1904</c:v>
                </c:pt>
                <c:pt idx="1">
                  <c:v>1907</c:v>
                </c:pt>
                <c:pt idx="2">
                  <c:v>1905</c:v>
                </c:pt>
                <c:pt idx="3">
                  <c:v>1907</c:v>
                </c:pt>
                <c:pt idx="4">
                  <c:v>1938</c:v>
                </c:pt>
                <c:pt idx="5">
                  <c:v>1899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4E-4D21-9C2C-9DA798F6C8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 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2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HPLC Area [mAU 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756889763779522"/>
          <c:y val="0.50576224846894136"/>
          <c:w val="0.20076443569553809"/>
          <c:h val="0.28477143482064743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78516987459900844"/>
        </c:manualLayout>
      </c:layout>
      <c:scatterChart>
        <c:scatterStyle val="lineMarker"/>
        <c:varyColors val="0"/>
        <c:ser>
          <c:idx val="0"/>
          <c:order val="0"/>
          <c:tx>
            <c:v>IMes.HCl conversion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'CS-164'!$C$17:$C$26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'CS-164'!$I$17:$I$26</c:f>
              <c:numCache>
                <c:formatCode>0</c:formatCode>
                <c:ptCount val="10"/>
                <c:pt idx="0">
                  <c:v>1.058823529411768</c:v>
                </c:pt>
                <c:pt idx="1">
                  <c:v>28.247509176717358</c:v>
                </c:pt>
                <c:pt idx="2">
                  <c:v>36.165354330708659</c:v>
                </c:pt>
                <c:pt idx="3">
                  <c:v>55.122443628736235</c:v>
                </c:pt>
                <c:pt idx="4">
                  <c:v>73.839009287925705</c:v>
                </c:pt>
                <c:pt idx="5">
                  <c:v>78.193522906793049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6D-442A-9480-C8621F28E614}"/>
            </c:ext>
          </c:extLst>
        </c:ser>
        <c:ser>
          <c:idx val="1"/>
          <c:order val="1"/>
          <c:tx>
            <c:v>Cu(Imes)Cl yield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'CS-164'!$C$17:$C$26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'CS-164'!$J$17:$J$26</c:f>
              <c:numCache>
                <c:formatCode>0</c:formatCode>
                <c:ptCount val="10"/>
                <c:pt idx="0">
                  <c:v>2.4461134453781517</c:v>
                </c:pt>
                <c:pt idx="1">
                  <c:v>23.090194022024122</c:v>
                </c:pt>
                <c:pt idx="2">
                  <c:v>31.394750656167982</c:v>
                </c:pt>
                <c:pt idx="3">
                  <c:v>49.820136339800733</c:v>
                </c:pt>
                <c:pt idx="4">
                  <c:v>66.181630546955631</c:v>
                </c:pt>
                <c:pt idx="5">
                  <c:v>80.342285413375464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6D-442A-9480-C8621F28E6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ax val="1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</a:t>
                </a:r>
                <a:r>
                  <a:rPr lang="en-GB" baseline="0"/>
                  <a:t> Time</a:t>
                </a:r>
                <a:r>
                  <a:rPr lang="en-GB"/>
                  <a:t>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conversion / yield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568000874890638"/>
          <c:y val="0.52081692913385824"/>
          <c:w val="0.33022353455818021"/>
          <c:h val="0.18984762321376494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78979950422863809"/>
        </c:manualLayout>
      </c:layout>
      <c:scatterChart>
        <c:scatterStyle val="lineMarker"/>
        <c:varyColors val="0"/>
        <c:ser>
          <c:idx val="0"/>
          <c:order val="0"/>
          <c:tx>
            <c:v>IMes.HCl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'CS-167'!$C$17:$C$26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'CS-167'!$G$17:$G$26</c:f>
              <c:numCache>
                <c:formatCode>0</c:formatCode>
                <c:ptCount val="10"/>
                <c:pt idx="0" formatCode="General">
                  <c:v>1768</c:v>
                </c:pt>
                <c:pt idx="1">
                  <c:v>1182</c:v>
                </c:pt>
                <c:pt idx="2">
                  <c:v>1030</c:v>
                </c:pt>
                <c:pt idx="3">
                  <c:v>750.5</c:v>
                </c:pt>
                <c:pt idx="4">
                  <c:v>562.79999999999995</c:v>
                </c:pt>
                <c:pt idx="5">
                  <c:v>429</c:v>
                </c:pt>
                <c:pt idx="6">
                  <c:v>303.5</c:v>
                </c:pt>
                <c:pt idx="7">
                  <c:v>131.1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D9-4BA7-8562-058838BE7389}"/>
            </c:ext>
          </c:extLst>
        </c:ser>
        <c:ser>
          <c:idx val="1"/>
          <c:order val="1"/>
          <c:tx>
            <c:v>Cu(IMes)Cl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'CS-167'!$C$17:$C$26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'CS-167'!$H$17:$H$26</c:f>
              <c:numCache>
                <c:formatCode>0</c:formatCode>
                <c:ptCount val="10"/>
                <c:pt idx="0" formatCode="General">
                  <c:v>0</c:v>
                </c:pt>
                <c:pt idx="1">
                  <c:v>515.5</c:v>
                </c:pt>
                <c:pt idx="2">
                  <c:v>636.1</c:v>
                </c:pt>
                <c:pt idx="3">
                  <c:v>901.9</c:v>
                </c:pt>
                <c:pt idx="4">
                  <c:v>1083</c:v>
                </c:pt>
                <c:pt idx="5">
                  <c:v>1223</c:v>
                </c:pt>
                <c:pt idx="6">
                  <c:v>1373</c:v>
                </c:pt>
                <c:pt idx="7">
                  <c:v>1541</c:v>
                </c:pt>
                <c:pt idx="8">
                  <c:v>1674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D9-4BA7-8562-058838BE7389}"/>
            </c:ext>
          </c:extLst>
        </c:ser>
        <c:ser>
          <c:idx val="2"/>
          <c:order val="2"/>
          <c:tx>
            <c:v>standard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'CS-167'!$C$17:$C$26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'CS-167'!$F$17:$F$26</c:f>
              <c:numCache>
                <c:formatCode>0</c:formatCode>
                <c:ptCount val="10"/>
                <c:pt idx="0" formatCode="General">
                  <c:v>1909</c:v>
                </c:pt>
                <c:pt idx="1">
                  <c:v>1898</c:v>
                </c:pt>
                <c:pt idx="2">
                  <c:v>1926</c:v>
                </c:pt>
                <c:pt idx="3">
                  <c:v>1897</c:v>
                </c:pt>
                <c:pt idx="4">
                  <c:v>1895</c:v>
                </c:pt>
                <c:pt idx="5">
                  <c:v>1898</c:v>
                </c:pt>
                <c:pt idx="6">
                  <c:v>1896</c:v>
                </c:pt>
                <c:pt idx="7">
                  <c:v>1888</c:v>
                </c:pt>
                <c:pt idx="8">
                  <c:v>1883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BD9-4BA7-8562-058838BE7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 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2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HPLC Area [mAU 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756889763779522"/>
          <c:y val="0.50576224846894136"/>
          <c:w val="0.20076443569553809"/>
          <c:h val="0.28477143482064743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78516987459900844"/>
        </c:manualLayout>
      </c:layout>
      <c:scatterChart>
        <c:scatterStyle val="lineMarker"/>
        <c:varyColors val="0"/>
        <c:ser>
          <c:idx val="0"/>
          <c:order val="0"/>
          <c:tx>
            <c:v>IMes.HCl conversion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'CS-167'!$C$17:$C$26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'CS-167'!$I$17:$I$26</c:f>
              <c:numCache>
                <c:formatCode>0</c:formatCode>
                <c:ptCount val="10"/>
                <c:pt idx="0">
                  <c:v>1.7553693033001565</c:v>
                </c:pt>
                <c:pt idx="1">
                  <c:v>33.610115911485778</c:v>
                </c:pt>
                <c:pt idx="2">
                  <c:v>42.847352024922117</c:v>
                </c:pt>
                <c:pt idx="3">
                  <c:v>57.459409594095938</c:v>
                </c:pt>
                <c:pt idx="4">
                  <c:v>67.815831134564647</c:v>
                </c:pt>
                <c:pt idx="5">
                  <c:v>75.267123287671239</c:v>
                </c:pt>
                <c:pt idx="6">
                  <c:v>82.192246835443029</c:v>
                </c:pt>
                <c:pt idx="7">
                  <c:v>91.708951271186436</c:v>
                </c:pt>
                <c:pt idx="8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73-40D8-8AF8-651A967BAF3A}"/>
            </c:ext>
          </c:extLst>
        </c:ser>
        <c:ser>
          <c:idx val="1"/>
          <c:order val="1"/>
          <c:tx>
            <c:v>Cu(Imes)Cl yield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'CS-167'!$C$17:$C$26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'CS-167'!$J$17:$J$26</c:f>
              <c:numCache>
                <c:formatCode>0</c:formatCode>
                <c:ptCount val="10"/>
                <c:pt idx="0">
                  <c:v>0</c:v>
                </c:pt>
                <c:pt idx="1">
                  <c:v>29.87618545837724</c:v>
                </c:pt>
                <c:pt idx="2">
                  <c:v>36.32969885773624</c:v>
                </c:pt>
                <c:pt idx="3">
                  <c:v>52.297838692672642</c:v>
                </c:pt>
                <c:pt idx="4">
                  <c:v>62.865435356200528</c:v>
                </c:pt>
                <c:pt idx="5">
                  <c:v>70.879873551106428</c:v>
                </c:pt>
                <c:pt idx="6">
                  <c:v>79.657172995780584</c:v>
                </c:pt>
                <c:pt idx="7">
                  <c:v>89.782838983050851</c:v>
                </c:pt>
                <c:pt idx="8">
                  <c:v>97.790759426447153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73-40D8-8AF8-651A967BAF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</a:t>
                </a:r>
                <a:r>
                  <a:rPr lang="en-GB" baseline="0"/>
                  <a:t> Time</a:t>
                </a:r>
                <a:r>
                  <a:rPr lang="en-GB"/>
                  <a:t>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conversion / yield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568000874890638"/>
          <c:y val="0.52081692913385824"/>
          <c:w val="0.33022353455818021"/>
          <c:h val="0.18984762321376494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78979950422863809"/>
        </c:manualLayout>
      </c:layout>
      <c:scatterChart>
        <c:scatterStyle val="lineMarker"/>
        <c:varyColors val="0"/>
        <c:ser>
          <c:idx val="0"/>
          <c:order val="0"/>
          <c:tx>
            <c:v>IMes.HCl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'CS-168'!$C$17:$C$26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  <c:pt idx="9" formatCode="0.00">
                  <c:v>3.7120000000000002</c:v>
                </c:pt>
              </c:numCache>
            </c:numRef>
          </c:xVal>
          <c:yVal>
            <c:numRef>
              <c:f>'CS-168'!$G$17:$G$26</c:f>
              <c:numCache>
                <c:formatCode>0</c:formatCode>
                <c:ptCount val="10"/>
                <c:pt idx="0" formatCode="General">
                  <c:v>1778</c:v>
                </c:pt>
                <c:pt idx="1">
                  <c:v>1130</c:v>
                </c:pt>
                <c:pt idx="2">
                  <c:v>992.3</c:v>
                </c:pt>
                <c:pt idx="3">
                  <c:v>929.9</c:v>
                </c:pt>
                <c:pt idx="4">
                  <c:v>585.5</c:v>
                </c:pt>
                <c:pt idx="5">
                  <c:v>445.5</c:v>
                </c:pt>
                <c:pt idx="6">
                  <c:v>317.60000000000002</c:v>
                </c:pt>
                <c:pt idx="7">
                  <c:v>106.5</c:v>
                </c:pt>
                <c:pt idx="8">
                  <c:v>31.9</c:v>
                </c:pt>
                <c:pt idx="9">
                  <c:v>678.3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C8-4903-B520-BE4CC3821CA5}"/>
            </c:ext>
          </c:extLst>
        </c:ser>
        <c:ser>
          <c:idx val="1"/>
          <c:order val="1"/>
          <c:tx>
            <c:v>Cu(IMes)Cl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'CS-168'!$C$17:$C$26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  <c:pt idx="9" formatCode="0.00">
                  <c:v>3.7120000000000002</c:v>
                </c:pt>
              </c:numCache>
            </c:numRef>
          </c:xVal>
          <c:yVal>
            <c:numRef>
              <c:f>'CS-168'!$H$17:$H$26</c:f>
              <c:numCache>
                <c:formatCode>0</c:formatCode>
                <c:ptCount val="10"/>
                <c:pt idx="0" formatCode="General">
                  <c:v>18</c:v>
                </c:pt>
                <c:pt idx="1">
                  <c:v>632.79999999999995</c:v>
                </c:pt>
                <c:pt idx="2">
                  <c:v>705.9</c:v>
                </c:pt>
                <c:pt idx="3">
                  <c:v>739.4</c:v>
                </c:pt>
                <c:pt idx="4">
                  <c:v>1045</c:v>
                </c:pt>
                <c:pt idx="5">
                  <c:v>1221</c:v>
                </c:pt>
                <c:pt idx="6">
                  <c:v>1377</c:v>
                </c:pt>
                <c:pt idx="7">
                  <c:v>1667</c:v>
                </c:pt>
                <c:pt idx="8">
                  <c:v>1634</c:v>
                </c:pt>
                <c:pt idx="9">
                  <c:v>1042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EC8-4903-B520-BE4CC3821CA5}"/>
            </c:ext>
          </c:extLst>
        </c:ser>
        <c:ser>
          <c:idx val="2"/>
          <c:order val="2"/>
          <c:tx>
            <c:v>standard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'CS-168'!$C$17:$C$26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  <c:pt idx="9" formatCode="0.00">
                  <c:v>3.7120000000000002</c:v>
                </c:pt>
              </c:numCache>
            </c:numRef>
          </c:xVal>
          <c:yVal>
            <c:numRef>
              <c:f>'CS-168'!$F$17:$F$26</c:f>
              <c:numCache>
                <c:formatCode>0</c:formatCode>
                <c:ptCount val="10"/>
                <c:pt idx="0" formatCode="General">
                  <c:v>1905</c:v>
                </c:pt>
                <c:pt idx="1">
                  <c:v>1926</c:v>
                </c:pt>
                <c:pt idx="2">
                  <c:v>1930</c:v>
                </c:pt>
                <c:pt idx="3">
                  <c:v>1833</c:v>
                </c:pt>
                <c:pt idx="4">
                  <c:v>1908</c:v>
                </c:pt>
                <c:pt idx="5">
                  <c:v>1908</c:v>
                </c:pt>
                <c:pt idx="6">
                  <c:v>1917</c:v>
                </c:pt>
                <c:pt idx="7">
                  <c:v>1959</c:v>
                </c:pt>
                <c:pt idx="8">
                  <c:v>1925</c:v>
                </c:pt>
                <c:pt idx="9">
                  <c:v>1919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EC8-4903-B520-BE4CC3821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 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2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HPLC Area [mAU 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756889763779522"/>
          <c:y val="0.50576224846894136"/>
          <c:w val="0.20076443569553809"/>
          <c:h val="0.28477143482064743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78516987459900844"/>
        </c:manualLayout>
      </c:layout>
      <c:scatterChart>
        <c:scatterStyle val="lineMarker"/>
        <c:varyColors val="0"/>
        <c:ser>
          <c:idx val="0"/>
          <c:order val="0"/>
          <c:tx>
            <c:v>IMes.HCl conversion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'CS-168'!$C$17:$C$26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  <c:pt idx="9" formatCode="0.00">
                  <c:v>3.7120000000000002</c:v>
                </c:pt>
              </c:numCache>
            </c:numRef>
          </c:xVal>
          <c:yVal>
            <c:numRef>
              <c:f>'CS-168'!$I$17:$I$26</c:f>
              <c:numCache>
                <c:formatCode>0</c:formatCode>
                <c:ptCount val="10"/>
                <c:pt idx="0">
                  <c:v>1</c:v>
                </c:pt>
                <c:pt idx="1">
                  <c:v>37.395638629283489</c:v>
                </c:pt>
                <c:pt idx="2">
                  <c:v>45.01476683937824</c:v>
                </c:pt>
                <c:pt idx="4">
                  <c:v>66.779088050314471</c:v>
                </c:pt>
                <c:pt idx="5">
                  <c:v>74.483490566037744</c:v>
                </c:pt>
                <c:pt idx="6">
                  <c:v>81.604068857589979</c:v>
                </c:pt>
                <c:pt idx="7">
                  <c:v>93.291730474732006</c:v>
                </c:pt>
                <c:pt idx="8">
                  <c:v>97.26</c:v>
                </c:pt>
                <c:pt idx="9">
                  <c:v>61.886138613861384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69-4539-9473-85966C2253A5}"/>
            </c:ext>
          </c:extLst>
        </c:ser>
        <c:ser>
          <c:idx val="1"/>
          <c:order val="1"/>
          <c:tx>
            <c:v>Cu(Imes)Cl yield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'CS-168'!$C$17:$C$26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  <c:pt idx="9" formatCode="0.00">
                  <c:v>3.7120000000000002</c:v>
                </c:pt>
              </c:numCache>
            </c:numRef>
          </c:xVal>
          <c:yVal>
            <c:numRef>
              <c:f>'CS-168'!$J$17:$J$26</c:f>
              <c:numCache>
                <c:formatCode>0</c:formatCode>
                <c:ptCount val="10"/>
                <c:pt idx="0">
                  <c:v>1.0393700787401574</c:v>
                </c:pt>
                <c:pt idx="1">
                  <c:v>36.141225337487022</c:v>
                </c:pt>
                <c:pt idx="2">
                  <c:v>40.232642487046633</c:v>
                </c:pt>
                <c:pt idx="4">
                  <c:v>60.246331236897277</c:v>
                </c:pt>
                <c:pt idx="5">
                  <c:v>70.393081761006286</c:v>
                </c:pt>
                <c:pt idx="6">
                  <c:v>79.014084507042256</c:v>
                </c:pt>
                <c:pt idx="7">
                  <c:v>93.603879530372637</c:v>
                </c:pt>
                <c:pt idx="8">
                  <c:v>93.371428571428567</c:v>
                </c:pt>
                <c:pt idx="9">
                  <c:v>59.729025534132361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369-4539-9473-85966C225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</a:t>
                </a:r>
                <a:r>
                  <a:rPr lang="en-GB" baseline="0"/>
                  <a:t> Time</a:t>
                </a:r>
                <a:r>
                  <a:rPr lang="en-GB"/>
                  <a:t>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conversion / yield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568000874890638"/>
          <c:y val="0.52081692913385824"/>
          <c:w val="0.33022353455818021"/>
          <c:h val="0.18984762321376494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78979950422863809"/>
        </c:manualLayout>
      </c:layout>
      <c:scatterChart>
        <c:scatterStyle val="lineMarker"/>
        <c:varyColors val="0"/>
        <c:ser>
          <c:idx val="0"/>
          <c:order val="0"/>
          <c:tx>
            <c:v>IMes.HCl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'CS-169'!$C$17:$C$26</c:f>
              <c:numCache>
                <c:formatCode>0.00</c:formatCode>
                <c:ptCount val="10"/>
                <c:pt idx="0" formatCode="0.000">
                  <c:v>0.46400000000000002</c:v>
                </c:pt>
                <c:pt idx="1">
                  <c:v>0.92800000000000005</c:v>
                </c:pt>
                <c:pt idx="2" formatCode="0.0">
                  <c:v>1.8560000000000001</c:v>
                </c:pt>
                <c:pt idx="3">
                  <c:v>2.7294117647058824</c:v>
                </c:pt>
                <c:pt idx="4">
                  <c:v>3.5692307692307694</c:v>
                </c:pt>
                <c:pt idx="5">
                  <c:v>4.6399999999999997</c:v>
                </c:pt>
                <c:pt idx="6">
                  <c:v>7.7333333333333343</c:v>
                </c:pt>
                <c:pt idx="7">
                  <c:v>13.647058823529411</c:v>
                </c:pt>
                <c:pt idx="8">
                  <c:v>0.92800000000000005</c:v>
                </c:pt>
              </c:numCache>
            </c:numRef>
          </c:xVal>
          <c:yVal>
            <c:numRef>
              <c:f>'CS-169'!$G$17:$G$26</c:f>
              <c:numCache>
                <c:formatCode>0</c:formatCode>
                <c:ptCount val="10"/>
                <c:pt idx="0">
                  <c:v>1459</c:v>
                </c:pt>
                <c:pt idx="1">
                  <c:v>1327</c:v>
                </c:pt>
                <c:pt idx="2" formatCode="General">
                  <c:v>1008</c:v>
                </c:pt>
                <c:pt idx="3">
                  <c:v>850.2</c:v>
                </c:pt>
                <c:pt idx="4">
                  <c:v>766.9</c:v>
                </c:pt>
                <c:pt idx="5">
                  <c:v>659.5</c:v>
                </c:pt>
                <c:pt idx="6">
                  <c:v>369.3</c:v>
                </c:pt>
                <c:pt idx="7">
                  <c:v>134.4</c:v>
                </c:pt>
                <c:pt idx="8">
                  <c:v>1196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89-469F-BDE9-EAABA75E4864}"/>
            </c:ext>
          </c:extLst>
        </c:ser>
        <c:ser>
          <c:idx val="1"/>
          <c:order val="1"/>
          <c:tx>
            <c:v>Cu(IMes)Cl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'CS-169'!$C$17:$C$26</c:f>
              <c:numCache>
                <c:formatCode>0.00</c:formatCode>
                <c:ptCount val="10"/>
                <c:pt idx="0" formatCode="0.000">
                  <c:v>0.46400000000000002</c:v>
                </c:pt>
                <c:pt idx="1">
                  <c:v>0.92800000000000005</c:v>
                </c:pt>
                <c:pt idx="2" formatCode="0.0">
                  <c:v>1.8560000000000001</c:v>
                </c:pt>
                <c:pt idx="3">
                  <c:v>2.7294117647058824</c:v>
                </c:pt>
                <c:pt idx="4">
                  <c:v>3.5692307692307694</c:v>
                </c:pt>
                <c:pt idx="5">
                  <c:v>4.6399999999999997</c:v>
                </c:pt>
                <c:pt idx="6">
                  <c:v>7.7333333333333343</c:v>
                </c:pt>
                <c:pt idx="7">
                  <c:v>13.647058823529411</c:v>
                </c:pt>
                <c:pt idx="8">
                  <c:v>0.92800000000000005</c:v>
                </c:pt>
              </c:numCache>
            </c:numRef>
          </c:xVal>
          <c:yVal>
            <c:numRef>
              <c:f>'CS-169'!$H$17:$H$26</c:f>
              <c:numCache>
                <c:formatCode>0</c:formatCode>
                <c:ptCount val="10"/>
                <c:pt idx="0">
                  <c:v>223.2</c:v>
                </c:pt>
                <c:pt idx="1">
                  <c:v>852.7</c:v>
                </c:pt>
                <c:pt idx="2" formatCode="General">
                  <c:v>681.3</c:v>
                </c:pt>
                <c:pt idx="3">
                  <c:v>770.9</c:v>
                </c:pt>
                <c:pt idx="4">
                  <c:v>864.2</c:v>
                </c:pt>
                <c:pt idx="5">
                  <c:v>977.1</c:v>
                </c:pt>
                <c:pt idx="6">
                  <c:v>1251</c:v>
                </c:pt>
                <c:pt idx="7">
                  <c:v>1472</c:v>
                </c:pt>
                <c:pt idx="8">
                  <c:v>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89-469F-BDE9-EAABA75E4864}"/>
            </c:ext>
          </c:extLst>
        </c:ser>
        <c:ser>
          <c:idx val="2"/>
          <c:order val="2"/>
          <c:tx>
            <c:v>standard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'CS-169'!$C$17:$C$26</c:f>
              <c:numCache>
                <c:formatCode>0.00</c:formatCode>
                <c:ptCount val="10"/>
                <c:pt idx="0" formatCode="0.000">
                  <c:v>0.46400000000000002</c:v>
                </c:pt>
                <c:pt idx="1">
                  <c:v>0.92800000000000005</c:v>
                </c:pt>
                <c:pt idx="2" formatCode="0.0">
                  <c:v>1.8560000000000001</c:v>
                </c:pt>
                <c:pt idx="3">
                  <c:v>2.7294117647058824</c:v>
                </c:pt>
                <c:pt idx="4">
                  <c:v>3.5692307692307694</c:v>
                </c:pt>
                <c:pt idx="5">
                  <c:v>4.6399999999999997</c:v>
                </c:pt>
                <c:pt idx="6">
                  <c:v>7.7333333333333343</c:v>
                </c:pt>
                <c:pt idx="7">
                  <c:v>13.647058823529411</c:v>
                </c:pt>
                <c:pt idx="8">
                  <c:v>0.92800000000000005</c:v>
                </c:pt>
              </c:numCache>
            </c:numRef>
          </c:xVal>
          <c:yVal>
            <c:numRef>
              <c:f>'CS-169'!$F$17:$F$26</c:f>
              <c:numCache>
                <c:formatCode>0</c:formatCode>
                <c:ptCount val="10"/>
                <c:pt idx="0">
                  <c:v>1888</c:v>
                </c:pt>
                <c:pt idx="1">
                  <c:v>1977</c:v>
                </c:pt>
                <c:pt idx="2" formatCode="General">
                  <c:v>1898</c:v>
                </c:pt>
                <c:pt idx="3">
                  <c:v>1894</c:v>
                </c:pt>
                <c:pt idx="4">
                  <c:v>1902</c:v>
                </c:pt>
                <c:pt idx="5">
                  <c:v>1890</c:v>
                </c:pt>
                <c:pt idx="6">
                  <c:v>1893</c:v>
                </c:pt>
                <c:pt idx="7">
                  <c:v>1874</c:v>
                </c:pt>
                <c:pt idx="8">
                  <c:v>1905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689-469F-BDE9-EAABA75E4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 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2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HPLC Area [mAU 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756889763779522"/>
          <c:y val="0.50576224846894136"/>
          <c:w val="0.20076443569553809"/>
          <c:h val="0.28477143482064743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34273840769904"/>
          <c:y val="5.7060367454068242E-2"/>
          <c:w val="0.59308683289588804"/>
          <c:h val="0.78823235637212019"/>
        </c:manualLayout>
      </c:layout>
      <c:scatterChart>
        <c:scatterStyle val="smoothMarker"/>
        <c:varyColors val="0"/>
        <c:ser>
          <c:idx val="0"/>
          <c:order val="0"/>
          <c:tx>
            <c:v>without flicker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(overview!$C$7:$C$14,overview!$C$7:$C$14)</c:f>
              <c:numCache>
                <c:formatCode>0.00</c:formatCode>
                <c:ptCount val="16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  <c:pt idx="6" formatCode="0.0">
                  <c:v>15.466666666666669</c:v>
                </c:pt>
                <c:pt idx="7" formatCode="0.0">
                  <c:v>27.294117647058822</c:v>
                </c:pt>
                <c:pt idx="8" formatCode="0.000">
                  <c:v>0.92800000000000005</c:v>
                </c:pt>
                <c:pt idx="9">
                  <c:v>1.8560000000000001</c:v>
                </c:pt>
                <c:pt idx="10">
                  <c:v>3.7120000000000002</c:v>
                </c:pt>
                <c:pt idx="11">
                  <c:v>5.4588235294117649</c:v>
                </c:pt>
                <c:pt idx="12">
                  <c:v>7.1384615384615389</c:v>
                </c:pt>
                <c:pt idx="13">
                  <c:v>9.2799999999999994</c:v>
                </c:pt>
                <c:pt idx="14" formatCode="0.0">
                  <c:v>15.466666666666669</c:v>
                </c:pt>
                <c:pt idx="15" formatCode="0.0">
                  <c:v>27.294117647058822</c:v>
                </c:pt>
              </c:numCache>
            </c:numRef>
          </c:xVal>
          <c:yVal>
            <c:numRef>
              <c:f>(overview!$D$7:$D$14,overview!$E$7:$E$14)</c:f>
              <c:numCache>
                <c:formatCode>0</c:formatCode>
                <c:ptCount val="16"/>
                <c:pt idx="0">
                  <c:v>12.550259067357512</c:v>
                </c:pt>
                <c:pt idx="1">
                  <c:v>45.874032008260194</c:v>
                </c:pt>
                <c:pt idx="2">
                  <c:v>68.814621409921671</c:v>
                </c:pt>
                <c:pt idx="3">
                  <c:v>78.007284079084286</c:v>
                </c:pt>
                <c:pt idx="4">
                  <c:v>84.107515657620041</c:v>
                </c:pt>
                <c:pt idx="5">
                  <c:v>91.01464435146444</c:v>
                </c:pt>
                <c:pt idx="6">
                  <c:v>97.055469155002598</c:v>
                </c:pt>
                <c:pt idx="8">
                  <c:v>23.090194022024122</c:v>
                </c:pt>
                <c:pt idx="9">
                  <c:v>31.394750656167982</c:v>
                </c:pt>
                <c:pt idx="10">
                  <c:v>49.820136339800733</c:v>
                </c:pt>
                <c:pt idx="11">
                  <c:v>66.181630546955631</c:v>
                </c:pt>
                <c:pt idx="12">
                  <c:v>80.342285413375464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F8A-497D-A9A2-CBB4359BB981}"/>
            </c:ext>
          </c:extLst>
        </c:ser>
        <c:ser>
          <c:idx val="6"/>
          <c:order val="1"/>
          <c:tx>
            <c:v>10 Hz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overview!$C$55:$C$62</c:f>
              <c:numCache>
                <c:formatCode>0.00</c:formatCode>
                <c:ptCount val="8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  <c:pt idx="6" formatCode="0.0">
                  <c:v>15.466666666666669</c:v>
                </c:pt>
                <c:pt idx="7" formatCode="0.0">
                  <c:v>27.294117647058822</c:v>
                </c:pt>
              </c:numCache>
            </c:numRef>
          </c:xVal>
          <c:yVal>
            <c:numRef>
              <c:f>overview!$G$55:$G$62</c:f>
              <c:numCache>
                <c:formatCode>0</c:formatCode>
                <c:ptCount val="8"/>
                <c:pt idx="0">
                  <c:v>37.153409090909093</c:v>
                </c:pt>
                <c:pt idx="1">
                  <c:v>40.299330242143228</c:v>
                </c:pt>
                <c:pt idx="2">
                  <c:v>48</c:v>
                </c:pt>
                <c:pt idx="3">
                  <c:v>55.495394063459571</c:v>
                </c:pt>
                <c:pt idx="4">
                  <c:v>48.215059308922122</c:v>
                </c:pt>
                <c:pt idx="5">
                  <c:v>48.225007737542562</c:v>
                </c:pt>
                <c:pt idx="6">
                  <c:v>53.25</c:v>
                </c:pt>
                <c:pt idx="7">
                  <c:v>59.191555097837281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CFA-4E61-A102-EF186DF1EA88}"/>
            </c:ext>
          </c:extLst>
        </c:ser>
        <c:ser>
          <c:idx val="1"/>
          <c:order val="2"/>
          <c:tx>
            <c:v>5 Hz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overview!$C$15:$C$22</c:f>
              <c:numCache>
                <c:formatCode>0.00</c:formatCode>
                <c:ptCount val="8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  <c:pt idx="6" formatCode="0.0">
                  <c:v>15.466666666666669</c:v>
                </c:pt>
                <c:pt idx="7" formatCode="0.0">
                  <c:v>27.294117647058822</c:v>
                </c:pt>
              </c:numCache>
            </c:numRef>
          </c:xVal>
          <c:yVal>
            <c:numRef>
              <c:f>overview!$G$15:$G$22</c:f>
              <c:numCache>
                <c:formatCode>0</c:formatCode>
                <c:ptCount val="8"/>
                <c:pt idx="0">
                  <c:v>26.874601487778957</c:v>
                </c:pt>
                <c:pt idx="1">
                  <c:v>30.374868004223863</c:v>
                </c:pt>
                <c:pt idx="2">
                  <c:v>37.473794549266245</c:v>
                </c:pt>
                <c:pt idx="3">
                  <c:v>41.050766790058169</c:v>
                </c:pt>
                <c:pt idx="4">
                  <c:v>43.087691494981513</c:v>
                </c:pt>
                <c:pt idx="5">
                  <c:v>45.408324552160167</c:v>
                </c:pt>
                <c:pt idx="6">
                  <c:v>50.322105263157894</c:v>
                </c:pt>
                <c:pt idx="7">
                  <c:v>56.468601583113454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F8A-497D-A9A2-CBB4359BB981}"/>
            </c:ext>
          </c:extLst>
        </c:ser>
        <c:ser>
          <c:idx val="5"/>
          <c:order val="3"/>
          <c:tx>
            <c:v>1 Hz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overview!$C$47:$C$54</c:f>
              <c:numCache>
                <c:formatCode>0.00</c:formatCode>
                <c:ptCount val="8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  <c:pt idx="6" formatCode="0.0">
                  <c:v>15.466666666666669</c:v>
                </c:pt>
                <c:pt idx="7" formatCode="0.0">
                  <c:v>27.294117647058822</c:v>
                </c:pt>
              </c:numCache>
            </c:numRef>
          </c:xVal>
          <c:yVal>
            <c:numRef>
              <c:f>overview!$G$47:$G$54</c:f>
              <c:numCache>
                <c:formatCode>0</c:formatCode>
                <c:ptCount val="8"/>
                <c:pt idx="1">
                  <c:v>45.321134020618558</c:v>
                </c:pt>
                <c:pt idx="2">
                  <c:v>50.495018353434716</c:v>
                </c:pt>
                <c:pt idx="3">
                  <c:v>55.480499219968799</c:v>
                </c:pt>
                <c:pt idx="4">
                  <c:v>56.435534591194966</c:v>
                </c:pt>
                <c:pt idx="5">
                  <c:v>60.216459270103528</c:v>
                </c:pt>
                <c:pt idx="6">
                  <c:v>64.787401574803155</c:v>
                </c:pt>
                <c:pt idx="7">
                  <c:v>69.849999999999994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CFA-4E61-A102-EF186DF1EA88}"/>
            </c:ext>
          </c:extLst>
        </c:ser>
        <c:ser>
          <c:idx val="2"/>
          <c:order val="4"/>
          <c:tx>
            <c:v>1/5 Hz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(overview!$C$23:$C$30,overview!$C$23:$C$30)</c:f>
              <c:numCache>
                <c:formatCode>0.00</c:formatCode>
                <c:ptCount val="16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  <c:pt idx="6" formatCode="0.0">
                  <c:v>15.466666666666669</c:v>
                </c:pt>
                <c:pt idx="7" formatCode="0.0">
                  <c:v>27.294117647058822</c:v>
                </c:pt>
                <c:pt idx="8" formatCode="0.000">
                  <c:v>0.92800000000000005</c:v>
                </c:pt>
                <c:pt idx="9">
                  <c:v>1.8560000000000001</c:v>
                </c:pt>
                <c:pt idx="10">
                  <c:v>3.7120000000000002</c:v>
                </c:pt>
                <c:pt idx="11">
                  <c:v>5.4588235294117649</c:v>
                </c:pt>
                <c:pt idx="12">
                  <c:v>7.1384615384615389</c:v>
                </c:pt>
                <c:pt idx="13">
                  <c:v>9.2799999999999994</c:v>
                </c:pt>
                <c:pt idx="14" formatCode="0.0">
                  <c:v>15.466666666666669</c:v>
                </c:pt>
                <c:pt idx="15" formatCode="0.0">
                  <c:v>27.294117647058822</c:v>
                </c:pt>
              </c:numCache>
            </c:numRef>
          </c:xVal>
          <c:yVal>
            <c:numRef>
              <c:f>(overview!$D$23:$D$30,overview!$E$23:$E$30)</c:f>
              <c:numCache>
                <c:formatCode>0</c:formatCode>
                <c:ptCount val="16"/>
                <c:pt idx="0">
                  <c:v>19.592845870594424</c:v>
                </c:pt>
                <c:pt idx="1">
                  <c:v>23.158498435870698</c:v>
                </c:pt>
                <c:pt idx="2">
                  <c:v>31.403876375065479</c:v>
                </c:pt>
                <c:pt idx="3">
                  <c:v>36.390410958904113</c:v>
                </c:pt>
                <c:pt idx="4">
                  <c:v>35.930635838150287</c:v>
                </c:pt>
                <c:pt idx="5">
                  <c:v>38.152631578947371</c:v>
                </c:pt>
                <c:pt idx="8">
                  <c:v>25.050079072219294</c:v>
                </c:pt>
                <c:pt idx="9">
                  <c:v>33.561578947368425</c:v>
                </c:pt>
                <c:pt idx="10">
                  <c:v>45.659507595599791</c:v>
                </c:pt>
                <c:pt idx="11">
                  <c:v>49.471083070452153</c:v>
                </c:pt>
                <c:pt idx="13">
                  <c:v>48.989989462592199</c:v>
                </c:pt>
                <c:pt idx="14">
                  <c:v>56.031612223393047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F8A-497D-A9A2-CBB4359BB981}"/>
            </c:ext>
          </c:extLst>
        </c:ser>
        <c:ser>
          <c:idx val="7"/>
          <c:order val="5"/>
          <c:tx>
            <c:v>1/10 Hz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overview!$C$63:$C$70</c:f>
              <c:numCache>
                <c:formatCode>0.00</c:formatCode>
                <c:ptCount val="8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  <c:pt idx="6" formatCode="0.0">
                  <c:v>15.466666666666669</c:v>
                </c:pt>
                <c:pt idx="7" formatCode="0.0">
                  <c:v>27.294117647058822</c:v>
                </c:pt>
              </c:numCache>
            </c:numRef>
          </c:xVal>
          <c:yVal>
            <c:numRef>
              <c:f>overview!$G$63:$G$70</c:f>
              <c:numCache>
                <c:formatCode>0</c:formatCode>
                <c:ptCount val="8"/>
                <c:pt idx="0">
                  <c:v>49.00561797752809</c:v>
                </c:pt>
                <c:pt idx="1">
                  <c:v>62.937276899541054</c:v>
                </c:pt>
                <c:pt idx="2">
                  <c:v>66.225641025641025</c:v>
                </c:pt>
                <c:pt idx="3">
                  <c:v>69.887640449438209</c:v>
                </c:pt>
                <c:pt idx="4">
                  <c:v>72.733776188042924</c:v>
                </c:pt>
                <c:pt idx="5">
                  <c:v>75</c:v>
                </c:pt>
                <c:pt idx="6">
                  <c:v>84.419917864476389</c:v>
                </c:pt>
                <c:pt idx="7">
                  <c:v>93.016359918200408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CFA-4E61-A102-EF186DF1EA88}"/>
            </c:ext>
          </c:extLst>
        </c:ser>
        <c:ser>
          <c:idx val="3"/>
          <c:order val="6"/>
          <c:tx>
            <c:v>1/ 60 Hz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16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noFill/>
                </a:ln>
                <a:effectLst/>
              </c:spPr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C219-448C-8F1D-000ACCF578A5}"/>
              </c:ext>
            </c:extLst>
          </c:dPt>
          <c:xVal>
            <c:numRef>
              <c:f>(overview!$C$31:$C$38,overview!$C$31:$C$38,overview!$C$31:$C$38)</c:f>
              <c:numCache>
                <c:formatCode>0.00</c:formatCode>
                <c:ptCount val="24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  <c:pt idx="6" formatCode="0.0">
                  <c:v>15.466666666666669</c:v>
                </c:pt>
                <c:pt idx="7" formatCode="0.0">
                  <c:v>27.294117647058822</c:v>
                </c:pt>
                <c:pt idx="8" formatCode="0.000">
                  <c:v>0.92800000000000005</c:v>
                </c:pt>
                <c:pt idx="9">
                  <c:v>1.8560000000000001</c:v>
                </c:pt>
                <c:pt idx="10">
                  <c:v>3.7120000000000002</c:v>
                </c:pt>
                <c:pt idx="11">
                  <c:v>5.4588235294117649</c:v>
                </c:pt>
                <c:pt idx="12">
                  <c:v>7.1384615384615389</c:v>
                </c:pt>
                <c:pt idx="13">
                  <c:v>9.2799999999999994</c:v>
                </c:pt>
                <c:pt idx="14" formatCode="0.0">
                  <c:v>15.466666666666669</c:v>
                </c:pt>
                <c:pt idx="15" formatCode="0.0">
                  <c:v>27.294117647058822</c:v>
                </c:pt>
                <c:pt idx="16" formatCode="0.000">
                  <c:v>0.92800000000000005</c:v>
                </c:pt>
                <c:pt idx="17">
                  <c:v>1.8560000000000001</c:v>
                </c:pt>
                <c:pt idx="18">
                  <c:v>3.7120000000000002</c:v>
                </c:pt>
                <c:pt idx="19">
                  <c:v>5.4588235294117649</c:v>
                </c:pt>
                <c:pt idx="20">
                  <c:v>7.1384615384615389</c:v>
                </c:pt>
                <c:pt idx="21">
                  <c:v>9.2799999999999994</c:v>
                </c:pt>
                <c:pt idx="22" formatCode="0.0">
                  <c:v>15.466666666666669</c:v>
                </c:pt>
                <c:pt idx="23" formatCode="0.0">
                  <c:v>27.294117647058822</c:v>
                </c:pt>
              </c:numCache>
            </c:numRef>
          </c:xVal>
          <c:yVal>
            <c:numRef>
              <c:f>(overview!$D$31:$D$38,overview!$E$31:$E$38,overview!$F$31:$F$38)</c:f>
              <c:numCache>
                <c:formatCode>0</c:formatCode>
                <c:ptCount val="24"/>
                <c:pt idx="0">
                  <c:v>36.550632911392405</c:v>
                </c:pt>
                <c:pt idx="1">
                  <c:v>46.340425531914896</c:v>
                </c:pt>
                <c:pt idx="2">
                  <c:v>59.84872196139802</c:v>
                </c:pt>
                <c:pt idx="3">
                  <c:v>68.966421825813228</c:v>
                </c:pt>
                <c:pt idx="4">
                  <c:v>78.271413828689376</c:v>
                </c:pt>
                <c:pt idx="5">
                  <c:v>83.186070686070693</c:v>
                </c:pt>
                <c:pt idx="8">
                  <c:v>29.87618545837724</c:v>
                </c:pt>
                <c:pt idx="9">
                  <c:v>36.32969885773624</c:v>
                </c:pt>
                <c:pt idx="10">
                  <c:v>52.297838692672642</c:v>
                </c:pt>
                <c:pt idx="11">
                  <c:v>62.865435356200528</c:v>
                </c:pt>
                <c:pt idx="12">
                  <c:v>70.879873551106428</c:v>
                </c:pt>
                <c:pt idx="13">
                  <c:v>79.657172995780584</c:v>
                </c:pt>
                <c:pt idx="14">
                  <c:v>91.708951271186436</c:v>
                </c:pt>
                <c:pt idx="15">
                  <c:v>97.790759426447153</c:v>
                </c:pt>
                <c:pt idx="16">
                  <c:v>36.141225337487022</c:v>
                </c:pt>
                <c:pt idx="17">
                  <c:v>40.232642487046633</c:v>
                </c:pt>
                <c:pt idx="18">
                  <c:v>61.886138613861384</c:v>
                </c:pt>
                <c:pt idx="19">
                  <c:v>60.246331236897277</c:v>
                </c:pt>
                <c:pt idx="20">
                  <c:v>70.393081761006286</c:v>
                </c:pt>
                <c:pt idx="21">
                  <c:v>79.014084507042256</c:v>
                </c:pt>
                <c:pt idx="22">
                  <c:v>93.603879530372637</c:v>
                </c:pt>
                <c:pt idx="23">
                  <c:v>93.371428571428567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F8A-497D-A9A2-CBB4359BB981}"/>
            </c:ext>
          </c:extLst>
        </c:ser>
        <c:ser>
          <c:idx val="4"/>
          <c:order val="7"/>
          <c:tx>
            <c:v>1/60 Hz half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overview!$C$39:$C$46</c:f>
              <c:numCache>
                <c:formatCode>0.0</c:formatCode>
                <c:ptCount val="8"/>
                <c:pt idx="0">
                  <c:v>0.46400000000000002</c:v>
                </c:pt>
                <c:pt idx="1">
                  <c:v>0.93</c:v>
                </c:pt>
                <c:pt idx="2">
                  <c:v>1.8560000000000001</c:v>
                </c:pt>
                <c:pt idx="3">
                  <c:v>2.7294117647058824</c:v>
                </c:pt>
                <c:pt idx="4">
                  <c:v>3.5692307692307694</c:v>
                </c:pt>
                <c:pt idx="5">
                  <c:v>4.6399999999999997</c:v>
                </c:pt>
                <c:pt idx="6">
                  <c:v>7.7333333333333343</c:v>
                </c:pt>
                <c:pt idx="7">
                  <c:v>13.647058823529411</c:v>
                </c:pt>
              </c:numCache>
            </c:numRef>
          </c:xVal>
          <c:yVal>
            <c:numRef>
              <c:f>overview!$G$39:$G$46</c:f>
              <c:numCache>
                <c:formatCode>0</c:formatCode>
                <c:ptCount val="8"/>
                <c:pt idx="0">
                  <c:v>13.004237288135593</c:v>
                </c:pt>
                <c:pt idx="1">
                  <c:v>27.658792650918635</c:v>
                </c:pt>
                <c:pt idx="2">
                  <c:v>39.485247629083247</c:v>
                </c:pt>
                <c:pt idx="3">
                  <c:v>44.77243928194298</c:v>
                </c:pt>
                <c:pt idx="4">
                  <c:v>49.980021030494214</c:v>
                </c:pt>
                <c:pt idx="5">
                  <c:v>56.868253968253967</c:v>
                </c:pt>
                <c:pt idx="6">
                  <c:v>72.694136291600628</c:v>
                </c:pt>
                <c:pt idx="7">
                  <c:v>86.403415154749197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E3-44E3-B219-2516F4BC2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Residence Time [min]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  <c:majorUnit val="5"/>
      </c:valAx>
      <c:valAx>
        <c:axId val="413575168"/>
        <c:scaling>
          <c:orientation val="minMax"/>
          <c:max val="1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yield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309623797025367"/>
          <c:y val="5.5489938757655295E-2"/>
          <c:w val="0.28023709536307961"/>
          <c:h val="0.75939049285505977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78516987459900844"/>
        </c:manualLayout>
      </c:layout>
      <c:scatterChart>
        <c:scatterStyle val="lineMarker"/>
        <c:varyColors val="0"/>
        <c:ser>
          <c:idx val="0"/>
          <c:order val="0"/>
          <c:tx>
            <c:v>IMes.HCl conversion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'CS-169'!$C$17:$C$26</c:f>
              <c:numCache>
                <c:formatCode>0.00</c:formatCode>
                <c:ptCount val="10"/>
                <c:pt idx="0" formatCode="0.000">
                  <c:v>0.46400000000000002</c:v>
                </c:pt>
                <c:pt idx="1">
                  <c:v>0.92800000000000005</c:v>
                </c:pt>
                <c:pt idx="2" formatCode="0.0">
                  <c:v>1.8560000000000001</c:v>
                </c:pt>
                <c:pt idx="3">
                  <c:v>2.7294117647058824</c:v>
                </c:pt>
                <c:pt idx="4">
                  <c:v>3.5692307692307694</c:v>
                </c:pt>
                <c:pt idx="5">
                  <c:v>4.6399999999999997</c:v>
                </c:pt>
                <c:pt idx="6">
                  <c:v>7.7333333333333343</c:v>
                </c:pt>
                <c:pt idx="7">
                  <c:v>13.647058823529411</c:v>
                </c:pt>
                <c:pt idx="8">
                  <c:v>0.92800000000000005</c:v>
                </c:pt>
              </c:numCache>
            </c:numRef>
          </c:xVal>
          <c:yVal>
            <c:numRef>
              <c:f>'CS-169'!$I$17:$I$26</c:f>
              <c:numCache>
                <c:formatCode>0</c:formatCode>
                <c:ptCount val="10"/>
                <c:pt idx="0">
                  <c:v>17.858580508474574</c:v>
                </c:pt>
                <c:pt idx="1">
                  <c:v>28.52200303490136</c:v>
                </c:pt>
                <c:pt idx="2">
                  <c:v>43.236037934668069</c:v>
                </c:pt>
                <c:pt idx="3">
                  <c:v>51.866420274551217</c:v>
                </c:pt>
                <c:pt idx="4">
                  <c:v>56.663249211356465</c:v>
                </c:pt>
                <c:pt idx="5">
                  <c:v>62.361111111111114</c:v>
                </c:pt>
                <c:pt idx="6">
                  <c:v>78.515847860538827</c:v>
                </c:pt>
                <c:pt idx="7">
                  <c:v>91.469583778014936</c:v>
                </c:pt>
                <c:pt idx="8">
                  <c:v>33.078740157480311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34-4A80-B60F-79BFACD51648}"/>
            </c:ext>
          </c:extLst>
        </c:ser>
        <c:ser>
          <c:idx val="1"/>
          <c:order val="1"/>
          <c:tx>
            <c:v>Cu(Imes)Cl yield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'CS-169'!$C$17:$C$26</c:f>
              <c:numCache>
                <c:formatCode>0.00</c:formatCode>
                <c:ptCount val="10"/>
                <c:pt idx="0" formatCode="0.000">
                  <c:v>0.46400000000000002</c:v>
                </c:pt>
                <c:pt idx="1">
                  <c:v>0.92800000000000005</c:v>
                </c:pt>
                <c:pt idx="2" formatCode="0.0">
                  <c:v>1.8560000000000001</c:v>
                </c:pt>
                <c:pt idx="3">
                  <c:v>2.7294117647058824</c:v>
                </c:pt>
                <c:pt idx="4">
                  <c:v>3.5692307692307694</c:v>
                </c:pt>
                <c:pt idx="5">
                  <c:v>4.6399999999999997</c:v>
                </c:pt>
                <c:pt idx="6">
                  <c:v>7.7333333333333343</c:v>
                </c:pt>
                <c:pt idx="7">
                  <c:v>13.647058823529411</c:v>
                </c:pt>
                <c:pt idx="8">
                  <c:v>0.92800000000000005</c:v>
                </c:pt>
              </c:numCache>
            </c:numRef>
          </c:xVal>
          <c:yVal>
            <c:numRef>
              <c:f>'CS-169'!$J$17:$J$26</c:f>
              <c:numCache>
                <c:formatCode>0</c:formatCode>
                <c:ptCount val="10"/>
                <c:pt idx="0">
                  <c:v>13.004237288135593</c:v>
                </c:pt>
                <c:pt idx="1">
                  <c:v>47.44410723318159</c:v>
                </c:pt>
                <c:pt idx="2">
                  <c:v>39.485247629083247</c:v>
                </c:pt>
                <c:pt idx="3">
                  <c:v>44.77243928194298</c:v>
                </c:pt>
                <c:pt idx="4">
                  <c:v>49.980021030494214</c:v>
                </c:pt>
                <c:pt idx="5">
                  <c:v>56.868253968253967</c:v>
                </c:pt>
                <c:pt idx="6">
                  <c:v>72.694136291600628</c:v>
                </c:pt>
                <c:pt idx="7">
                  <c:v>86.403415154749197</c:v>
                </c:pt>
                <c:pt idx="8">
                  <c:v>27.658792650918635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A34-4A80-B60F-79BFACD51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</a:t>
                </a:r>
                <a:r>
                  <a:rPr lang="en-GB" baseline="0"/>
                  <a:t> Time</a:t>
                </a:r>
                <a:r>
                  <a:rPr lang="en-GB"/>
                  <a:t>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conversion / yield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568000874890638"/>
          <c:y val="0.52081692913385824"/>
          <c:w val="0.33022353455818021"/>
          <c:h val="0.18984762321376494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78979950422863809"/>
        </c:manualLayout>
      </c:layout>
      <c:scatterChart>
        <c:scatterStyle val="lineMarker"/>
        <c:varyColors val="0"/>
        <c:ser>
          <c:idx val="0"/>
          <c:order val="0"/>
          <c:tx>
            <c:v>IMes.HCl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'CS-171'!$C$17:$C$26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'CS-171'!$G$17:$G$26</c:f>
              <c:numCache>
                <c:formatCode>0</c:formatCode>
                <c:ptCount val="10"/>
                <c:pt idx="0" formatCode="General">
                  <c:v>1847</c:v>
                </c:pt>
                <c:pt idx="1">
                  <c:v>1454</c:v>
                </c:pt>
                <c:pt idx="2">
                  <c:v>1149</c:v>
                </c:pt>
                <c:pt idx="3">
                  <c:v>792.6</c:v>
                </c:pt>
                <c:pt idx="4">
                  <c:v>753.1</c:v>
                </c:pt>
                <c:pt idx="5">
                  <c:v>608.29999999999995</c:v>
                </c:pt>
                <c:pt idx="6">
                  <c:v>738.4</c:v>
                </c:pt>
                <c:pt idx="7">
                  <c:v>638.9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AF-41D6-A5AE-DA2007A9FEF4}"/>
            </c:ext>
          </c:extLst>
        </c:ser>
        <c:ser>
          <c:idx val="1"/>
          <c:order val="1"/>
          <c:tx>
            <c:v>Cu(IMes)Cl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'CS-171'!$C$17:$C$26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'CS-171'!$H$17:$H$26</c:f>
              <c:numCache>
                <c:formatCode>0</c:formatCode>
                <c:ptCount val="10"/>
                <c:pt idx="0" formatCode="General">
                  <c:v>0</c:v>
                </c:pt>
                <c:pt idx="1">
                  <c:v>432</c:v>
                </c:pt>
                <c:pt idx="2">
                  <c:v>579.70000000000005</c:v>
                </c:pt>
                <c:pt idx="3">
                  <c:v>792.4</c:v>
                </c:pt>
                <c:pt idx="4">
                  <c:v>855.4</c:v>
                </c:pt>
                <c:pt idx="5">
                  <c:v>677</c:v>
                </c:pt>
                <c:pt idx="6">
                  <c:v>845.3</c:v>
                </c:pt>
                <c:pt idx="7">
                  <c:v>966.8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4AF-41D6-A5AE-DA2007A9FEF4}"/>
            </c:ext>
          </c:extLst>
        </c:ser>
        <c:ser>
          <c:idx val="2"/>
          <c:order val="2"/>
          <c:tx>
            <c:v>standard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'CS-171'!$C$17:$C$26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'CS-171'!$F$17:$F$26</c:f>
              <c:numCache>
                <c:formatCode>0</c:formatCode>
                <c:ptCount val="10"/>
                <c:pt idx="0" formatCode="General">
                  <c:v>1759</c:v>
                </c:pt>
                <c:pt idx="1">
                  <c:v>1897</c:v>
                </c:pt>
                <c:pt idx="2">
                  <c:v>1900</c:v>
                </c:pt>
                <c:pt idx="3">
                  <c:v>1909</c:v>
                </c:pt>
                <c:pt idx="4">
                  <c:v>1902</c:v>
                </c:pt>
                <c:pt idx="5">
                  <c:v>1595</c:v>
                </c:pt>
                <c:pt idx="6">
                  <c:v>1898</c:v>
                </c:pt>
                <c:pt idx="7">
                  <c:v>1898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4AF-41D6-A5AE-DA2007A9F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 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2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HPLC Area [mAU 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756889763779522"/>
          <c:y val="0.50576224846894136"/>
          <c:w val="0.20076443569553809"/>
          <c:h val="0.28477143482064743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78516987459900844"/>
        </c:manualLayout>
      </c:layout>
      <c:scatterChart>
        <c:scatterStyle val="lineMarker"/>
        <c:varyColors val="0"/>
        <c:ser>
          <c:idx val="0"/>
          <c:order val="0"/>
          <c:tx>
            <c:v>IMes.HCl conversion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'CS-171'!$C$17:$C$26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'CS-171'!$I$17:$I$26</c:f>
              <c:numCache>
                <c:formatCode>0</c:formatCode>
                <c:ptCount val="10"/>
                <c:pt idx="0">
                  <c:v>-11.252984650369527</c:v>
                </c:pt>
                <c:pt idx="1">
                  <c:v>18.520295202952028</c:v>
                </c:pt>
                <c:pt idx="2">
                  <c:v>35.502631578947366</c:v>
                </c:pt>
                <c:pt idx="3">
                  <c:v>55.404924044002094</c:v>
                </c:pt>
                <c:pt idx="4">
                  <c:v>57.42507886435331</c:v>
                </c:pt>
                <c:pt idx="5">
                  <c:v>58.955172413793107</c:v>
                </c:pt>
                <c:pt idx="6">
                  <c:v>58.150684931506852</c:v>
                </c:pt>
                <c:pt idx="7">
                  <c:v>63.655163329820866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57-4B89-90E7-E3CD54A5473E}"/>
            </c:ext>
          </c:extLst>
        </c:ser>
        <c:ser>
          <c:idx val="1"/>
          <c:order val="1"/>
          <c:tx>
            <c:v>Cu(Imes)Cl yield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'CS-171'!$C$17:$C$26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'CS-171'!$J$17:$J$26</c:f>
              <c:numCache>
                <c:formatCode>0</c:formatCode>
                <c:ptCount val="10"/>
                <c:pt idx="0">
                  <c:v>0</c:v>
                </c:pt>
                <c:pt idx="1">
                  <c:v>25.050079072219294</c:v>
                </c:pt>
                <c:pt idx="2">
                  <c:v>33.561578947368425</c:v>
                </c:pt>
                <c:pt idx="3">
                  <c:v>45.659507595599791</c:v>
                </c:pt>
                <c:pt idx="4">
                  <c:v>49.471083070452153</c:v>
                </c:pt>
                <c:pt idx="5">
                  <c:v>46.689655172413794</c:v>
                </c:pt>
                <c:pt idx="6">
                  <c:v>48.989989462592199</c:v>
                </c:pt>
                <c:pt idx="7">
                  <c:v>56.031612223393047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857-4B89-90E7-E3CD54A547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</a:t>
                </a:r>
                <a:r>
                  <a:rPr lang="en-GB" baseline="0"/>
                  <a:t> Time</a:t>
                </a:r>
                <a:r>
                  <a:rPr lang="en-GB"/>
                  <a:t>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conversion / yield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568000874890638"/>
          <c:y val="0.52081692913385824"/>
          <c:w val="0.33022353455818021"/>
          <c:h val="0.18984762321376494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78979950422863809"/>
        </c:manualLayout>
      </c:layout>
      <c:scatterChart>
        <c:scatterStyle val="lineMarker"/>
        <c:varyColors val="0"/>
        <c:ser>
          <c:idx val="0"/>
          <c:order val="0"/>
          <c:tx>
            <c:v>IMes.HCl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'CS-174'!$C$17:$C$26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'CS-174'!$G$17:$G$26</c:f>
              <c:numCache>
                <c:formatCode>0</c:formatCode>
                <c:ptCount val="10"/>
                <c:pt idx="0" formatCode="General">
                  <c:v>1751</c:v>
                </c:pt>
                <c:pt idx="2">
                  <c:v>1004</c:v>
                </c:pt>
                <c:pt idx="3">
                  <c:v>826.7</c:v>
                </c:pt>
                <c:pt idx="4">
                  <c:v>819.3</c:v>
                </c:pt>
                <c:pt idx="5">
                  <c:v>733.3</c:v>
                </c:pt>
                <c:pt idx="6">
                  <c:v>656.9</c:v>
                </c:pt>
                <c:pt idx="7">
                  <c:v>594.6</c:v>
                </c:pt>
                <c:pt idx="8">
                  <c:v>448.7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D3-4EFD-A7DE-644A147DBD0A}"/>
            </c:ext>
          </c:extLst>
        </c:ser>
        <c:ser>
          <c:idx val="1"/>
          <c:order val="1"/>
          <c:tx>
            <c:v>Cu(IMes)Cl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'CS-174'!$C$17:$C$26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'CS-174'!$H$17:$H$26</c:f>
              <c:numCache>
                <c:formatCode>0</c:formatCode>
                <c:ptCount val="10"/>
                <c:pt idx="0" formatCode="General">
                  <c:v>10.7</c:v>
                </c:pt>
                <c:pt idx="2">
                  <c:v>799.3</c:v>
                </c:pt>
                <c:pt idx="3">
                  <c:v>875.4</c:v>
                </c:pt>
                <c:pt idx="4">
                  <c:v>969.9</c:v>
                </c:pt>
                <c:pt idx="5">
                  <c:v>978.9</c:v>
                </c:pt>
                <c:pt idx="6">
                  <c:v>1047</c:v>
                </c:pt>
                <c:pt idx="7">
                  <c:v>1122</c:v>
                </c:pt>
                <c:pt idx="8">
                  <c:v>1143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D3-4EFD-A7DE-644A147DBD0A}"/>
            </c:ext>
          </c:extLst>
        </c:ser>
        <c:ser>
          <c:idx val="2"/>
          <c:order val="2"/>
          <c:tx>
            <c:v>standard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'CS-174'!$C$17:$C$26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'CS-174'!$F$17:$F$26</c:f>
              <c:numCache>
                <c:formatCode>0</c:formatCode>
                <c:ptCount val="10"/>
                <c:pt idx="0" formatCode="General">
                  <c:v>1951</c:v>
                </c:pt>
                <c:pt idx="2">
                  <c:v>1940</c:v>
                </c:pt>
                <c:pt idx="3">
                  <c:v>1907</c:v>
                </c:pt>
                <c:pt idx="4">
                  <c:v>1923</c:v>
                </c:pt>
                <c:pt idx="5">
                  <c:v>1908</c:v>
                </c:pt>
                <c:pt idx="6">
                  <c:v>1912.6</c:v>
                </c:pt>
                <c:pt idx="7">
                  <c:v>1905</c:v>
                </c:pt>
                <c:pt idx="8">
                  <c:v>1800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8D3-4EFD-A7DE-644A147DBD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 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2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HPLC Area [mAU 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756889763779522"/>
          <c:y val="0.50576224846894136"/>
          <c:w val="0.20076443569553809"/>
          <c:h val="0.28477143482064743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78516987459900844"/>
        </c:manualLayout>
      </c:layout>
      <c:scatterChart>
        <c:scatterStyle val="lineMarker"/>
        <c:varyColors val="0"/>
        <c:ser>
          <c:idx val="0"/>
          <c:order val="0"/>
          <c:tx>
            <c:v>IMes.HCl conversion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'CS-174'!$C$17:$C$28</c:f>
              <c:numCache>
                <c:formatCode>0.000</c:formatCode>
                <c:ptCount val="12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'CS-174'!$I$17:$I$28</c:f>
              <c:numCache>
                <c:formatCode>0</c:formatCode>
                <c:ptCount val="12"/>
                <c:pt idx="0">
                  <c:v>4.7637109174782211</c:v>
                </c:pt>
                <c:pt idx="2">
                  <c:v>44.659793814432987</c:v>
                </c:pt>
                <c:pt idx="3">
                  <c:v>53.481646565285786</c:v>
                </c:pt>
                <c:pt idx="4">
                  <c:v>54.264430577223088</c:v>
                </c:pt>
                <c:pt idx="5">
                  <c:v>58.645440251572325</c:v>
                </c:pt>
                <c:pt idx="6">
                  <c:v>62.936787618948024</c:v>
                </c:pt>
                <c:pt idx="7">
                  <c:v>66.22677165354331</c:v>
                </c:pt>
                <c:pt idx="8">
                  <c:v>72.825833333333335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A5-409E-8045-1B3A5647FD81}"/>
            </c:ext>
          </c:extLst>
        </c:ser>
        <c:ser>
          <c:idx val="1"/>
          <c:order val="1"/>
          <c:tx>
            <c:v>Cu(IMes)Cl yield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'CS-174'!$C$17:$C$28</c:f>
              <c:numCache>
                <c:formatCode>0.000</c:formatCode>
                <c:ptCount val="12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'CS-174'!$J$17:$J$28</c:f>
              <c:numCache>
                <c:formatCode>0</c:formatCode>
                <c:ptCount val="12"/>
                <c:pt idx="0">
                  <c:v>0.60328036904151716</c:v>
                </c:pt>
                <c:pt idx="2">
                  <c:v>45.321134020618558</c:v>
                </c:pt>
                <c:pt idx="3">
                  <c:v>50.495018353434716</c:v>
                </c:pt>
                <c:pt idx="4">
                  <c:v>55.480499219968799</c:v>
                </c:pt>
                <c:pt idx="5">
                  <c:v>56.435534591194966</c:v>
                </c:pt>
                <c:pt idx="6">
                  <c:v>60.216459270103528</c:v>
                </c:pt>
                <c:pt idx="7">
                  <c:v>64.787401574803155</c:v>
                </c:pt>
                <c:pt idx="8">
                  <c:v>69.849999999999994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8A5-409E-8045-1B3A5647F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</a:t>
                </a:r>
                <a:r>
                  <a:rPr lang="en-GB" baseline="0"/>
                  <a:t> Time</a:t>
                </a:r>
                <a:r>
                  <a:rPr lang="en-GB"/>
                  <a:t>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conversion / yield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568000874890638"/>
          <c:y val="0.52081692913385824"/>
          <c:w val="0.33022353455818021"/>
          <c:h val="0.18984762321376494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78979950422863809"/>
        </c:manualLayout>
      </c:layout>
      <c:scatterChart>
        <c:scatterStyle val="lineMarker"/>
        <c:varyColors val="0"/>
        <c:ser>
          <c:idx val="0"/>
          <c:order val="0"/>
          <c:tx>
            <c:v>IMes.HCl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'CS-175'!$C$17:$C$26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'CS-175'!$G$17:$G$26</c:f>
              <c:numCache>
                <c:formatCode>0</c:formatCode>
                <c:ptCount val="10"/>
                <c:pt idx="0" formatCode="General">
                  <c:v>1771</c:v>
                </c:pt>
                <c:pt idx="1">
                  <c:v>1098</c:v>
                </c:pt>
                <c:pt idx="2">
                  <c:v>1040</c:v>
                </c:pt>
                <c:pt idx="3">
                  <c:v>957.7</c:v>
                </c:pt>
                <c:pt idx="4">
                  <c:v>953.1</c:v>
                </c:pt>
                <c:pt idx="5">
                  <c:v>913</c:v>
                </c:pt>
                <c:pt idx="6">
                  <c:v>913</c:v>
                </c:pt>
                <c:pt idx="7">
                  <c:v>856.7</c:v>
                </c:pt>
                <c:pt idx="8">
                  <c:v>822.1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46-4391-B389-AD9A4E4E7980}"/>
            </c:ext>
          </c:extLst>
        </c:ser>
        <c:ser>
          <c:idx val="1"/>
          <c:order val="1"/>
          <c:tx>
            <c:v>Cu(IMes)Cl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'CS-175'!$C$17:$C$26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'CS-175'!$H$17:$H$26</c:f>
              <c:numCache>
                <c:formatCode>0</c:formatCode>
                <c:ptCount val="10"/>
                <c:pt idx="0" formatCode="General">
                  <c:v>0</c:v>
                </c:pt>
                <c:pt idx="1">
                  <c:v>653.9</c:v>
                </c:pt>
                <c:pt idx="2">
                  <c:v>711.1</c:v>
                </c:pt>
                <c:pt idx="3">
                  <c:v>0</c:v>
                </c:pt>
                <c:pt idx="4">
                  <c:v>985.8</c:v>
                </c:pt>
                <c:pt idx="5">
                  <c:v>849.9</c:v>
                </c:pt>
                <c:pt idx="6">
                  <c:v>849.9</c:v>
                </c:pt>
                <c:pt idx="7">
                  <c:v>937.2</c:v>
                </c:pt>
                <c:pt idx="8">
                  <c:v>1045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46-4391-B389-AD9A4E4E7980}"/>
            </c:ext>
          </c:extLst>
        </c:ser>
        <c:ser>
          <c:idx val="2"/>
          <c:order val="2"/>
          <c:tx>
            <c:v>standard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'CS-175'!$C$17:$C$26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'CS-175'!$F$17:$F$26</c:f>
              <c:numCache>
                <c:formatCode>0</c:formatCode>
                <c:ptCount val="10"/>
                <c:pt idx="0" formatCode="General">
                  <c:v>1940</c:v>
                </c:pt>
                <c:pt idx="1">
                  <c:v>1936</c:v>
                </c:pt>
                <c:pt idx="2">
                  <c:v>1941</c:v>
                </c:pt>
                <c:pt idx="3">
                  <c:v>1953</c:v>
                </c:pt>
                <c:pt idx="4">
                  <c:v>1954</c:v>
                </c:pt>
                <c:pt idx="5">
                  <c:v>1939</c:v>
                </c:pt>
                <c:pt idx="6">
                  <c:v>1938.6</c:v>
                </c:pt>
                <c:pt idx="7">
                  <c:v>1936</c:v>
                </c:pt>
                <c:pt idx="8">
                  <c:v>1942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046-4391-B389-AD9A4E4E7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 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2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HPLC Area [mAU 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756889763779522"/>
          <c:y val="0.50576224846894136"/>
          <c:w val="0.20076443569553809"/>
          <c:h val="0.28477143482064743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78516987459900844"/>
        </c:manualLayout>
      </c:layout>
      <c:scatterChart>
        <c:scatterStyle val="lineMarker"/>
        <c:varyColors val="0"/>
        <c:ser>
          <c:idx val="0"/>
          <c:order val="0"/>
          <c:tx>
            <c:v>IMes.HCl conversion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'CS-175'!$C$17:$C$26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'CS-175'!$I$17:$I$26</c:f>
              <c:numCache>
                <c:formatCode>0</c:formatCode>
                <c:ptCount val="10"/>
                <c:pt idx="0">
                  <c:v>3.1469072164948386</c:v>
                </c:pt>
                <c:pt idx="1">
                  <c:v>39.449380165289256</c:v>
                </c:pt>
                <c:pt idx="2">
                  <c:v>42.740340030911902</c:v>
                </c:pt>
                <c:pt idx="3">
                  <c:v>47.51075268817204</c:v>
                </c:pt>
                <c:pt idx="4">
                  <c:v>47.784288638689866</c:v>
                </c:pt>
                <c:pt idx="5">
                  <c:v>49.559566787003611</c:v>
                </c:pt>
                <c:pt idx="6">
                  <c:v>49.549365521510367</c:v>
                </c:pt>
                <c:pt idx="7">
                  <c:v>52.536415289256198</c:v>
                </c:pt>
                <c:pt idx="8">
                  <c:v>54.55072090628218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B8-41DE-BA42-4A9FA10F3C94}"/>
            </c:ext>
          </c:extLst>
        </c:ser>
        <c:ser>
          <c:idx val="1"/>
          <c:order val="1"/>
          <c:tx>
            <c:v>Cu(Imes)Cl yield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'CS-175'!$C$17:$C$26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'CS-175'!$J$17:$J$26</c:f>
              <c:numCache>
                <c:formatCode>0</c:formatCode>
                <c:ptCount val="10"/>
                <c:pt idx="0">
                  <c:v>0</c:v>
                </c:pt>
                <c:pt idx="1">
                  <c:v>37.153409090909093</c:v>
                </c:pt>
                <c:pt idx="2">
                  <c:v>40.299330242143228</c:v>
                </c:pt>
                <c:pt idx="4">
                  <c:v>55.495394063459571</c:v>
                </c:pt>
                <c:pt idx="5">
                  <c:v>48.215059308922122</c:v>
                </c:pt>
                <c:pt idx="6">
                  <c:v>48.225007737542562</c:v>
                </c:pt>
                <c:pt idx="7">
                  <c:v>53.25</c:v>
                </c:pt>
                <c:pt idx="8">
                  <c:v>59.191555097837281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B8-41DE-BA42-4A9FA10F3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</a:t>
                </a:r>
                <a:r>
                  <a:rPr lang="en-GB" baseline="0"/>
                  <a:t> Time</a:t>
                </a:r>
                <a:r>
                  <a:rPr lang="en-GB"/>
                  <a:t>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conversion / yield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568000874890638"/>
          <c:y val="0.52081692913385824"/>
          <c:w val="0.33022353455818021"/>
          <c:h val="0.18984762321376494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78979950422863809"/>
        </c:manualLayout>
      </c:layout>
      <c:scatterChart>
        <c:scatterStyle val="lineMarker"/>
        <c:varyColors val="0"/>
        <c:ser>
          <c:idx val="0"/>
          <c:order val="0"/>
          <c:tx>
            <c:v>IMes.HCl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'CS-176'!$C$17:$C$26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'CS-176'!$G$17:$G$26</c:f>
              <c:numCache>
                <c:formatCode>0</c:formatCode>
                <c:ptCount val="10"/>
                <c:pt idx="0" formatCode="General">
                  <c:v>1686</c:v>
                </c:pt>
                <c:pt idx="1">
                  <c:v>834.5</c:v>
                </c:pt>
                <c:pt idx="2">
                  <c:v>680.5</c:v>
                </c:pt>
                <c:pt idx="3">
                  <c:v>551.9</c:v>
                </c:pt>
                <c:pt idx="4">
                  <c:v>481.5</c:v>
                </c:pt>
                <c:pt idx="5">
                  <c:v>433.2</c:v>
                </c:pt>
                <c:pt idx="6">
                  <c:v>374.6</c:v>
                </c:pt>
                <c:pt idx="7">
                  <c:v>263.2</c:v>
                </c:pt>
                <c:pt idx="8">
                  <c:v>185.4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F1-4DF7-8A65-D57FB66743FC}"/>
            </c:ext>
          </c:extLst>
        </c:ser>
        <c:ser>
          <c:idx val="1"/>
          <c:order val="1"/>
          <c:tx>
            <c:v>Cu(IMes)Cl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'CS-176'!$C$17:$C$26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'CS-176'!$H$17:$H$26</c:f>
              <c:numCache>
                <c:formatCode>0</c:formatCode>
                <c:ptCount val="10"/>
                <c:pt idx="0" formatCode="General">
                  <c:v>0</c:v>
                </c:pt>
                <c:pt idx="1">
                  <c:v>872.3</c:v>
                </c:pt>
                <c:pt idx="2">
                  <c:v>1122</c:v>
                </c:pt>
                <c:pt idx="3">
                  <c:v>1174</c:v>
                </c:pt>
                <c:pt idx="4">
                  <c:v>1244</c:v>
                </c:pt>
                <c:pt idx="5">
                  <c:v>1294</c:v>
                </c:pt>
                <c:pt idx="6">
                  <c:v>1335</c:v>
                </c:pt>
                <c:pt idx="7">
                  <c:v>1495</c:v>
                </c:pt>
                <c:pt idx="8">
                  <c:v>1654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F1-4DF7-8A65-D57FB66743FC}"/>
            </c:ext>
          </c:extLst>
        </c:ser>
        <c:ser>
          <c:idx val="2"/>
          <c:order val="2"/>
          <c:tx>
            <c:v>standard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'CS-176'!$C$17:$C$26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'CS-176'!$F$17:$F$26</c:f>
              <c:numCache>
                <c:formatCode>0</c:formatCode>
                <c:ptCount val="10"/>
                <c:pt idx="0" formatCode="General">
                  <c:v>1856</c:v>
                </c:pt>
                <c:pt idx="1">
                  <c:v>1958</c:v>
                </c:pt>
                <c:pt idx="2">
                  <c:v>1961</c:v>
                </c:pt>
                <c:pt idx="3">
                  <c:v>1950</c:v>
                </c:pt>
                <c:pt idx="4">
                  <c:v>1958</c:v>
                </c:pt>
                <c:pt idx="5">
                  <c:v>1957</c:v>
                </c:pt>
                <c:pt idx="6">
                  <c:v>1958</c:v>
                </c:pt>
                <c:pt idx="7">
                  <c:v>1948</c:v>
                </c:pt>
                <c:pt idx="8">
                  <c:v>1956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F1-4DF7-8A65-D57FB66743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 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2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HPLC Area [mAU 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756889763779522"/>
          <c:y val="0.50576224846894136"/>
          <c:w val="0.20076443569553809"/>
          <c:h val="0.28477143482064743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78516987459900844"/>
        </c:manualLayout>
      </c:layout>
      <c:scatterChart>
        <c:scatterStyle val="lineMarker"/>
        <c:varyColors val="0"/>
        <c:ser>
          <c:idx val="0"/>
          <c:order val="0"/>
          <c:tx>
            <c:v>IMes.HCl conversion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'CS-176'!$C$17:$C$26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'CS-176'!$I$17:$I$26</c:f>
              <c:numCache>
                <c:formatCode>0</c:formatCode>
                <c:ptCount val="10"/>
                <c:pt idx="0">
                  <c:v>3.6174568965517295</c:v>
                </c:pt>
                <c:pt idx="1">
                  <c:v>54.248978549540347</c:v>
                </c:pt>
                <c:pt idx="2">
                  <c:v>62.56323304436512</c:v>
                </c:pt>
                <c:pt idx="3">
                  <c:v>69.282307692307697</c:v>
                </c:pt>
                <c:pt idx="4">
                  <c:v>73.179009193054142</c:v>
                </c:pt>
                <c:pt idx="5">
                  <c:v>75.757281553398059</c:v>
                </c:pt>
                <c:pt idx="6">
                  <c:v>78.911644535240043</c:v>
                </c:pt>
                <c:pt idx="7">
                  <c:v>84.813141683778241</c:v>
                </c:pt>
                <c:pt idx="8">
                  <c:v>89.047546012269933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06-4FF3-96B0-CA93AAA1625A}"/>
            </c:ext>
          </c:extLst>
        </c:ser>
        <c:ser>
          <c:idx val="1"/>
          <c:order val="1"/>
          <c:tx>
            <c:v>Cu(Imes)Cl yield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'CS-176'!$C$17:$C$26</c:f>
              <c:numCache>
                <c:formatCode>0.000</c:formatCode>
                <c:ptCount val="10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'CS-176'!$J$17:$J$26</c:f>
              <c:numCache>
                <c:formatCode>0</c:formatCode>
                <c:ptCount val="10"/>
                <c:pt idx="0">
                  <c:v>0</c:v>
                </c:pt>
                <c:pt idx="1">
                  <c:v>49.00561797752809</c:v>
                </c:pt>
                <c:pt idx="2">
                  <c:v>62.937276899541054</c:v>
                </c:pt>
                <c:pt idx="3">
                  <c:v>66.225641025641025</c:v>
                </c:pt>
                <c:pt idx="4">
                  <c:v>69.887640449438209</c:v>
                </c:pt>
                <c:pt idx="5">
                  <c:v>72.733776188042924</c:v>
                </c:pt>
                <c:pt idx="6">
                  <c:v>75</c:v>
                </c:pt>
                <c:pt idx="7">
                  <c:v>84.419917864476389</c:v>
                </c:pt>
                <c:pt idx="8">
                  <c:v>93.016359918200408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06-4FF3-96B0-CA93AAA16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</a:t>
                </a:r>
                <a:r>
                  <a:rPr lang="en-GB" baseline="0"/>
                  <a:t> Time</a:t>
                </a:r>
                <a:r>
                  <a:rPr lang="en-GB"/>
                  <a:t>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conversion / yield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568000874890638"/>
          <c:y val="0.52081692913385824"/>
          <c:w val="0.33022353455818021"/>
          <c:h val="0.18984762321376494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Kinetic</a:t>
            </a:r>
            <a:r>
              <a:rPr lang="en-GB" b="1" baseline="0"/>
              <a:t> Profile at 1.8 V</a:t>
            </a:r>
            <a:endParaRPr lang="en-GB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034273840769904"/>
          <c:y val="0.12650481189851268"/>
          <c:w val="0.81530905511811014"/>
          <c:h val="0.67712124526100903"/>
        </c:manualLayout>
      </c:layout>
      <c:scatterChart>
        <c:scatterStyle val="smoothMarker"/>
        <c:varyColors val="0"/>
        <c:ser>
          <c:idx val="0"/>
          <c:order val="0"/>
          <c:tx>
            <c:v>without flicker</c:v>
          </c:tx>
          <c:spPr>
            <a:ln w="19050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prstDash val="sysDot"/>
              </a:ln>
              <a:effectLst/>
            </c:spPr>
          </c:marker>
          <c:xVal>
            <c:numRef>
              <c:f>overview!$C$7:$C$14</c:f>
              <c:numCache>
                <c:formatCode>0.00</c:formatCode>
                <c:ptCount val="8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  <c:pt idx="6" formatCode="0.0">
                  <c:v>15.466666666666669</c:v>
                </c:pt>
                <c:pt idx="7" formatCode="0.0">
                  <c:v>27.294117647058822</c:v>
                </c:pt>
              </c:numCache>
            </c:numRef>
          </c:xVal>
          <c:yVal>
            <c:numRef>
              <c:f>overview!$G$7:$G$14</c:f>
              <c:numCache>
                <c:formatCode>0</c:formatCode>
                <c:ptCount val="8"/>
                <c:pt idx="0">
                  <c:v>17.820226544690819</c:v>
                </c:pt>
                <c:pt idx="1">
                  <c:v>38.634391332214086</c:v>
                </c:pt>
                <c:pt idx="2">
                  <c:v>59.317378874861205</c:v>
                </c:pt>
                <c:pt idx="3">
                  <c:v>72.094457313019959</c:v>
                </c:pt>
                <c:pt idx="4">
                  <c:v>82.224900535497753</c:v>
                </c:pt>
                <c:pt idx="5">
                  <c:v>91.01464435146444</c:v>
                </c:pt>
                <c:pt idx="6">
                  <c:v>97.055469155002598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63-49A6-9308-2437D03EFC9C}"/>
            </c:ext>
          </c:extLst>
        </c:ser>
        <c:ser>
          <c:idx val="1"/>
          <c:order val="1"/>
          <c:tx>
            <c:v>5 Hz</c:v>
          </c:tx>
          <c:spPr>
            <a:ln w="1905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prstDash val="sysDot"/>
              </a:ln>
              <a:effectLst/>
            </c:spPr>
          </c:marker>
          <c:xVal>
            <c:numRef>
              <c:f>overview!$C$15:$C$22</c:f>
              <c:numCache>
                <c:formatCode>0.00</c:formatCode>
                <c:ptCount val="8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  <c:pt idx="6" formatCode="0.0">
                  <c:v>15.466666666666669</c:v>
                </c:pt>
                <c:pt idx="7" formatCode="0.0">
                  <c:v>27.294117647058822</c:v>
                </c:pt>
              </c:numCache>
            </c:numRef>
          </c:xVal>
          <c:yVal>
            <c:numRef>
              <c:f>overview!$G$15:$G$22</c:f>
              <c:numCache>
                <c:formatCode>0</c:formatCode>
                <c:ptCount val="8"/>
                <c:pt idx="0">
                  <c:v>26.874601487778957</c:v>
                </c:pt>
                <c:pt idx="1">
                  <c:v>30.374868004223863</c:v>
                </c:pt>
                <c:pt idx="2">
                  <c:v>37.473794549266245</c:v>
                </c:pt>
                <c:pt idx="3">
                  <c:v>41.050766790058169</c:v>
                </c:pt>
                <c:pt idx="4">
                  <c:v>43.087691494981513</c:v>
                </c:pt>
                <c:pt idx="5">
                  <c:v>45.408324552160167</c:v>
                </c:pt>
                <c:pt idx="6">
                  <c:v>50.322105263157894</c:v>
                </c:pt>
                <c:pt idx="7">
                  <c:v>56.468601583113454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E63-49A6-9308-2437D03EFC9C}"/>
            </c:ext>
          </c:extLst>
        </c:ser>
        <c:ser>
          <c:idx val="5"/>
          <c:order val="2"/>
          <c:tx>
            <c:v>1 Hz</c:v>
          </c:tx>
          <c:spPr>
            <a:ln w="19050" cap="rnd">
              <a:solidFill>
                <a:schemeClr val="bg1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  <a:prstDash val="sysDot"/>
              </a:ln>
              <a:effectLst/>
            </c:spPr>
          </c:marker>
          <c:xVal>
            <c:numRef>
              <c:f>overview!$C$47:$C$54</c:f>
              <c:numCache>
                <c:formatCode>0.00</c:formatCode>
                <c:ptCount val="8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  <c:pt idx="6" formatCode="0.0">
                  <c:v>15.466666666666669</c:v>
                </c:pt>
                <c:pt idx="7" formatCode="0.0">
                  <c:v>27.294117647058822</c:v>
                </c:pt>
              </c:numCache>
            </c:numRef>
          </c:xVal>
          <c:yVal>
            <c:numRef>
              <c:f>overview!$G$47:$G$54</c:f>
              <c:numCache>
                <c:formatCode>0</c:formatCode>
                <c:ptCount val="8"/>
                <c:pt idx="1">
                  <c:v>45.321134020618558</c:v>
                </c:pt>
                <c:pt idx="2">
                  <c:v>50.495018353434716</c:v>
                </c:pt>
                <c:pt idx="3">
                  <c:v>55.480499219968799</c:v>
                </c:pt>
                <c:pt idx="4">
                  <c:v>56.435534591194966</c:v>
                </c:pt>
                <c:pt idx="5">
                  <c:v>60.216459270103528</c:v>
                </c:pt>
                <c:pt idx="6">
                  <c:v>64.787401574803155</c:v>
                </c:pt>
                <c:pt idx="7">
                  <c:v>69.849999999999994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E63-49A6-9308-2437D03EFC9C}"/>
            </c:ext>
          </c:extLst>
        </c:ser>
        <c:ser>
          <c:idx val="3"/>
          <c:order val="3"/>
          <c:tx>
            <c:v>1/ 60 Hz</c:v>
          </c:tx>
          <c:spPr>
            <a:ln w="1905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prstDash val="sysDot"/>
              </a:ln>
              <a:effectLst/>
            </c:spPr>
          </c:marker>
          <c:xVal>
            <c:numRef>
              <c:f>overview!$C$31:$C$38</c:f>
              <c:numCache>
                <c:formatCode>0.00</c:formatCode>
                <c:ptCount val="8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  <c:pt idx="6" formatCode="0.0">
                  <c:v>15.466666666666669</c:v>
                </c:pt>
                <c:pt idx="7" formatCode="0.0">
                  <c:v>27.294117647058822</c:v>
                </c:pt>
              </c:numCache>
            </c:numRef>
          </c:xVal>
          <c:yVal>
            <c:numRef>
              <c:f>overview!$G$31:$G$38</c:f>
              <c:numCache>
                <c:formatCode>0</c:formatCode>
                <c:ptCount val="8"/>
                <c:pt idx="0">
                  <c:v>34.189347902418888</c:v>
                </c:pt>
                <c:pt idx="1">
                  <c:v>40.967588958899256</c:v>
                </c:pt>
                <c:pt idx="2">
                  <c:v>58.010899755977356</c:v>
                </c:pt>
                <c:pt idx="3">
                  <c:v>64.026062806303671</c:v>
                </c:pt>
                <c:pt idx="4">
                  <c:v>73.181456380267363</c:v>
                </c:pt>
                <c:pt idx="5">
                  <c:v>80.619109396297844</c:v>
                </c:pt>
                <c:pt idx="6">
                  <c:v>92.656415400779537</c:v>
                </c:pt>
                <c:pt idx="7">
                  <c:v>95.58109399893786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E63-49A6-9308-2437D03EFC9C}"/>
            </c:ext>
          </c:extLst>
        </c:ser>
        <c:ser>
          <c:idx val="4"/>
          <c:order val="4"/>
          <c:tx>
            <c:v>1/60 Hz half</c:v>
          </c:tx>
          <c:spPr>
            <a:ln w="1905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prstDash val="sysDot"/>
              </a:ln>
              <a:effectLst/>
            </c:spPr>
          </c:marker>
          <c:xVal>
            <c:numRef>
              <c:f>overview!$C$39:$C$46</c:f>
              <c:numCache>
                <c:formatCode>0.0</c:formatCode>
                <c:ptCount val="8"/>
                <c:pt idx="0">
                  <c:v>0.46400000000000002</c:v>
                </c:pt>
                <c:pt idx="1">
                  <c:v>0.93</c:v>
                </c:pt>
                <c:pt idx="2">
                  <c:v>1.8560000000000001</c:v>
                </c:pt>
                <c:pt idx="3">
                  <c:v>2.7294117647058824</c:v>
                </c:pt>
                <c:pt idx="4">
                  <c:v>3.5692307692307694</c:v>
                </c:pt>
                <c:pt idx="5">
                  <c:v>4.6399999999999997</c:v>
                </c:pt>
                <c:pt idx="6">
                  <c:v>7.7333333333333343</c:v>
                </c:pt>
                <c:pt idx="7">
                  <c:v>13.647058823529411</c:v>
                </c:pt>
              </c:numCache>
            </c:numRef>
          </c:xVal>
          <c:yVal>
            <c:numRef>
              <c:f>overview!$G$39:$G$46</c:f>
              <c:numCache>
                <c:formatCode>0</c:formatCode>
                <c:ptCount val="8"/>
                <c:pt idx="0">
                  <c:v>13.004237288135593</c:v>
                </c:pt>
                <c:pt idx="1">
                  <c:v>27.658792650918635</c:v>
                </c:pt>
                <c:pt idx="2">
                  <c:v>39.485247629083247</c:v>
                </c:pt>
                <c:pt idx="3">
                  <c:v>44.77243928194298</c:v>
                </c:pt>
                <c:pt idx="4">
                  <c:v>49.980021030494214</c:v>
                </c:pt>
                <c:pt idx="5">
                  <c:v>56.868253968253967</c:v>
                </c:pt>
                <c:pt idx="6">
                  <c:v>72.694136291600628</c:v>
                </c:pt>
                <c:pt idx="7">
                  <c:v>86.403415154749197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E63-49A6-9308-2437D03EF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Residence Time [min]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  <c:majorUnit val="5"/>
      </c:valAx>
      <c:valAx>
        <c:axId val="413575168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Yield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1420734908136483"/>
          <c:y val="0.53234179060950715"/>
          <c:w val="0.66079265091863515"/>
          <c:h val="0.24087197433654126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Kinetic</a:t>
            </a:r>
            <a:r>
              <a:rPr lang="en-GB" b="1" baseline="0"/>
              <a:t> Profile at 1.8 V</a:t>
            </a:r>
            <a:endParaRPr lang="en-GB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034273840769904"/>
          <c:y val="0.12650481189851268"/>
          <c:w val="0.81530905511811014"/>
          <c:h val="0.67712124526100903"/>
        </c:manualLayout>
      </c:layout>
      <c:scatterChart>
        <c:scatterStyle val="smoothMarker"/>
        <c:varyColors val="0"/>
        <c:ser>
          <c:idx val="0"/>
          <c:order val="0"/>
          <c:tx>
            <c:v>without flicker</c:v>
          </c:tx>
          <c:spPr>
            <a:ln w="19050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prstDash val="sysDot"/>
              </a:ln>
              <a:effectLst/>
            </c:spPr>
          </c:marker>
          <c:xVal>
            <c:numRef>
              <c:f>overview!$C$7:$C$14</c:f>
              <c:numCache>
                <c:formatCode>0.00</c:formatCode>
                <c:ptCount val="8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  <c:pt idx="6" formatCode="0.0">
                  <c:v>15.466666666666669</c:v>
                </c:pt>
                <c:pt idx="7" formatCode="0.0">
                  <c:v>27.294117647058822</c:v>
                </c:pt>
              </c:numCache>
            </c:numRef>
          </c:xVal>
          <c:yVal>
            <c:numRef>
              <c:f>overview!$G$7:$G$14</c:f>
              <c:numCache>
                <c:formatCode>0</c:formatCode>
                <c:ptCount val="8"/>
                <c:pt idx="0">
                  <c:v>17.820226544690819</c:v>
                </c:pt>
                <c:pt idx="1">
                  <c:v>38.634391332214086</c:v>
                </c:pt>
                <c:pt idx="2">
                  <c:v>59.317378874861205</c:v>
                </c:pt>
                <c:pt idx="3">
                  <c:v>72.094457313019959</c:v>
                </c:pt>
                <c:pt idx="4">
                  <c:v>82.224900535497753</c:v>
                </c:pt>
                <c:pt idx="5">
                  <c:v>91.01464435146444</c:v>
                </c:pt>
                <c:pt idx="6">
                  <c:v>97.055469155002598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AD-44CB-AB69-59FC498E2B43}"/>
            </c:ext>
          </c:extLst>
        </c:ser>
        <c:ser>
          <c:idx val="1"/>
          <c:order val="1"/>
          <c:tx>
            <c:v>5 Hz</c:v>
          </c:tx>
          <c:spPr>
            <a:ln w="1905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prstDash val="sysDot"/>
              </a:ln>
              <a:effectLst/>
            </c:spPr>
          </c:marker>
          <c:xVal>
            <c:numRef>
              <c:f>overview!$C$15:$C$22</c:f>
              <c:numCache>
                <c:formatCode>0.00</c:formatCode>
                <c:ptCount val="8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  <c:pt idx="6" formatCode="0.0">
                  <c:v>15.466666666666669</c:v>
                </c:pt>
                <c:pt idx="7" formatCode="0.0">
                  <c:v>27.294117647058822</c:v>
                </c:pt>
              </c:numCache>
            </c:numRef>
          </c:xVal>
          <c:yVal>
            <c:numRef>
              <c:f>overview!$G$15:$G$22</c:f>
              <c:numCache>
                <c:formatCode>0</c:formatCode>
                <c:ptCount val="8"/>
                <c:pt idx="0">
                  <c:v>26.874601487778957</c:v>
                </c:pt>
                <c:pt idx="1">
                  <c:v>30.374868004223863</c:v>
                </c:pt>
                <c:pt idx="2">
                  <c:v>37.473794549266245</c:v>
                </c:pt>
                <c:pt idx="3">
                  <c:v>41.050766790058169</c:v>
                </c:pt>
                <c:pt idx="4">
                  <c:v>43.087691494981513</c:v>
                </c:pt>
                <c:pt idx="5">
                  <c:v>45.408324552160167</c:v>
                </c:pt>
                <c:pt idx="6">
                  <c:v>50.322105263157894</c:v>
                </c:pt>
                <c:pt idx="7">
                  <c:v>56.468601583113454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AD-44CB-AB69-59FC498E2B43}"/>
            </c:ext>
          </c:extLst>
        </c:ser>
        <c:ser>
          <c:idx val="5"/>
          <c:order val="2"/>
          <c:tx>
            <c:v>1 Hz</c:v>
          </c:tx>
          <c:spPr>
            <a:ln w="19050" cap="rnd">
              <a:solidFill>
                <a:schemeClr val="bg1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  <a:prstDash val="sysDot"/>
              </a:ln>
              <a:effectLst/>
            </c:spPr>
          </c:marker>
          <c:xVal>
            <c:numRef>
              <c:f>overview!$C$47:$C$54</c:f>
              <c:numCache>
                <c:formatCode>0.00</c:formatCode>
                <c:ptCount val="8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  <c:pt idx="6" formatCode="0.0">
                  <c:v>15.466666666666669</c:v>
                </c:pt>
                <c:pt idx="7" formatCode="0.0">
                  <c:v>27.294117647058822</c:v>
                </c:pt>
              </c:numCache>
            </c:numRef>
          </c:xVal>
          <c:yVal>
            <c:numRef>
              <c:f>overview!$G$47:$G$54</c:f>
              <c:numCache>
                <c:formatCode>0</c:formatCode>
                <c:ptCount val="8"/>
                <c:pt idx="1">
                  <c:v>45.321134020618558</c:v>
                </c:pt>
                <c:pt idx="2">
                  <c:v>50.495018353434716</c:v>
                </c:pt>
                <c:pt idx="3">
                  <c:v>55.480499219968799</c:v>
                </c:pt>
                <c:pt idx="4">
                  <c:v>56.435534591194966</c:v>
                </c:pt>
                <c:pt idx="5">
                  <c:v>60.216459270103528</c:v>
                </c:pt>
                <c:pt idx="6">
                  <c:v>64.787401574803155</c:v>
                </c:pt>
                <c:pt idx="7">
                  <c:v>69.849999999999994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7AD-44CB-AB69-59FC498E2B43}"/>
            </c:ext>
          </c:extLst>
        </c:ser>
        <c:ser>
          <c:idx val="3"/>
          <c:order val="3"/>
          <c:tx>
            <c:v>1/ 60 Hz</c:v>
          </c:tx>
          <c:spPr>
            <a:ln w="1905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prstDash val="sysDot"/>
              </a:ln>
              <a:effectLst/>
            </c:spPr>
          </c:marker>
          <c:xVal>
            <c:numRef>
              <c:f>overview!$C$31:$C$38</c:f>
              <c:numCache>
                <c:formatCode>0.00</c:formatCode>
                <c:ptCount val="8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  <c:pt idx="6" formatCode="0.0">
                  <c:v>15.466666666666669</c:v>
                </c:pt>
                <c:pt idx="7" formatCode="0.0">
                  <c:v>27.294117647058822</c:v>
                </c:pt>
              </c:numCache>
            </c:numRef>
          </c:xVal>
          <c:yVal>
            <c:numRef>
              <c:f>overview!$G$31:$G$38</c:f>
              <c:numCache>
                <c:formatCode>0</c:formatCode>
                <c:ptCount val="8"/>
                <c:pt idx="0">
                  <c:v>34.189347902418888</c:v>
                </c:pt>
                <c:pt idx="1">
                  <c:v>40.967588958899256</c:v>
                </c:pt>
                <c:pt idx="2">
                  <c:v>58.010899755977356</c:v>
                </c:pt>
                <c:pt idx="3">
                  <c:v>64.026062806303671</c:v>
                </c:pt>
                <c:pt idx="4">
                  <c:v>73.181456380267363</c:v>
                </c:pt>
                <c:pt idx="5">
                  <c:v>80.619109396297844</c:v>
                </c:pt>
                <c:pt idx="6">
                  <c:v>92.656415400779537</c:v>
                </c:pt>
                <c:pt idx="7">
                  <c:v>95.58109399893786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7AD-44CB-AB69-59FC498E2B43}"/>
            </c:ext>
          </c:extLst>
        </c:ser>
        <c:ser>
          <c:idx val="4"/>
          <c:order val="4"/>
          <c:tx>
            <c:v>1/60 Hz half</c:v>
          </c:tx>
          <c:spPr>
            <a:ln w="1905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prstDash val="sysDot"/>
              </a:ln>
              <a:effectLst/>
            </c:spPr>
          </c:marker>
          <c:xVal>
            <c:numRef>
              <c:f>overview!$C$39:$C$46</c:f>
              <c:numCache>
                <c:formatCode>0.0</c:formatCode>
                <c:ptCount val="8"/>
                <c:pt idx="0">
                  <c:v>0.46400000000000002</c:v>
                </c:pt>
                <c:pt idx="1">
                  <c:v>0.93</c:v>
                </c:pt>
                <c:pt idx="2">
                  <c:v>1.8560000000000001</c:v>
                </c:pt>
                <c:pt idx="3">
                  <c:v>2.7294117647058824</c:v>
                </c:pt>
                <c:pt idx="4">
                  <c:v>3.5692307692307694</c:v>
                </c:pt>
                <c:pt idx="5">
                  <c:v>4.6399999999999997</c:v>
                </c:pt>
                <c:pt idx="6">
                  <c:v>7.7333333333333343</c:v>
                </c:pt>
                <c:pt idx="7">
                  <c:v>13.647058823529411</c:v>
                </c:pt>
              </c:numCache>
            </c:numRef>
          </c:xVal>
          <c:yVal>
            <c:numRef>
              <c:f>overview!$G$39:$G$46</c:f>
              <c:numCache>
                <c:formatCode>0</c:formatCode>
                <c:ptCount val="8"/>
                <c:pt idx="0">
                  <c:v>13.004237288135593</c:v>
                </c:pt>
                <c:pt idx="1">
                  <c:v>27.658792650918635</c:v>
                </c:pt>
                <c:pt idx="2">
                  <c:v>39.485247629083247</c:v>
                </c:pt>
                <c:pt idx="3">
                  <c:v>44.77243928194298</c:v>
                </c:pt>
                <c:pt idx="4">
                  <c:v>49.980021030494214</c:v>
                </c:pt>
                <c:pt idx="5">
                  <c:v>56.868253968253967</c:v>
                </c:pt>
                <c:pt idx="6">
                  <c:v>72.694136291600628</c:v>
                </c:pt>
                <c:pt idx="7">
                  <c:v>86.403415154749197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7AD-44CB-AB69-59FC498E2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Residence Time [min]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  <c:majorUnit val="5"/>
      </c:valAx>
      <c:valAx>
        <c:axId val="413575168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Yield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1420734908136483"/>
          <c:y val="0.53234179060950715"/>
          <c:w val="0.66079265091863515"/>
          <c:h val="0.24087197433654126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78979950422863809"/>
        </c:manualLayout>
      </c:layout>
      <c:scatterChart>
        <c:scatterStyle val="lineMarker"/>
        <c:varyColors val="0"/>
        <c:ser>
          <c:idx val="0"/>
          <c:order val="0"/>
          <c:tx>
            <c:v>IMes.HCl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'CS-159'!$C$17:$C$26</c:f>
              <c:numCache>
                <c:formatCode>0.00</c:formatCode>
                <c:ptCount val="10"/>
                <c:pt idx="0">
                  <c:v>1.8560000000000001</c:v>
                </c:pt>
                <c:pt idx="1">
                  <c:v>3.7120000000000002</c:v>
                </c:pt>
                <c:pt idx="2">
                  <c:v>5.4588235294117649</c:v>
                </c:pt>
                <c:pt idx="3">
                  <c:v>7.1384615384615389</c:v>
                </c:pt>
                <c:pt idx="4">
                  <c:v>9.2799999999999994</c:v>
                </c:pt>
                <c:pt idx="5" formatCode="0.0">
                  <c:v>15.466666666666669</c:v>
                </c:pt>
                <c:pt idx="6">
                  <c:v>1.8560000000000001</c:v>
                </c:pt>
                <c:pt idx="7" formatCode="0.000">
                  <c:v>0.92800000000000005</c:v>
                </c:pt>
                <c:pt idx="8" formatCode="0.000">
                  <c:v>27.294117647058822</c:v>
                </c:pt>
              </c:numCache>
            </c:numRef>
          </c:xVal>
          <c:yVal>
            <c:numRef>
              <c:f>'CS-159'!$G$17:$G$26</c:f>
              <c:numCache>
                <c:formatCode>0</c:formatCode>
                <c:ptCount val="10"/>
                <c:pt idx="0">
                  <c:v>999</c:v>
                </c:pt>
                <c:pt idx="1">
                  <c:v>570.9</c:v>
                </c:pt>
                <c:pt idx="2">
                  <c:v>368.6</c:v>
                </c:pt>
                <c:pt idx="3">
                  <c:v>267.10000000000002</c:v>
                </c:pt>
                <c:pt idx="4">
                  <c:v>153.1</c:v>
                </c:pt>
                <c:pt idx="5">
                  <c:v>79.92</c:v>
                </c:pt>
                <c:pt idx="6">
                  <c:v>874.9</c:v>
                </c:pt>
                <c:pt idx="7">
                  <c:v>1528</c:v>
                </c:pt>
                <c:pt idx="8">
                  <c:v>216.4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E4-4433-844B-90B01600262E}"/>
            </c:ext>
          </c:extLst>
        </c:ser>
        <c:ser>
          <c:idx val="1"/>
          <c:order val="1"/>
          <c:tx>
            <c:v>Cu(IMes)Cl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'CS-159'!$C$17:$C$26</c:f>
              <c:numCache>
                <c:formatCode>0.00</c:formatCode>
                <c:ptCount val="10"/>
                <c:pt idx="0">
                  <c:v>1.8560000000000001</c:v>
                </c:pt>
                <c:pt idx="1">
                  <c:v>3.7120000000000002</c:v>
                </c:pt>
                <c:pt idx="2">
                  <c:v>5.4588235294117649</c:v>
                </c:pt>
                <c:pt idx="3">
                  <c:v>7.1384615384615389</c:v>
                </c:pt>
                <c:pt idx="4">
                  <c:v>9.2799999999999994</c:v>
                </c:pt>
                <c:pt idx="5" formatCode="0.0">
                  <c:v>15.466666666666669</c:v>
                </c:pt>
                <c:pt idx="6">
                  <c:v>1.8560000000000001</c:v>
                </c:pt>
                <c:pt idx="7" formatCode="0.000">
                  <c:v>0.92800000000000005</c:v>
                </c:pt>
                <c:pt idx="8" formatCode="0.000">
                  <c:v>27.294117647058822</c:v>
                </c:pt>
              </c:numCache>
            </c:numRef>
          </c:xVal>
          <c:yVal>
            <c:numRef>
              <c:f>'CS-159'!$H$17:$H$26</c:f>
              <c:numCache>
                <c:formatCode>0</c:formatCode>
                <c:ptCount val="10"/>
                <c:pt idx="0">
                  <c:v>807.8</c:v>
                </c:pt>
                <c:pt idx="1">
                  <c:v>1198</c:v>
                </c:pt>
                <c:pt idx="2">
                  <c:v>1363</c:v>
                </c:pt>
                <c:pt idx="3">
                  <c:v>1465</c:v>
                </c:pt>
                <c:pt idx="4">
                  <c:v>1582</c:v>
                </c:pt>
                <c:pt idx="5">
                  <c:v>1702</c:v>
                </c:pt>
                <c:pt idx="6">
                  <c:v>928</c:v>
                </c:pt>
                <c:pt idx="7">
                  <c:v>220.2</c:v>
                </c:pt>
                <c:pt idx="8">
                  <c:v>1351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E4-4433-844B-90B01600262E}"/>
            </c:ext>
          </c:extLst>
        </c:ser>
        <c:ser>
          <c:idx val="2"/>
          <c:order val="2"/>
          <c:tx>
            <c:v>standard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'CS-159'!$C$17:$C$26</c:f>
              <c:numCache>
                <c:formatCode>0.00</c:formatCode>
                <c:ptCount val="10"/>
                <c:pt idx="0">
                  <c:v>1.8560000000000001</c:v>
                </c:pt>
                <c:pt idx="1">
                  <c:v>3.7120000000000002</c:v>
                </c:pt>
                <c:pt idx="2">
                  <c:v>5.4588235294117649</c:v>
                </c:pt>
                <c:pt idx="3">
                  <c:v>7.1384615384615389</c:v>
                </c:pt>
                <c:pt idx="4">
                  <c:v>9.2799999999999994</c:v>
                </c:pt>
                <c:pt idx="5" formatCode="0.0">
                  <c:v>15.466666666666669</c:v>
                </c:pt>
                <c:pt idx="6">
                  <c:v>1.8560000000000001</c:v>
                </c:pt>
                <c:pt idx="7" formatCode="0.000">
                  <c:v>0.92800000000000005</c:v>
                </c:pt>
                <c:pt idx="8" formatCode="0.000">
                  <c:v>27.294117647058822</c:v>
                </c:pt>
              </c:numCache>
            </c:numRef>
          </c:xVal>
          <c:yVal>
            <c:numRef>
              <c:f>'CS-159'!$F$17:$F$26</c:f>
              <c:numCache>
                <c:formatCode>0</c:formatCode>
                <c:ptCount val="10"/>
                <c:pt idx="0">
                  <c:v>1937</c:v>
                </c:pt>
                <c:pt idx="1">
                  <c:v>1915</c:v>
                </c:pt>
                <c:pt idx="2">
                  <c:v>1922</c:v>
                </c:pt>
                <c:pt idx="3">
                  <c:v>1916</c:v>
                </c:pt>
                <c:pt idx="4">
                  <c:v>1912</c:v>
                </c:pt>
                <c:pt idx="5">
                  <c:v>1929</c:v>
                </c:pt>
                <c:pt idx="6">
                  <c:v>1935</c:v>
                </c:pt>
                <c:pt idx="7">
                  <c:v>1930</c:v>
                </c:pt>
                <c:pt idx="8">
                  <c:v>1936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78-4AD0-A26E-0322B8519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ax val="2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 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2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HPLC Area [mAU 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756889763779522"/>
          <c:y val="0.50576224846894136"/>
          <c:w val="0.20076443569553809"/>
          <c:h val="0.28477143482064743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78516987459900844"/>
        </c:manualLayout>
      </c:layout>
      <c:scatterChart>
        <c:scatterStyle val="lineMarker"/>
        <c:varyColors val="0"/>
        <c:ser>
          <c:idx val="0"/>
          <c:order val="0"/>
          <c:tx>
            <c:v>IMes.HCl conversion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'CS-159'!$C$17:$C$26</c:f>
              <c:numCache>
                <c:formatCode>0.00</c:formatCode>
                <c:ptCount val="10"/>
                <c:pt idx="0">
                  <c:v>1.8560000000000001</c:v>
                </c:pt>
                <c:pt idx="1">
                  <c:v>3.7120000000000002</c:v>
                </c:pt>
                <c:pt idx="2">
                  <c:v>5.4588235294117649</c:v>
                </c:pt>
                <c:pt idx="3">
                  <c:v>7.1384615384615389</c:v>
                </c:pt>
                <c:pt idx="4">
                  <c:v>9.2799999999999994</c:v>
                </c:pt>
                <c:pt idx="5" formatCode="0.0">
                  <c:v>15.466666666666669</c:v>
                </c:pt>
                <c:pt idx="6">
                  <c:v>1.8560000000000001</c:v>
                </c:pt>
                <c:pt idx="7" formatCode="0.000">
                  <c:v>0.92800000000000005</c:v>
                </c:pt>
                <c:pt idx="8" formatCode="0.000">
                  <c:v>27.294117647058822</c:v>
                </c:pt>
              </c:numCache>
            </c:numRef>
          </c:xVal>
          <c:yVal>
            <c:numRef>
              <c:f>'CS-159'!$I$17:$I$26</c:f>
              <c:numCache>
                <c:formatCode>0</c:formatCode>
                <c:ptCount val="10"/>
                <c:pt idx="0">
                  <c:v>44.846670108415076</c:v>
                </c:pt>
                <c:pt idx="1">
                  <c:v>67.697389033942557</c:v>
                </c:pt>
                <c:pt idx="2">
                  <c:v>78.863163371488028</c:v>
                </c:pt>
                <c:pt idx="3">
                  <c:v>84.362473903966588</c:v>
                </c:pt>
                <c:pt idx="4">
                  <c:v>90.592311715481173</c:v>
                </c:pt>
                <c:pt idx="5">
                  <c:v>94.649766718506996</c:v>
                </c:pt>
                <c:pt idx="6">
                  <c:v>51.52480620155039</c:v>
                </c:pt>
                <c:pt idx="7">
                  <c:v>15.870466321243526</c:v>
                </c:pt>
                <c:pt idx="8">
                  <c:v>87.263429752066116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21-4CF7-92C6-D45946BF54F7}"/>
            </c:ext>
          </c:extLst>
        </c:ser>
        <c:ser>
          <c:idx val="1"/>
          <c:order val="1"/>
          <c:tx>
            <c:v>Cu(Imes)Cl yield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'CS-159'!$C$17:$C$26</c:f>
              <c:numCache>
                <c:formatCode>0.00</c:formatCode>
                <c:ptCount val="10"/>
                <c:pt idx="0">
                  <c:v>1.8560000000000001</c:v>
                </c:pt>
                <c:pt idx="1">
                  <c:v>3.7120000000000002</c:v>
                </c:pt>
                <c:pt idx="2">
                  <c:v>5.4588235294117649</c:v>
                </c:pt>
                <c:pt idx="3">
                  <c:v>7.1384615384615389</c:v>
                </c:pt>
                <c:pt idx="4">
                  <c:v>9.2799999999999994</c:v>
                </c:pt>
                <c:pt idx="5" formatCode="0.0">
                  <c:v>15.466666666666669</c:v>
                </c:pt>
                <c:pt idx="6">
                  <c:v>1.8560000000000001</c:v>
                </c:pt>
                <c:pt idx="7" formatCode="0.000">
                  <c:v>0.92800000000000005</c:v>
                </c:pt>
                <c:pt idx="8" formatCode="0.000">
                  <c:v>27.294117647058822</c:v>
                </c:pt>
              </c:numCache>
            </c:numRef>
          </c:xVal>
          <c:yVal>
            <c:numRef>
              <c:f>'CS-159'!$J$17:$J$26</c:f>
              <c:numCache>
                <c:formatCode>0</c:formatCode>
                <c:ptCount val="10"/>
                <c:pt idx="0">
                  <c:v>45.874032008260194</c:v>
                </c:pt>
                <c:pt idx="1">
                  <c:v>68.814621409921671</c:v>
                </c:pt>
                <c:pt idx="2">
                  <c:v>78.007284079084286</c:v>
                </c:pt>
                <c:pt idx="3">
                  <c:v>84.107515657620041</c:v>
                </c:pt>
                <c:pt idx="4">
                  <c:v>91.01464435146444</c:v>
                </c:pt>
                <c:pt idx="5">
                  <c:v>97.055469155002598</c:v>
                </c:pt>
                <c:pt idx="6">
                  <c:v>52.754521963824288</c:v>
                </c:pt>
                <c:pt idx="7">
                  <c:v>12.550259067357512</c:v>
                </c:pt>
                <c:pt idx="8">
                  <c:v>76.76136363636364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21-4CF7-92C6-D45946BF5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ax val="2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</a:t>
                </a:r>
                <a:r>
                  <a:rPr lang="en-GB" baseline="0"/>
                  <a:t> Time</a:t>
                </a:r>
                <a:r>
                  <a:rPr lang="en-GB"/>
                  <a:t>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conversion / yield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568000874890638"/>
          <c:y val="0.52081692913385824"/>
          <c:w val="0.33022353455818021"/>
          <c:h val="0.18984762321376494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59492563429572"/>
          <c:y val="4.1666666666666664E-2"/>
          <c:w val="0.79962729658792653"/>
          <c:h val="0.78979950422863809"/>
        </c:manualLayout>
      </c:layout>
      <c:scatterChart>
        <c:scatterStyle val="lineMarker"/>
        <c:varyColors val="0"/>
        <c:ser>
          <c:idx val="0"/>
          <c:order val="0"/>
          <c:tx>
            <c:v>IMes.HCl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'CS-161'!$C$17:$C$26</c:f>
              <c:numCache>
                <c:formatCode>0.00</c:formatCode>
                <c:ptCount val="10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</c:numCache>
            </c:numRef>
          </c:xVal>
          <c:yVal>
            <c:numRef>
              <c:f>'CS-161'!$G$17:$G$26</c:f>
              <c:numCache>
                <c:formatCode>0</c:formatCode>
                <c:ptCount val="10"/>
                <c:pt idx="0">
                  <c:v>1096</c:v>
                </c:pt>
                <c:pt idx="1">
                  <c:v>876.2</c:v>
                </c:pt>
                <c:pt idx="2">
                  <c:v>624.1</c:v>
                </c:pt>
                <c:pt idx="3">
                  <c:v>495.1</c:v>
                </c:pt>
                <c:pt idx="4">
                  <c:v>407.7</c:v>
                </c:pt>
                <c:pt idx="5">
                  <c:v>200.4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C9-4247-8A28-652A2F210DE8}"/>
            </c:ext>
          </c:extLst>
        </c:ser>
        <c:ser>
          <c:idx val="1"/>
          <c:order val="1"/>
          <c:tx>
            <c:v>Cu(IMes)Cl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'CS-161'!$C$17:$C$26</c:f>
              <c:numCache>
                <c:formatCode>0.00</c:formatCode>
                <c:ptCount val="10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</c:numCache>
            </c:numRef>
          </c:xVal>
          <c:yVal>
            <c:numRef>
              <c:f>'CS-161'!$H$17:$H$26</c:f>
              <c:numCache>
                <c:formatCode>0</c:formatCode>
                <c:ptCount val="10"/>
                <c:pt idx="0">
                  <c:v>630</c:v>
                </c:pt>
                <c:pt idx="1">
                  <c:v>811.8</c:v>
                </c:pt>
                <c:pt idx="2">
                  <c:v>1043</c:v>
                </c:pt>
                <c:pt idx="3">
                  <c:v>1195</c:v>
                </c:pt>
                <c:pt idx="4">
                  <c:v>1263</c:v>
                </c:pt>
                <c:pt idx="5">
                  <c:v>1455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C9-4247-8A28-652A2F210DE8}"/>
            </c:ext>
          </c:extLst>
        </c:ser>
        <c:ser>
          <c:idx val="2"/>
          <c:order val="2"/>
          <c:tx>
            <c:v>standard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'CS-161'!$C$17:$C$26</c:f>
              <c:numCache>
                <c:formatCode>0.00</c:formatCode>
                <c:ptCount val="10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</c:numCache>
            </c:numRef>
          </c:xVal>
          <c:yVal>
            <c:numRef>
              <c:f>'CS-161'!$F$17:$F$26</c:f>
              <c:numCache>
                <c:formatCode>0</c:formatCode>
                <c:ptCount val="10"/>
                <c:pt idx="0">
                  <c:v>1896</c:v>
                </c:pt>
                <c:pt idx="1">
                  <c:v>1927</c:v>
                </c:pt>
                <c:pt idx="2" formatCode="General">
                  <c:v>1917</c:v>
                </c:pt>
                <c:pt idx="3">
                  <c:v>1906</c:v>
                </c:pt>
                <c:pt idx="4">
                  <c:v>1923</c:v>
                </c:pt>
                <c:pt idx="5">
                  <c:v>1924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C9-4247-8A28-652A2F210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ax val="1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 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2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HPLC Area [mAU 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979111986001748"/>
          <c:y val="0.35298447069116362"/>
          <c:w val="0.20076443569553809"/>
          <c:h val="0.28477143482064743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78516987459900844"/>
        </c:manualLayout>
      </c:layout>
      <c:scatterChart>
        <c:scatterStyle val="lineMarker"/>
        <c:varyColors val="0"/>
        <c:ser>
          <c:idx val="0"/>
          <c:order val="0"/>
          <c:tx>
            <c:v>IMes.HCl conversion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'CS-161'!$C$17:$C$26</c:f>
              <c:numCache>
                <c:formatCode>0.00</c:formatCode>
                <c:ptCount val="10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</c:numCache>
            </c:numRef>
          </c:xVal>
          <c:yVal>
            <c:numRef>
              <c:f>'CS-161'!$I$17:$I$26</c:f>
              <c:numCache>
                <c:formatCode>0</c:formatCode>
                <c:ptCount val="10"/>
                <c:pt idx="0">
                  <c:v>38.303797468354432</c:v>
                </c:pt>
                <c:pt idx="1">
                  <c:v>51.256875973015049</c:v>
                </c:pt>
                <c:pt idx="2">
                  <c:v>64.816118935837238</c:v>
                </c:pt>
                <c:pt idx="3">
                  <c:v>71.725341028331584</c:v>
                </c:pt>
                <c:pt idx="5">
                  <c:v>88.063409563409564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A3-4618-8936-468259534C3F}"/>
            </c:ext>
          </c:extLst>
        </c:ser>
        <c:ser>
          <c:idx val="1"/>
          <c:order val="1"/>
          <c:tx>
            <c:v>Cu(Imes)Cl yield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'CS-161'!$C$17:$C$26</c:f>
              <c:numCache>
                <c:formatCode>0.00</c:formatCode>
                <c:ptCount val="10"/>
                <c:pt idx="0" formatCode="0.000">
                  <c:v>0.92800000000000005</c:v>
                </c:pt>
                <c:pt idx="1">
                  <c:v>1.8560000000000001</c:v>
                </c:pt>
                <c:pt idx="2">
                  <c:v>3.7120000000000002</c:v>
                </c:pt>
                <c:pt idx="3">
                  <c:v>5.4588235294117649</c:v>
                </c:pt>
                <c:pt idx="4">
                  <c:v>7.1384615384615389</c:v>
                </c:pt>
                <c:pt idx="5">
                  <c:v>9.2799999999999994</c:v>
                </c:pt>
              </c:numCache>
            </c:numRef>
          </c:xVal>
          <c:yVal>
            <c:numRef>
              <c:f>'CS-161'!$J$17:$J$26</c:f>
              <c:numCache>
                <c:formatCode>0</c:formatCode>
                <c:ptCount val="10"/>
                <c:pt idx="0">
                  <c:v>36.550632911392405</c:v>
                </c:pt>
                <c:pt idx="1">
                  <c:v>46.340425531914896</c:v>
                </c:pt>
                <c:pt idx="2">
                  <c:v>59.84872196139802</c:v>
                </c:pt>
                <c:pt idx="3">
                  <c:v>68.966421825813228</c:v>
                </c:pt>
                <c:pt idx="5">
                  <c:v>83.186070686070693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4A3-4618-8936-468259534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</a:t>
                </a:r>
                <a:r>
                  <a:rPr lang="en-GB" baseline="0"/>
                  <a:t> Time</a:t>
                </a:r>
                <a:r>
                  <a:rPr lang="en-GB"/>
                  <a:t>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conversion / yield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568000874890638"/>
          <c:y val="0.52081692913385824"/>
          <c:w val="0.33022353455818021"/>
          <c:h val="0.18984762321376494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81714785651792"/>
          <c:y val="5.0925925925925923E-2"/>
          <c:w val="0.79962729658792653"/>
          <c:h val="0.78979950422863809"/>
        </c:manualLayout>
      </c:layout>
      <c:scatterChart>
        <c:scatterStyle val="lineMarker"/>
        <c:varyColors val="0"/>
        <c:ser>
          <c:idx val="0"/>
          <c:order val="0"/>
          <c:tx>
            <c:v>IMes.HCl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'CS-162'!$C$17:$C$25</c:f>
              <c:numCache>
                <c:formatCode>0.000</c:formatCode>
                <c:ptCount val="9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'CS-162'!$G$17:$G$25</c:f>
              <c:numCache>
                <c:formatCode>0</c:formatCode>
                <c:ptCount val="9"/>
                <c:pt idx="0" formatCode="General">
                  <c:v>1756</c:v>
                </c:pt>
                <c:pt idx="1">
                  <c:v>1432</c:v>
                </c:pt>
                <c:pt idx="2">
                  <c:v>1282</c:v>
                </c:pt>
                <c:pt idx="3">
                  <c:v>1051</c:v>
                </c:pt>
                <c:pt idx="4">
                  <c:v>963.9</c:v>
                </c:pt>
                <c:pt idx="5">
                  <c:v>971.2</c:v>
                </c:pt>
                <c:pt idx="6">
                  <c:v>947.3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B1-445B-AADA-B0EFB7D2B5DB}"/>
            </c:ext>
          </c:extLst>
        </c:ser>
        <c:ser>
          <c:idx val="1"/>
          <c:order val="1"/>
          <c:tx>
            <c:v>Cu(IMes)Cl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'CS-162'!$C$17:$C$25</c:f>
              <c:numCache>
                <c:formatCode>0.000</c:formatCode>
                <c:ptCount val="9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'CS-162'!$H$17:$H$25</c:f>
              <c:numCache>
                <c:formatCode>0</c:formatCode>
                <c:ptCount val="9"/>
                <c:pt idx="0" formatCode="General">
                  <c:v>11</c:v>
                </c:pt>
                <c:pt idx="1">
                  <c:v>338.6</c:v>
                </c:pt>
                <c:pt idx="2">
                  <c:v>403.8</c:v>
                </c:pt>
                <c:pt idx="3">
                  <c:v>545</c:v>
                </c:pt>
                <c:pt idx="4">
                  <c:v>627.9</c:v>
                </c:pt>
                <c:pt idx="5">
                  <c:v>621.6</c:v>
                </c:pt>
                <c:pt idx="6">
                  <c:v>659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B1-445B-AADA-B0EFB7D2B5DB}"/>
            </c:ext>
          </c:extLst>
        </c:ser>
        <c:ser>
          <c:idx val="2"/>
          <c:order val="2"/>
          <c:tx>
            <c:v>standard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'CS-162'!$C$17:$C$25</c:f>
              <c:numCache>
                <c:formatCode>0.000</c:formatCode>
                <c:ptCount val="9"/>
                <c:pt idx="0" formatCode="General">
                  <c:v>0</c:v>
                </c:pt>
                <c:pt idx="1">
                  <c:v>0.92800000000000005</c:v>
                </c:pt>
                <c:pt idx="2" formatCode="0.00">
                  <c:v>1.8560000000000001</c:v>
                </c:pt>
                <c:pt idx="3" formatCode="0.00">
                  <c:v>3.7120000000000002</c:v>
                </c:pt>
                <c:pt idx="4" formatCode="0.00">
                  <c:v>5.4588235294117649</c:v>
                </c:pt>
                <c:pt idx="5" formatCode="0.00">
                  <c:v>7.1384615384615389</c:v>
                </c:pt>
                <c:pt idx="6" formatCode="0.00">
                  <c:v>9.2799999999999994</c:v>
                </c:pt>
                <c:pt idx="7" formatCode="0.0">
                  <c:v>15.466666666666669</c:v>
                </c:pt>
                <c:pt idx="8" formatCode="0.0">
                  <c:v>27.294117647058822</c:v>
                </c:pt>
              </c:numCache>
            </c:numRef>
          </c:xVal>
          <c:yVal>
            <c:numRef>
              <c:f>'CS-162'!$F$17:$F$25</c:f>
              <c:numCache>
                <c:formatCode>0</c:formatCode>
                <c:ptCount val="9"/>
                <c:pt idx="0" formatCode="General">
                  <c:v>1941</c:v>
                </c:pt>
                <c:pt idx="1">
                  <c:v>1901</c:v>
                </c:pt>
                <c:pt idx="2">
                  <c:v>1918</c:v>
                </c:pt>
                <c:pt idx="3">
                  <c:v>1909</c:v>
                </c:pt>
                <c:pt idx="4">
                  <c:v>1898</c:v>
                </c:pt>
                <c:pt idx="5">
                  <c:v>1903</c:v>
                </c:pt>
                <c:pt idx="6">
                  <c:v>1900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5B1-445B-AADA-B0EFB7D2B5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1696"/>
        <c:axId val="413575168"/>
      </c:scatterChart>
      <c:valAx>
        <c:axId val="418581696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Residence 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575168"/>
        <c:crosses val="autoZero"/>
        <c:crossBetween val="midCat"/>
      </c:valAx>
      <c:valAx>
        <c:axId val="413575168"/>
        <c:scaling>
          <c:orientation val="minMax"/>
          <c:max val="2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HPLC Area [mAU 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5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756889763779522"/>
          <c:y val="0.50576224846894136"/>
          <c:w val="0.20076443569553809"/>
          <c:h val="0.28477143482064743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</xdr:row>
      <xdr:rowOff>0</xdr:rowOff>
    </xdr:from>
    <xdr:to>
      <xdr:col>19</xdr:col>
      <xdr:colOff>304800</xdr:colOff>
      <xdr:row>19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9525</xdr:colOff>
      <xdr:row>22</xdr:row>
      <xdr:rowOff>57150</xdr:rowOff>
    </xdr:from>
    <xdr:to>
      <xdr:col>19</xdr:col>
      <xdr:colOff>352425</xdr:colOff>
      <xdr:row>35</xdr:row>
      <xdr:rowOff>161925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4248150"/>
          <a:ext cx="4610100" cy="2581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371475</xdr:colOff>
      <xdr:row>22</xdr:row>
      <xdr:rowOff>47625</xdr:rowOff>
    </xdr:from>
    <xdr:to>
      <xdr:col>26</xdr:col>
      <xdr:colOff>323850</xdr:colOff>
      <xdr:row>36</xdr:row>
      <xdr:rowOff>57150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92050" y="4238625"/>
          <a:ext cx="4219575" cy="2676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22</xdr:col>
      <xdr:colOff>28575</xdr:colOff>
      <xdr:row>30</xdr:row>
      <xdr:rowOff>85725</xdr:rowOff>
    </xdr:from>
    <xdr:ext cx="983731" cy="609013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4077950" y="5800725"/>
          <a:ext cx="983731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/>
            <a:t>15.5 min</a:t>
          </a:r>
        </a:p>
        <a:p>
          <a:r>
            <a:rPr lang="en-GB" sz="1100"/>
            <a:t>one</a:t>
          </a:r>
          <a:r>
            <a:rPr lang="en-GB" sz="1100" baseline="0"/>
            <a:t> spacer</a:t>
          </a:r>
        </a:p>
        <a:p>
          <a:r>
            <a:rPr lang="en-GB" sz="1100" baseline="0"/>
            <a:t>0.034 mL/min</a:t>
          </a:r>
          <a:endParaRPr lang="en-GB" sz="1100"/>
        </a:p>
      </xdr:txBody>
    </xdr:sp>
    <xdr:clientData/>
  </xdr:oneCellAnchor>
  <xdr:twoCellAnchor>
    <xdr:from>
      <xdr:col>19</xdr:col>
      <xdr:colOff>476250</xdr:colOff>
      <xdr:row>5</xdr:row>
      <xdr:rowOff>0</xdr:rowOff>
    </xdr:from>
    <xdr:to>
      <xdr:col>27</xdr:col>
      <xdr:colOff>171450</xdr:colOff>
      <xdr:row>19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697BA59-4E45-4EC8-9564-0862F4B4C0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28575</xdr:colOff>
      <xdr:row>35</xdr:row>
      <xdr:rowOff>104775</xdr:rowOff>
    </xdr:from>
    <xdr:to>
      <xdr:col>19</xdr:col>
      <xdr:colOff>333375</xdr:colOff>
      <xdr:row>49</xdr:row>
      <xdr:rowOff>180975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371475</xdr:colOff>
      <xdr:row>3</xdr:row>
      <xdr:rowOff>176212</xdr:rowOff>
    </xdr:from>
    <xdr:to>
      <xdr:col>22</xdr:col>
      <xdr:colOff>66675</xdr:colOff>
      <xdr:row>18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581025</xdr:colOff>
      <xdr:row>19</xdr:row>
      <xdr:rowOff>9525</xdr:rowOff>
    </xdr:from>
    <xdr:to>
      <xdr:col>22</xdr:col>
      <xdr:colOff>276225</xdr:colOff>
      <xdr:row>33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514350</xdr:colOff>
      <xdr:row>4</xdr:row>
      <xdr:rowOff>14287</xdr:rowOff>
    </xdr:from>
    <xdr:to>
      <xdr:col>22</xdr:col>
      <xdr:colOff>209550</xdr:colOff>
      <xdr:row>18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514350</xdr:colOff>
      <xdr:row>18</xdr:row>
      <xdr:rowOff>133350</xdr:rowOff>
    </xdr:from>
    <xdr:to>
      <xdr:col>22</xdr:col>
      <xdr:colOff>209550</xdr:colOff>
      <xdr:row>33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514350</xdr:colOff>
      <xdr:row>4</xdr:row>
      <xdr:rowOff>14287</xdr:rowOff>
    </xdr:from>
    <xdr:to>
      <xdr:col>22</xdr:col>
      <xdr:colOff>209550</xdr:colOff>
      <xdr:row>18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514350</xdr:colOff>
      <xdr:row>18</xdr:row>
      <xdr:rowOff>133350</xdr:rowOff>
    </xdr:from>
    <xdr:to>
      <xdr:col>22</xdr:col>
      <xdr:colOff>209550</xdr:colOff>
      <xdr:row>33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447675</xdr:colOff>
      <xdr:row>3</xdr:row>
      <xdr:rowOff>157162</xdr:rowOff>
    </xdr:from>
    <xdr:to>
      <xdr:col>25</xdr:col>
      <xdr:colOff>142875</xdr:colOff>
      <xdr:row>18</xdr:row>
      <xdr:rowOff>42862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447675</xdr:colOff>
      <xdr:row>18</xdr:row>
      <xdr:rowOff>85725</xdr:rowOff>
    </xdr:from>
    <xdr:to>
      <xdr:col>25</xdr:col>
      <xdr:colOff>142875</xdr:colOff>
      <xdr:row>32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447675</xdr:colOff>
      <xdr:row>3</xdr:row>
      <xdr:rowOff>157162</xdr:rowOff>
    </xdr:from>
    <xdr:to>
      <xdr:col>25</xdr:col>
      <xdr:colOff>142875</xdr:colOff>
      <xdr:row>18</xdr:row>
      <xdr:rowOff>42862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447675</xdr:colOff>
      <xdr:row>18</xdr:row>
      <xdr:rowOff>85725</xdr:rowOff>
    </xdr:from>
    <xdr:to>
      <xdr:col>25</xdr:col>
      <xdr:colOff>142875</xdr:colOff>
      <xdr:row>32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9</xdr:row>
      <xdr:rowOff>0</xdr:rowOff>
    </xdr:from>
    <xdr:to>
      <xdr:col>20</xdr:col>
      <xdr:colOff>304800</xdr:colOff>
      <xdr:row>23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</xdr:row>
      <xdr:rowOff>33337</xdr:rowOff>
    </xdr:from>
    <xdr:to>
      <xdr:col>20</xdr:col>
      <xdr:colOff>304800</xdr:colOff>
      <xdr:row>18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285750</xdr:colOff>
      <xdr:row>19</xdr:row>
      <xdr:rowOff>57150</xdr:rowOff>
    </xdr:from>
    <xdr:to>
      <xdr:col>20</xdr:col>
      <xdr:colOff>590550</xdr:colOff>
      <xdr:row>33</xdr:row>
      <xdr:rowOff>133350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4</xdr:row>
      <xdr:rowOff>33337</xdr:rowOff>
    </xdr:from>
    <xdr:to>
      <xdr:col>22</xdr:col>
      <xdr:colOff>304800</xdr:colOff>
      <xdr:row>18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514350</xdr:colOff>
      <xdr:row>18</xdr:row>
      <xdr:rowOff>123825</xdr:rowOff>
    </xdr:from>
    <xdr:to>
      <xdr:col>22</xdr:col>
      <xdr:colOff>209550</xdr:colOff>
      <xdr:row>33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</xdr:row>
      <xdr:rowOff>33337</xdr:rowOff>
    </xdr:from>
    <xdr:to>
      <xdr:col>20</xdr:col>
      <xdr:colOff>304800</xdr:colOff>
      <xdr:row>18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400050</xdr:colOff>
      <xdr:row>19</xdr:row>
      <xdr:rowOff>9525</xdr:rowOff>
    </xdr:from>
    <xdr:to>
      <xdr:col>22</xdr:col>
      <xdr:colOff>95250</xdr:colOff>
      <xdr:row>33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</xdr:row>
      <xdr:rowOff>33337</xdr:rowOff>
    </xdr:from>
    <xdr:to>
      <xdr:col>20</xdr:col>
      <xdr:colOff>304800</xdr:colOff>
      <xdr:row>18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514350</xdr:colOff>
      <xdr:row>18</xdr:row>
      <xdr:rowOff>123825</xdr:rowOff>
    </xdr:from>
    <xdr:to>
      <xdr:col>20</xdr:col>
      <xdr:colOff>209550</xdr:colOff>
      <xdr:row>33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</xdr:row>
      <xdr:rowOff>33337</xdr:rowOff>
    </xdr:from>
    <xdr:to>
      <xdr:col>20</xdr:col>
      <xdr:colOff>304800</xdr:colOff>
      <xdr:row>18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514350</xdr:colOff>
      <xdr:row>18</xdr:row>
      <xdr:rowOff>123825</xdr:rowOff>
    </xdr:from>
    <xdr:to>
      <xdr:col>20</xdr:col>
      <xdr:colOff>209550</xdr:colOff>
      <xdr:row>33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</xdr:row>
      <xdr:rowOff>33337</xdr:rowOff>
    </xdr:from>
    <xdr:to>
      <xdr:col>20</xdr:col>
      <xdr:colOff>304800</xdr:colOff>
      <xdr:row>18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514350</xdr:colOff>
      <xdr:row>18</xdr:row>
      <xdr:rowOff>123825</xdr:rowOff>
    </xdr:from>
    <xdr:to>
      <xdr:col>20</xdr:col>
      <xdr:colOff>209550</xdr:colOff>
      <xdr:row>33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371475</xdr:colOff>
      <xdr:row>3</xdr:row>
      <xdr:rowOff>176212</xdr:rowOff>
    </xdr:from>
    <xdr:to>
      <xdr:col>22</xdr:col>
      <xdr:colOff>66675</xdr:colOff>
      <xdr:row>18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581025</xdr:colOff>
      <xdr:row>19</xdr:row>
      <xdr:rowOff>9525</xdr:rowOff>
    </xdr:from>
    <xdr:to>
      <xdr:col>22</xdr:col>
      <xdr:colOff>276225</xdr:colOff>
      <xdr:row>33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70"/>
  <sheetViews>
    <sheetView tabSelected="1" topLeftCell="A16" workbookViewId="0">
      <selection activeCell="A47" sqref="A47:J54"/>
    </sheetView>
  </sheetViews>
  <sheetFormatPr defaultRowHeight="15" x14ac:dyDescent="0.25"/>
  <cols>
    <col min="2" max="2" width="10.140625" customWidth="1"/>
    <col min="3" max="3" width="14" customWidth="1"/>
    <col min="9" max="9" width="12.85546875" customWidth="1"/>
  </cols>
  <sheetData>
    <row r="3" spans="1:10" x14ac:dyDescent="0.25">
      <c r="D3" s="71" t="s">
        <v>64</v>
      </c>
      <c r="E3" s="71"/>
      <c r="F3" s="71"/>
      <c r="G3" s="48"/>
    </row>
    <row r="4" spans="1:10" x14ac:dyDescent="0.25">
      <c r="D4">
        <v>1</v>
      </c>
      <c r="E4">
        <v>2</v>
      </c>
      <c r="F4">
        <v>3</v>
      </c>
    </row>
    <row r="5" spans="1:10" x14ac:dyDescent="0.25">
      <c r="A5" s="26" t="s">
        <v>24</v>
      </c>
      <c r="B5" s="26" t="s">
        <v>46</v>
      </c>
      <c r="C5" s="26" t="s">
        <v>29</v>
      </c>
      <c r="D5" s="72" t="s">
        <v>15</v>
      </c>
      <c r="E5" s="72"/>
      <c r="F5" s="72"/>
      <c r="G5" s="28" t="s">
        <v>65</v>
      </c>
      <c r="H5" s="26" t="s">
        <v>2</v>
      </c>
      <c r="I5" s="26" t="s">
        <v>56</v>
      </c>
      <c r="J5" s="26" t="s">
        <v>48</v>
      </c>
    </row>
    <row r="6" spans="1:10" x14ac:dyDescent="0.25">
      <c r="A6" s="27"/>
      <c r="B6" s="27" t="s">
        <v>47</v>
      </c>
      <c r="C6" s="27" t="s">
        <v>14</v>
      </c>
      <c r="D6" s="73" t="s">
        <v>20</v>
      </c>
      <c r="E6" s="73"/>
      <c r="F6" s="73"/>
      <c r="G6" s="29" t="s">
        <v>20</v>
      </c>
      <c r="H6" s="27" t="s">
        <v>20</v>
      </c>
      <c r="I6" s="27" t="s">
        <v>57</v>
      </c>
      <c r="J6" s="27"/>
    </row>
    <row r="7" spans="1:10" x14ac:dyDescent="0.25">
      <c r="A7" s="1">
        <v>1</v>
      </c>
      <c r="B7" s="1" t="s">
        <v>43</v>
      </c>
      <c r="C7" s="2">
        <v>0.92800000000000005</v>
      </c>
      <c r="D7" s="30">
        <v>12.550259067357512</v>
      </c>
      <c r="E7" s="30">
        <v>23.090194022024122</v>
      </c>
      <c r="F7" s="30"/>
      <c r="G7" s="30">
        <f>AVERAGE(D7:F7)</f>
        <v>17.820226544690819</v>
      </c>
      <c r="H7" s="30">
        <f>STDEV(D7:F7)/SQRT(COUNT(D7:F7))</f>
        <v>5.2699674773332967</v>
      </c>
      <c r="I7" s="2">
        <f>G7/100*0.006</f>
        <v>1.0692135926814491E-3</v>
      </c>
      <c r="J7" s="1" t="s">
        <v>49</v>
      </c>
    </row>
    <row r="8" spans="1:10" x14ac:dyDescent="0.25">
      <c r="A8" s="1">
        <v>2</v>
      </c>
      <c r="B8" s="1" t="s">
        <v>43</v>
      </c>
      <c r="C8" s="31">
        <v>1.8560000000000001</v>
      </c>
      <c r="D8" s="32">
        <v>45.874032008260194</v>
      </c>
      <c r="E8" s="32">
        <v>31.394750656167982</v>
      </c>
      <c r="F8" s="32"/>
      <c r="G8" s="30">
        <f t="shared" ref="G8:G29" si="0">AVERAGE(D8:F8)</f>
        <v>38.634391332214086</v>
      </c>
      <c r="H8" s="30">
        <f t="shared" ref="H8:H28" si="1">STDEV(D8:F8)/SQRT(COUNT(D8:F8))</f>
        <v>7.2396406760461129</v>
      </c>
      <c r="I8" s="2">
        <f t="shared" ref="I8:I38" si="2">G8/100*0.006</f>
        <v>2.3180634799328452E-3</v>
      </c>
      <c r="J8" s="1" t="s">
        <v>53</v>
      </c>
    </row>
    <row r="9" spans="1:10" x14ac:dyDescent="0.25">
      <c r="A9" s="1">
        <v>3</v>
      </c>
      <c r="B9" s="1" t="s">
        <v>43</v>
      </c>
      <c r="C9" s="31">
        <v>3.7120000000000002</v>
      </c>
      <c r="D9" s="32">
        <v>68.814621409921671</v>
      </c>
      <c r="E9" s="32">
        <v>49.820136339800733</v>
      </c>
      <c r="F9" s="32"/>
      <c r="G9" s="30">
        <f t="shared" si="0"/>
        <v>59.317378874861205</v>
      </c>
      <c r="H9" s="30">
        <f t="shared" si="1"/>
        <v>9.4972425350604439</v>
      </c>
      <c r="I9" s="2">
        <f t="shared" si="2"/>
        <v>3.5590427324916725E-3</v>
      </c>
      <c r="J9" s="1"/>
    </row>
    <row r="10" spans="1:10" x14ac:dyDescent="0.25">
      <c r="A10" s="1">
        <v>4</v>
      </c>
      <c r="B10" s="1" t="s">
        <v>43</v>
      </c>
      <c r="C10" s="31">
        <v>5.4588235294117649</v>
      </c>
      <c r="D10" s="32">
        <v>78.007284079084286</v>
      </c>
      <c r="E10" s="32">
        <v>66.181630546955631</v>
      </c>
      <c r="F10" s="32"/>
      <c r="G10" s="30">
        <f t="shared" si="0"/>
        <v>72.094457313019959</v>
      </c>
      <c r="H10" s="30">
        <f t="shared" si="1"/>
        <v>5.9128267660643274</v>
      </c>
      <c r="I10" s="2">
        <f t="shared" si="2"/>
        <v>4.3256674387811972E-3</v>
      </c>
      <c r="J10" s="1"/>
    </row>
    <row r="11" spans="1:10" x14ac:dyDescent="0.25">
      <c r="A11" s="1">
        <v>5</v>
      </c>
      <c r="B11" s="1" t="s">
        <v>43</v>
      </c>
      <c r="C11" s="31">
        <v>7.1384615384615389</v>
      </c>
      <c r="D11" s="32">
        <v>84.107515657620041</v>
      </c>
      <c r="E11" s="32">
        <v>80.342285413375464</v>
      </c>
      <c r="F11" s="32"/>
      <c r="G11" s="30">
        <f t="shared" si="0"/>
        <v>82.224900535497753</v>
      </c>
      <c r="H11" s="30">
        <f t="shared" si="1"/>
        <v>1.8826151221222884</v>
      </c>
      <c r="I11" s="2">
        <f t="shared" si="2"/>
        <v>4.9334940321298657E-3</v>
      </c>
      <c r="J11" s="1"/>
    </row>
    <row r="12" spans="1:10" x14ac:dyDescent="0.25">
      <c r="A12" s="1">
        <v>6</v>
      </c>
      <c r="B12" s="1" t="s">
        <v>43</v>
      </c>
      <c r="C12" s="31">
        <v>9.2799999999999994</v>
      </c>
      <c r="D12" s="32">
        <v>91.01464435146444</v>
      </c>
      <c r="E12" s="32"/>
      <c r="F12" s="32"/>
      <c r="G12" s="30">
        <f t="shared" si="0"/>
        <v>91.01464435146444</v>
      </c>
      <c r="H12" s="30"/>
      <c r="I12" s="2">
        <f t="shared" si="2"/>
        <v>5.4608786610878665E-3</v>
      </c>
      <c r="J12" s="1"/>
    </row>
    <row r="13" spans="1:10" x14ac:dyDescent="0.25">
      <c r="A13" s="1">
        <v>7</v>
      </c>
      <c r="B13" s="1" t="s">
        <v>43</v>
      </c>
      <c r="C13" s="33">
        <v>15.466666666666669</v>
      </c>
      <c r="D13" s="32">
        <v>97.055469155002598</v>
      </c>
      <c r="E13" s="32"/>
      <c r="F13" s="32"/>
      <c r="G13" s="30">
        <f t="shared" si="0"/>
        <v>97.055469155002598</v>
      </c>
      <c r="H13" s="30"/>
      <c r="I13" s="2">
        <f t="shared" si="2"/>
        <v>5.8233281493001556E-3</v>
      </c>
      <c r="J13" s="1"/>
    </row>
    <row r="14" spans="1:10" x14ac:dyDescent="0.25">
      <c r="A14" s="34">
        <v>8</v>
      </c>
      <c r="B14" s="34" t="s">
        <v>43</v>
      </c>
      <c r="C14" s="35">
        <v>27.294117647058822</v>
      </c>
      <c r="D14" s="34"/>
      <c r="E14" s="34"/>
      <c r="F14" s="34"/>
      <c r="G14" s="30"/>
      <c r="H14" s="30"/>
      <c r="I14" s="2">
        <f t="shared" si="2"/>
        <v>0</v>
      </c>
      <c r="J14" s="34"/>
    </row>
    <row r="15" spans="1:10" x14ac:dyDescent="0.25">
      <c r="A15" s="1">
        <v>9</v>
      </c>
      <c r="B15" s="1">
        <v>5</v>
      </c>
      <c r="C15" s="2">
        <v>0.92800000000000005</v>
      </c>
      <c r="D15" s="30">
        <v>26.874601487778957</v>
      </c>
      <c r="E15" s="30"/>
      <c r="F15" s="30"/>
      <c r="G15" s="30">
        <f t="shared" si="0"/>
        <v>26.874601487778957</v>
      </c>
      <c r="H15" s="30"/>
      <c r="I15" s="2">
        <f t="shared" si="2"/>
        <v>1.6124760892667375E-3</v>
      </c>
      <c r="J15" s="1" t="s">
        <v>52</v>
      </c>
    </row>
    <row r="16" spans="1:10" x14ac:dyDescent="0.25">
      <c r="A16" s="1">
        <v>10</v>
      </c>
      <c r="B16" s="1">
        <v>5</v>
      </c>
      <c r="C16" s="31">
        <v>1.8560000000000001</v>
      </c>
      <c r="D16" s="30">
        <v>30.374868004223863</v>
      </c>
      <c r="E16" s="30"/>
      <c r="F16" s="30"/>
      <c r="G16" s="30">
        <f t="shared" si="0"/>
        <v>30.374868004223863</v>
      </c>
      <c r="H16" s="30"/>
      <c r="I16" s="2">
        <f t="shared" si="2"/>
        <v>1.8224920802534319E-3</v>
      </c>
      <c r="J16" s="1"/>
    </row>
    <row r="17" spans="1:13" x14ac:dyDescent="0.25">
      <c r="A17" s="1">
        <v>11</v>
      </c>
      <c r="B17" s="1">
        <v>5</v>
      </c>
      <c r="C17" s="31">
        <v>3.7120000000000002</v>
      </c>
      <c r="D17" s="30">
        <v>37.473794549266245</v>
      </c>
      <c r="E17" s="30"/>
      <c r="F17" s="30"/>
      <c r="G17" s="30">
        <f t="shared" si="0"/>
        <v>37.473794549266245</v>
      </c>
      <c r="H17" s="30"/>
      <c r="I17" s="2">
        <f t="shared" si="2"/>
        <v>2.2484276729559747E-3</v>
      </c>
      <c r="J17" s="1"/>
    </row>
    <row r="18" spans="1:13" x14ac:dyDescent="0.25">
      <c r="A18" s="1">
        <v>12</v>
      </c>
      <c r="B18" s="1">
        <v>5</v>
      </c>
      <c r="C18" s="31">
        <v>5.4588235294117649</v>
      </c>
      <c r="D18" s="30">
        <v>41.050766790058169</v>
      </c>
      <c r="E18" s="30"/>
      <c r="F18" s="30"/>
      <c r="G18" s="30">
        <f t="shared" si="0"/>
        <v>41.050766790058169</v>
      </c>
      <c r="H18" s="30"/>
      <c r="I18" s="2">
        <f t="shared" si="2"/>
        <v>2.4630460074034901E-3</v>
      </c>
      <c r="J18" s="1"/>
    </row>
    <row r="19" spans="1:13" x14ac:dyDescent="0.25">
      <c r="A19" s="1">
        <v>13</v>
      </c>
      <c r="B19" s="1">
        <v>5</v>
      </c>
      <c r="C19" s="31">
        <v>7.1384615384615389</v>
      </c>
      <c r="D19" s="30">
        <v>43.087691494981513</v>
      </c>
      <c r="E19" s="30"/>
      <c r="F19" s="30"/>
      <c r="G19" s="30">
        <f t="shared" si="0"/>
        <v>43.087691494981513</v>
      </c>
      <c r="H19" s="30"/>
      <c r="I19" s="2">
        <f t="shared" si="2"/>
        <v>2.5852614896988905E-3</v>
      </c>
      <c r="J19" s="1"/>
    </row>
    <row r="20" spans="1:13" x14ac:dyDescent="0.25">
      <c r="A20" s="1">
        <v>14</v>
      </c>
      <c r="B20" s="1">
        <v>5</v>
      </c>
      <c r="C20" s="31">
        <v>9.2799999999999994</v>
      </c>
      <c r="D20" s="30">
        <v>45.408324552160167</v>
      </c>
      <c r="E20" s="30"/>
      <c r="F20" s="30"/>
      <c r="G20" s="30">
        <f t="shared" si="0"/>
        <v>45.408324552160167</v>
      </c>
      <c r="H20" s="30"/>
      <c r="I20" s="2">
        <f t="shared" si="2"/>
        <v>2.7244994731296102E-3</v>
      </c>
      <c r="J20" s="1"/>
    </row>
    <row r="21" spans="1:13" x14ac:dyDescent="0.25">
      <c r="A21" s="1">
        <v>15</v>
      </c>
      <c r="B21" s="1">
        <v>5</v>
      </c>
      <c r="C21" s="33">
        <v>15.466666666666669</v>
      </c>
      <c r="D21" s="30">
        <v>50.322105263157894</v>
      </c>
      <c r="E21" s="30"/>
      <c r="F21" s="30"/>
      <c r="G21" s="30">
        <f t="shared" si="0"/>
        <v>50.322105263157894</v>
      </c>
      <c r="H21" s="30"/>
      <c r="I21" s="2">
        <f t="shared" si="2"/>
        <v>3.0193263157894737E-3</v>
      </c>
      <c r="J21" s="1"/>
    </row>
    <row r="22" spans="1:13" x14ac:dyDescent="0.25">
      <c r="A22" s="34">
        <v>16</v>
      </c>
      <c r="B22" s="34">
        <v>5</v>
      </c>
      <c r="C22" s="35">
        <v>27.294117647058822</v>
      </c>
      <c r="D22" s="36">
        <v>56.468601583113454</v>
      </c>
      <c r="E22" s="36"/>
      <c r="F22" s="36"/>
      <c r="G22" s="30">
        <f t="shared" si="0"/>
        <v>56.468601583113454</v>
      </c>
      <c r="H22" s="30"/>
      <c r="I22" s="2">
        <f t="shared" si="2"/>
        <v>3.3881160949868071E-3</v>
      </c>
      <c r="J22" s="34"/>
      <c r="K22" s="13"/>
      <c r="L22" s="13"/>
      <c r="M22" s="13"/>
    </row>
    <row r="23" spans="1:13" x14ac:dyDescent="0.25">
      <c r="A23" s="1">
        <v>17</v>
      </c>
      <c r="B23" s="37" t="s">
        <v>54</v>
      </c>
      <c r="C23" s="2">
        <v>0.92800000000000005</v>
      </c>
      <c r="D23" s="50">
        <v>19.592845870594424</v>
      </c>
      <c r="E23" s="30">
        <v>25.050079072219294</v>
      </c>
      <c r="F23" s="30"/>
      <c r="G23" s="30">
        <f t="shared" si="0"/>
        <v>22.321462471406861</v>
      </c>
      <c r="H23" s="30">
        <f t="shared" si="1"/>
        <v>2.7286166008124151</v>
      </c>
      <c r="I23" s="2">
        <f t="shared" si="2"/>
        <v>1.3392877482844116E-3</v>
      </c>
      <c r="J23" s="1" t="s">
        <v>51</v>
      </c>
      <c r="K23" s="13"/>
      <c r="L23" s="13"/>
      <c r="M23" s="13"/>
    </row>
    <row r="24" spans="1:13" x14ac:dyDescent="0.25">
      <c r="A24" s="1">
        <v>18</v>
      </c>
      <c r="B24" s="37" t="s">
        <v>54</v>
      </c>
      <c r="C24" s="31">
        <v>1.8560000000000001</v>
      </c>
      <c r="D24" s="50">
        <v>23.158498435870698</v>
      </c>
      <c r="E24" s="30">
        <v>33.561578947368425</v>
      </c>
      <c r="F24" s="30"/>
      <c r="G24" s="30">
        <f t="shared" si="0"/>
        <v>28.360038691619561</v>
      </c>
      <c r="H24" s="30">
        <f t="shared" si="1"/>
        <v>5.2015402557488652</v>
      </c>
      <c r="I24" s="2">
        <f t="shared" si="2"/>
        <v>1.7016023214971737E-3</v>
      </c>
      <c r="J24" s="1" t="s">
        <v>66</v>
      </c>
      <c r="K24" s="13"/>
      <c r="L24" s="13"/>
      <c r="M24" s="13"/>
    </row>
    <row r="25" spans="1:13" x14ac:dyDescent="0.25">
      <c r="A25" s="1">
        <v>19</v>
      </c>
      <c r="B25" s="37" t="s">
        <v>54</v>
      </c>
      <c r="C25" s="31">
        <v>3.7120000000000002</v>
      </c>
      <c r="D25" s="50">
        <v>31.403876375065479</v>
      </c>
      <c r="E25" s="30">
        <v>45.659507595599791</v>
      </c>
      <c r="F25" s="30"/>
      <c r="G25" s="30">
        <f t="shared" si="0"/>
        <v>38.531691985332635</v>
      </c>
      <c r="H25" s="30">
        <f t="shared" si="1"/>
        <v>7.1278156102671577</v>
      </c>
      <c r="I25" s="2">
        <f t="shared" si="2"/>
        <v>2.3119015191199578E-3</v>
      </c>
      <c r="J25" s="1"/>
      <c r="K25" s="13"/>
      <c r="L25" s="13"/>
      <c r="M25" s="13"/>
    </row>
    <row r="26" spans="1:13" x14ac:dyDescent="0.25">
      <c r="A26" s="1">
        <v>20</v>
      </c>
      <c r="B26" s="37" t="s">
        <v>54</v>
      </c>
      <c r="C26" s="31">
        <v>5.4588235294117649</v>
      </c>
      <c r="D26" s="50">
        <v>36.390410958904113</v>
      </c>
      <c r="E26" s="30">
        <v>49.471083070452153</v>
      </c>
      <c r="F26" s="30"/>
      <c r="G26" s="30">
        <f t="shared" si="0"/>
        <v>42.930747014678133</v>
      </c>
      <c r="H26" s="30">
        <f t="shared" si="1"/>
        <v>6.5403360557740093</v>
      </c>
      <c r="I26" s="2">
        <f t="shared" si="2"/>
        <v>2.575844820880688E-3</v>
      </c>
      <c r="J26" s="1"/>
      <c r="K26" s="13"/>
      <c r="L26" s="13"/>
      <c r="M26" s="13"/>
    </row>
    <row r="27" spans="1:13" x14ac:dyDescent="0.25">
      <c r="A27" s="1">
        <v>21</v>
      </c>
      <c r="B27" s="37" t="s">
        <v>54</v>
      </c>
      <c r="C27" s="31">
        <v>7.1384615384615389</v>
      </c>
      <c r="D27" s="50">
        <v>35.930635838150287</v>
      </c>
      <c r="E27" s="30"/>
      <c r="F27" s="30"/>
      <c r="G27" s="30">
        <f t="shared" si="0"/>
        <v>35.930635838150287</v>
      </c>
      <c r="H27" s="30"/>
      <c r="I27" s="2">
        <f t="shared" si="2"/>
        <v>2.1558381502890171E-3</v>
      </c>
      <c r="J27" s="1"/>
      <c r="K27" s="13"/>
      <c r="L27" s="13"/>
      <c r="M27" s="13"/>
    </row>
    <row r="28" spans="1:13" x14ac:dyDescent="0.25">
      <c r="A28" s="1">
        <v>22</v>
      </c>
      <c r="B28" s="37" t="s">
        <v>54</v>
      </c>
      <c r="C28" s="31">
        <v>9.2799999999999994</v>
      </c>
      <c r="D28" s="50">
        <v>38.152631578947371</v>
      </c>
      <c r="E28" s="30">
        <v>48.989989462592199</v>
      </c>
      <c r="F28" s="30"/>
      <c r="G28" s="30">
        <f t="shared" si="0"/>
        <v>43.571310520769785</v>
      </c>
      <c r="H28" s="30">
        <f t="shared" si="1"/>
        <v>5.4186789418224226</v>
      </c>
      <c r="I28" s="2">
        <f t="shared" si="2"/>
        <v>2.6142786312461871E-3</v>
      </c>
      <c r="J28" s="1"/>
      <c r="K28" s="13"/>
      <c r="L28" s="13"/>
      <c r="M28" s="13"/>
    </row>
    <row r="29" spans="1:13" x14ac:dyDescent="0.25">
      <c r="A29" s="1">
        <v>23</v>
      </c>
      <c r="B29" s="37" t="s">
        <v>54</v>
      </c>
      <c r="C29" s="33">
        <v>15.466666666666669</v>
      </c>
      <c r="D29" s="50"/>
      <c r="E29" s="30">
        <v>56.031612223393047</v>
      </c>
      <c r="F29" s="30"/>
      <c r="G29" s="30">
        <f t="shared" si="0"/>
        <v>56.031612223393047</v>
      </c>
      <c r="H29" s="30"/>
      <c r="I29" s="2">
        <f t="shared" si="2"/>
        <v>3.3618967334035827E-3</v>
      </c>
      <c r="J29" s="1"/>
      <c r="K29" s="13"/>
      <c r="L29" s="13"/>
      <c r="M29" s="13"/>
    </row>
    <row r="30" spans="1:13" x14ac:dyDescent="0.25">
      <c r="A30" s="34">
        <v>24</v>
      </c>
      <c r="B30" s="38" t="s">
        <v>54</v>
      </c>
      <c r="C30" s="35">
        <v>27.294117647058822</v>
      </c>
      <c r="D30" s="36"/>
      <c r="E30" s="36"/>
      <c r="F30" s="36"/>
      <c r="G30" s="30"/>
      <c r="H30" s="30"/>
      <c r="I30" s="2">
        <f t="shared" si="2"/>
        <v>0</v>
      </c>
      <c r="J30" s="34"/>
      <c r="K30" s="13"/>
      <c r="L30" s="13"/>
      <c r="M30" s="13"/>
    </row>
    <row r="31" spans="1:13" x14ac:dyDescent="0.25">
      <c r="A31" s="1">
        <v>25</v>
      </c>
      <c r="B31" s="37" t="s">
        <v>55</v>
      </c>
      <c r="C31" s="2">
        <v>0.92800000000000005</v>
      </c>
      <c r="D31" s="30">
        <v>36.550632911392405</v>
      </c>
      <c r="E31" s="30">
        <v>29.87618545837724</v>
      </c>
      <c r="F31" s="30">
        <v>36.141225337487022</v>
      </c>
      <c r="G31" s="30">
        <f t="shared" ref="G31:G38" si="3">AVERAGE(D31:F31)</f>
        <v>34.189347902418888</v>
      </c>
      <c r="H31" s="30">
        <f t="shared" ref="H31:H38" si="4">STDEV(D31:F31)/SQRT(COUNT(D31:F31))</f>
        <v>2.1598172254391708</v>
      </c>
      <c r="I31" s="2">
        <f t="shared" si="2"/>
        <v>2.0513608741451334E-3</v>
      </c>
      <c r="J31" s="1" t="s">
        <v>50</v>
      </c>
    </row>
    <row r="32" spans="1:13" x14ac:dyDescent="0.25">
      <c r="A32" s="1">
        <v>26</v>
      </c>
      <c r="B32" s="37" t="s">
        <v>55</v>
      </c>
      <c r="C32" s="31">
        <v>1.8560000000000001</v>
      </c>
      <c r="D32" s="30">
        <v>46.340425531914896</v>
      </c>
      <c r="E32" s="32">
        <v>36.32969885773624</v>
      </c>
      <c r="F32" s="30">
        <v>40.232642487046633</v>
      </c>
      <c r="G32" s="30">
        <f t="shared" si="3"/>
        <v>40.967588958899256</v>
      </c>
      <c r="H32" s="30">
        <f t="shared" si="4"/>
        <v>2.9131181389045868</v>
      </c>
      <c r="I32" s="2">
        <f t="shared" si="2"/>
        <v>2.4580553375339554E-3</v>
      </c>
      <c r="J32" s="1" t="s">
        <v>61</v>
      </c>
    </row>
    <row r="33" spans="1:11" x14ac:dyDescent="0.25">
      <c r="A33" s="1">
        <v>27</v>
      </c>
      <c r="B33" s="37" t="s">
        <v>55</v>
      </c>
      <c r="C33" s="31">
        <v>3.7120000000000002</v>
      </c>
      <c r="D33" s="30">
        <v>59.84872196139802</v>
      </c>
      <c r="E33" s="32">
        <v>52.297838692672642</v>
      </c>
      <c r="F33" s="30">
        <v>61.886138613861384</v>
      </c>
      <c r="G33" s="30">
        <f t="shared" si="3"/>
        <v>58.010899755977356</v>
      </c>
      <c r="H33" s="30">
        <f t="shared" si="4"/>
        <v>2.916451421889279</v>
      </c>
      <c r="I33" s="2">
        <f t="shared" si="2"/>
        <v>3.4806539853586413E-3</v>
      </c>
      <c r="J33" s="1" t="s">
        <v>69</v>
      </c>
    </row>
    <row r="34" spans="1:11" x14ac:dyDescent="0.25">
      <c r="A34" s="1">
        <v>28</v>
      </c>
      <c r="B34" s="37" t="s">
        <v>55</v>
      </c>
      <c r="C34" s="31">
        <v>5.4588235294117649</v>
      </c>
      <c r="D34" s="30">
        <v>68.966421825813228</v>
      </c>
      <c r="E34" s="32">
        <v>62.865435356200528</v>
      </c>
      <c r="F34" s="30">
        <v>60.246331236897277</v>
      </c>
      <c r="G34" s="30">
        <f t="shared" si="3"/>
        <v>64.026062806303671</v>
      </c>
      <c r="H34" s="30">
        <f t="shared" si="4"/>
        <v>2.5832980875987994</v>
      </c>
      <c r="I34" s="2">
        <f t="shared" si="2"/>
        <v>3.8415637683782205E-3</v>
      </c>
      <c r="J34" s="1"/>
    </row>
    <row r="35" spans="1:11" x14ac:dyDescent="0.25">
      <c r="A35" s="1">
        <v>29</v>
      </c>
      <c r="B35" s="37" t="s">
        <v>55</v>
      </c>
      <c r="C35" s="31">
        <v>7.1384615384615389</v>
      </c>
      <c r="D35" s="30">
        <v>78.271413828689376</v>
      </c>
      <c r="E35" s="32">
        <v>70.879873551106428</v>
      </c>
      <c r="F35" s="30">
        <v>70.393081761006286</v>
      </c>
      <c r="G35" s="30">
        <f t="shared" si="3"/>
        <v>73.181456380267363</v>
      </c>
      <c r="H35" s="30">
        <f t="shared" si="4"/>
        <v>2.5488554085960011</v>
      </c>
      <c r="I35" s="2">
        <f t="shared" si="2"/>
        <v>4.3908873828160415E-3</v>
      </c>
      <c r="J35" s="1"/>
    </row>
    <row r="36" spans="1:11" x14ac:dyDescent="0.25">
      <c r="A36" s="1">
        <v>30</v>
      </c>
      <c r="B36" s="37" t="s">
        <v>55</v>
      </c>
      <c r="C36" s="31">
        <v>9.2799999999999994</v>
      </c>
      <c r="D36" s="30">
        <v>83.186070686070693</v>
      </c>
      <c r="E36" s="32">
        <v>79.657172995780584</v>
      </c>
      <c r="F36" s="30">
        <v>79.014084507042256</v>
      </c>
      <c r="G36" s="30">
        <f t="shared" si="3"/>
        <v>80.619109396297844</v>
      </c>
      <c r="H36" s="30">
        <f t="shared" si="4"/>
        <v>1.2968369723396422</v>
      </c>
      <c r="I36" s="2">
        <f t="shared" si="2"/>
        <v>4.8371465637778704E-3</v>
      </c>
      <c r="J36" s="1"/>
    </row>
    <row r="37" spans="1:11" x14ac:dyDescent="0.25">
      <c r="A37" s="1">
        <v>31</v>
      </c>
      <c r="B37" s="37" t="s">
        <v>55</v>
      </c>
      <c r="C37" s="33">
        <v>15.466666666666669</v>
      </c>
      <c r="D37" s="30"/>
      <c r="E37" s="32">
        <v>91.708951271186436</v>
      </c>
      <c r="F37" s="30">
        <v>93.603879530372637</v>
      </c>
      <c r="G37" s="30">
        <f t="shared" si="3"/>
        <v>92.656415400779537</v>
      </c>
      <c r="H37" s="30">
        <f t="shared" si="4"/>
        <v>0.94746412959310078</v>
      </c>
      <c r="I37" s="2">
        <f t="shared" si="2"/>
        <v>5.5593849240467719E-3</v>
      </c>
      <c r="J37" s="1"/>
    </row>
    <row r="38" spans="1:11" x14ac:dyDescent="0.25">
      <c r="A38" s="27">
        <v>32</v>
      </c>
      <c r="B38" s="39" t="s">
        <v>55</v>
      </c>
      <c r="C38" s="40">
        <v>27.294117647058822</v>
      </c>
      <c r="D38" s="41"/>
      <c r="E38" s="36">
        <v>97.790759426447153</v>
      </c>
      <c r="F38" s="41">
        <v>93.371428571428567</v>
      </c>
      <c r="G38" s="30">
        <f t="shared" si="3"/>
        <v>95.58109399893786</v>
      </c>
      <c r="H38" s="30">
        <f t="shared" si="4"/>
        <v>2.2096654275092931</v>
      </c>
      <c r="I38" s="2">
        <f t="shared" si="2"/>
        <v>5.734865639936272E-3</v>
      </c>
      <c r="J38" s="27"/>
    </row>
    <row r="39" spans="1:11" x14ac:dyDescent="0.25">
      <c r="A39" s="1">
        <v>33</v>
      </c>
      <c r="B39" s="37" t="s">
        <v>55</v>
      </c>
      <c r="C39" s="51">
        <v>0.46400000000000002</v>
      </c>
      <c r="D39" s="52">
        <v>13.004237288135593</v>
      </c>
      <c r="G39" s="30">
        <f t="shared" ref="G39:G46" si="5">AVERAGE(D39:F39)</f>
        <v>13.004237288135593</v>
      </c>
      <c r="H39" s="30"/>
      <c r="I39" s="2">
        <f t="shared" ref="I39:I46" si="6">G39/100*0.006</f>
        <v>7.8025423728813551E-4</v>
      </c>
      <c r="J39" t="s">
        <v>73</v>
      </c>
      <c r="K39" t="s">
        <v>74</v>
      </c>
    </row>
    <row r="40" spans="1:11" x14ac:dyDescent="0.25">
      <c r="A40" s="1">
        <v>34</v>
      </c>
      <c r="B40" s="37" t="s">
        <v>55</v>
      </c>
      <c r="C40" s="51">
        <v>0.93</v>
      </c>
      <c r="D40" s="52">
        <v>27.658792650918635</v>
      </c>
      <c r="G40" s="30">
        <f t="shared" si="5"/>
        <v>27.658792650918635</v>
      </c>
      <c r="H40" s="30"/>
      <c r="I40" s="2">
        <f t="shared" si="6"/>
        <v>1.659527559055118E-3</v>
      </c>
    </row>
    <row r="41" spans="1:11" x14ac:dyDescent="0.25">
      <c r="A41" s="1">
        <v>35</v>
      </c>
      <c r="B41" s="37" t="s">
        <v>55</v>
      </c>
      <c r="C41" s="51">
        <v>1.8560000000000001</v>
      </c>
      <c r="D41" s="52">
        <v>39.485247629083247</v>
      </c>
      <c r="G41" s="30">
        <f t="shared" si="5"/>
        <v>39.485247629083247</v>
      </c>
      <c r="H41" s="30"/>
      <c r="I41" s="2">
        <f t="shared" si="6"/>
        <v>2.3691148577449951E-3</v>
      </c>
    </row>
    <row r="42" spans="1:11" x14ac:dyDescent="0.25">
      <c r="A42" s="1">
        <v>36</v>
      </c>
      <c r="B42" s="37" t="s">
        <v>55</v>
      </c>
      <c r="C42" s="51">
        <v>2.7294117647058824</v>
      </c>
      <c r="D42" s="52">
        <v>44.77243928194298</v>
      </c>
      <c r="G42" s="30">
        <f t="shared" si="5"/>
        <v>44.77243928194298</v>
      </c>
      <c r="H42" s="30"/>
      <c r="I42" s="2">
        <f t="shared" si="6"/>
        <v>2.6863463569165788E-3</v>
      </c>
    </row>
    <row r="43" spans="1:11" x14ac:dyDescent="0.25">
      <c r="A43" s="1">
        <v>37</v>
      </c>
      <c r="B43" s="37" t="s">
        <v>55</v>
      </c>
      <c r="C43" s="51">
        <v>3.5692307692307694</v>
      </c>
      <c r="D43" s="52">
        <v>49.980021030494214</v>
      </c>
      <c r="G43" s="30">
        <f t="shared" si="5"/>
        <v>49.980021030494214</v>
      </c>
      <c r="H43" s="30"/>
      <c r="I43" s="2">
        <f t="shared" si="6"/>
        <v>2.9988012618296532E-3</v>
      </c>
    </row>
    <row r="44" spans="1:11" x14ac:dyDescent="0.25">
      <c r="A44" s="1">
        <v>38</v>
      </c>
      <c r="B44" s="37" t="s">
        <v>55</v>
      </c>
      <c r="C44" s="51">
        <v>4.6399999999999997</v>
      </c>
      <c r="D44" s="52">
        <v>56.868253968253967</v>
      </c>
      <c r="G44" s="30">
        <f t="shared" si="5"/>
        <v>56.868253968253967</v>
      </c>
      <c r="H44" s="30"/>
      <c r="I44" s="2">
        <f t="shared" si="6"/>
        <v>3.4120952380952379E-3</v>
      </c>
    </row>
    <row r="45" spans="1:11" x14ac:dyDescent="0.25">
      <c r="A45" s="1">
        <v>39</v>
      </c>
      <c r="B45" s="37" t="s">
        <v>55</v>
      </c>
      <c r="C45" s="51">
        <v>7.7333333333333343</v>
      </c>
      <c r="D45" s="52">
        <v>72.694136291600628</v>
      </c>
      <c r="G45" s="30">
        <f t="shared" si="5"/>
        <v>72.694136291600628</v>
      </c>
      <c r="H45" s="30"/>
      <c r="I45" s="2">
        <f t="shared" si="6"/>
        <v>4.3616481774960379E-3</v>
      </c>
    </row>
    <row r="46" spans="1:11" x14ac:dyDescent="0.25">
      <c r="A46" s="54">
        <v>40</v>
      </c>
      <c r="B46" s="39" t="s">
        <v>55</v>
      </c>
      <c r="C46" s="51">
        <v>13.647058823529411</v>
      </c>
      <c r="D46" s="52">
        <v>86.403415154749197</v>
      </c>
      <c r="G46" s="30">
        <f t="shared" si="5"/>
        <v>86.403415154749197</v>
      </c>
      <c r="H46" s="30"/>
      <c r="I46" s="2">
        <f t="shared" si="6"/>
        <v>5.1842049092849516E-3</v>
      </c>
    </row>
    <row r="47" spans="1:11" x14ac:dyDescent="0.25">
      <c r="A47" s="1">
        <v>41</v>
      </c>
      <c r="B47">
        <v>1</v>
      </c>
      <c r="C47" s="2">
        <v>0.92800000000000005</v>
      </c>
      <c r="I47" s="2">
        <f>G48/100*0.006</f>
        <v>2.7192680412371135E-3</v>
      </c>
      <c r="J47" t="s">
        <v>79</v>
      </c>
    </row>
    <row r="48" spans="1:11" x14ac:dyDescent="0.25">
      <c r="A48" s="1">
        <v>42</v>
      </c>
      <c r="B48">
        <v>1</v>
      </c>
      <c r="C48" s="31">
        <v>1.8560000000000001</v>
      </c>
      <c r="G48" s="52">
        <v>45.321134020618558</v>
      </c>
      <c r="I48" s="2">
        <f>G49/100*0.006</f>
        <v>3.0297011012060831E-3</v>
      </c>
    </row>
    <row r="49" spans="1:10" x14ac:dyDescent="0.25">
      <c r="A49" s="1">
        <v>43</v>
      </c>
      <c r="B49">
        <v>1</v>
      </c>
      <c r="C49" s="31">
        <v>3.7120000000000002</v>
      </c>
      <c r="G49" s="52">
        <v>50.495018353434716</v>
      </c>
      <c r="I49" s="2">
        <f>G50/100*0.006</f>
        <v>3.3288299531981282E-3</v>
      </c>
    </row>
    <row r="50" spans="1:10" x14ac:dyDescent="0.25">
      <c r="A50" s="1">
        <v>44</v>
      </c>
      <c r="B50">
        <v>1</v>
      </c>
      <c r="C50" s="31">
        <v>5.4588235294117649</v>
      </c>
      <c r="G50" s="52">
        <v>55.480499219968799</v>
      </c>
      <c r="I50" s="2">
        <f>G51/100*0.006</f>
        <v>3.3861320754716984E-3</v>
      </c>
    </row>
    <row r="51" spans="1:10" x14ac:dyDescent="0.25">
      <c r="A51" s="1">
        <v>45</v>
      </c>
      <c r="B51">
        <v>1</v>
      </c>
      <c r="C51" s="31">
        <v>7.1384615384615389</v>
      </c>
      <c r="G51" s="52">
        <v>56.435534591194966</v>
      </c>
      <c r="I51" s="2">
        <f>G52/100*0.006</f>
        <v>3.612987556206212E-3</v>
      </c>
    </row>
    <row r="52" spans="1:10" x14ac:dyDescent="0.25">
      <c r="A52" s="1">
        <v>46</v>
      </c>
      <c r="B52">
        <v>1</v>
      </c>
      <c r="C52" s="31">
        <v>9.2799999999999994</v>
      </c>
      <c r="G52" s="52">
        <v>60.216459270103528</v>
      </c>
      <c r="I52" s="2">
        <f t="shared" ref="I52:I70" si="7">G53/100*0.006</f>
        <v>3.8872440944881896E-3</v>
      </c>
    </row>
    <row r="53" spans="1:10" x14ac:dyDescent="0.25">
      <c r="A53" s="1">
        <v>47</v>
      </c>
      <c r="B53">
        <v>1</v>
      </c>
      <c r="C53" s="33">
        <v>15.466666666666669</v>
      </c>
      <c r="G53" s="52">
        <v>64.787401574803155</v>
      </c>
      <c r="I53" s="2">
        <f t="shared" si="7"/>
        <v>4.1909999999999994E-3</v>
      </c>
    </row>
    <row r="54" spans="1:10" x14ac:dyDescent="0.25">
      <c r="A54" s="54">
        <v>48</v>
      </c>
      <c r="B54">
        <v>1</v>
      </c>
      <c r="C54" s="40">
        <v>27.294117647058822</v>
      </c>
      <c r="G54" s="52">
        <v>69.849999999999994</v>
      </c>
      <c r="I54" s="2">
        <f t="shared" si="7"/>
        <v>2.2292045454545459E-3</v>
      </c>
    </row>
    <row r="55" spans="1:10" x14ac:dyDescent="0.25">
      <c r="A55" s="1">
        <v>49</v>
      </c>
      <c r="B55">
        <v>10</v>
      </c>
      <c r="C55" s="2">
        <v>0.92800000000000005</v>
      </c>
      <c r="G55" s="52">
        <v>37.153409090909093</v>
      </c>
      <c r="I55" s="2">
        <f t="shared" si="7"/>
        <v>2.4179598145285938E-3</v>
      </c>
      <c r="J55" t="s">
        <v>86</v>
      </c>
    </row>
    <row r="56" spans="1:10" x14ac:dyDescent="0.25">
      <c r="A56" s="1">
        <v>50</v>
      </c>
      <c r="B56">
        <v>10</v>
      </c>
      <c r="C56" s="31">
        <v>1.8560000000000001</v>
      </c>
      <c r="G56" s="52">
        <v>40.299330242143228</v>
      </c>
      <c r="I56" s="2">
        <f t="shared" si="7"/>
        <v>2.8799999999999997E-3</v>
      </c>
    </row>
    <row r="57" spans="1:10" x14ac:dyDescent="0.25">
      <c r="A57" s="1">
        <v>51</v>
      </c>
      <c r="B57">
        <v>10</v>
      </c>
      <c r="C57" s="31">
        <v>3.7120000000000002</v>
      </c>
      <c r="G57" s="63">
        <v>48</v>
      </c>
      <c r="I57" s="2">
        <f t="shared" si="7"/>
        <v>3.3297236438075742E-3</v>
      </c>
    </row>
    <row r="58" spans="1:10" x14ac:dyDescent="0.25">
      <c r="A58" s="1">
        <v>52</v>
      </c>
      <c r="B58">
        <v>10</v>
      </c>
      <c r="C58" s="31">
        <v>5.4588235294117649</v>
      </c>
      <c r="G58" s="52">
        <v>55.495394063459571</v>
      </c>
      <c r="I58" s="2">
        <f t="shared" si="7"/>
        <v>2.8929035585353274E-3</v>
      </c>
    </row>
    <row r="59" spans="1:10" x14ac:dyDescent="0.25">
      <c r="A59" s="1">
        <v>53</v>
      </c>
      <c r="B59">
        <v>10</v>
      </c>
      <c r="C59" s="31">
        <v>7.1384615384615389</v>
      </c>
      <c r="G59" s="52">
        <v>48.215059308922122</v>
      </c>
      <c r="I59" s="2">
        <f t="shared" si="7"/>
        <v>2.8935004642525537E-3</v>
      </c>
    </row>
    <row r="60" spans="1:10" x14ac:dyDescent="0.25">
      <c r="A60" s="1">
        <v>54</v>
      </c>
      <c r="B60">
        <v>10</v>
      </c>
      <c r="C60" s="31">
        <v>9.2799999999999994</v>
      </c>
      <c r="G60" s="52">
        <v>48.225007737542562</v>
      </c>
      <c r="I60" s="2">
        <f t="shared" si="7"/>
        <v>3.1949999999999999E-3</v>
      </c>
    </row>
    <row r="61" spans="1:10" x14ac:dyDescent="0.25">
      <c r="A61" s="1">
        <v>55</v>
      </c>
      <c r="B61">
        <v>10</v>
      </c>
      <c r="C61" s="33">
        <v>15.466666666666669</v>
      </c>
      <c r="G61" s="52">
        <v>53.25</v>
      </c>
      <c r="I61" s="2">
        <f t="shared" si="7"/>
        <v>3.5514933058702369E-3</v>
      </c>
    </row>
    <row r="62" spans="1:10" x14ac:dyDescent="0.25">
      <c r="A62" s="54">
        <v>56</v>
      </c>
      <c r="B62">
        <v>10</v>
      </c>
      <c r="C62" s="40">
        <v>27.294117647058822</v>
      </c>
      <c r="G62" s="52">
        <v>59.191555097837281</v>
      </c>
      <c r="I62" s="2">
        <f t="shared" si="7"/>
        <v>2.9403370786516853E-3</v>
      </c>
    </row>
    <row r="63" spans="1:10" x14ac:dyDescent="0.25">
      <c r="A63" s="1">
        <v>57</v>
      </c>
      <c r="B63" s="59" t="s">
        <v>80</v>
      </c>
      <c r="C63" s="2">
        <v>0.92800000000000005</v>
      </c>
      <c r="G63" s="52">
        <v>49.00561797752809</v>
      </c>
      <c r="I63" s="2">
        <f t="shared" si="7"/>
        <v>3.7762366139724632E-3</v>
      </c>
      <c r="J63" t="s">
        <v>87</v>
      </c>
    </row>
    <row r="64" spans="1:10" x14ac:dyDescent="0.25">
      <c r="A64" s="1">
        <v>58</v>
      </c>
      <c r="B64" s="59" t="s">
        <v>80</v>
      </c>
      <c r="C64" s="31">
        <v>1.8560000000000001</v>
      </c>
      <c r="G64" s="52">
        <v>62.937276899541054</v>
      </c>
      <c r="I64" s="2">
        <f t="shared" si="7"/>
        <v>3.9735384615384615E-3</v>
      </c>
    </row>
    <row r="65" spans="1:9" x14ac:dyDescent="0.25">
      <c r="A65" s="1">
        <v>59</v>
      </c>
      <c r="B65" s="59" t="s">
        <v>80</v>
      </c>
      <c r="C65" s="31">
        <v>3.7120000000000002</v>
      </c>
      <c r="G65" s="52">
        <v>66.225641025641025</v>
      </c>
      <c r="I65" s="2">
        <f t="shared" si="7"/>
        <v>4.1932584269662922E-3</v>
      </c>
    </row>
    <row r="66" spans="1:9" x14ac:dyDescent="0.25">
      <c r="A66" s="1">
        <v>60</v>
      </c>
      <c r="B66" s="59" t="s">
        <v>80</v>
      </c>
      <c r="C66" s="31">
        <v>5.4588235294117649</v>
      </c>
      <c r="G66" s="52">
        <v>69.887640449438209</v>
      </c>
      <c r="I66" s="2">
        <f t="shared" si="7"/>
        <v>4.3640265712825751E-3</v>
      </c>
    </row>
    <row r="67" spans="1:9" x14ac:dyDescent="0.25">
      <c r="A67" s="1">
        <v>61</v>
      </c>
      <c r="B67" s="59" t="s">
        <v>80</v>
      </c>
      <c r="C67" s="31">
        <v>7.1384615384615389</v>
      </c>
      <c r="G67" s="52">
        <v>72.733776188042924</v>
      </c>
      <c r="I67" s="2">
        <f t="shared" si="7"/>
        <v>4.5000000000000005E-3</v>
      </c>
    </row>
    <row r="68" spans="1:9" x14ac:dyDescent="0.25">
      <c r="A68" s="1">
        <v>62</v>
      </c>
      <c r="B68" s="59" t="s">
        <v>80</v>
      </c>
      <c r="C68" s="31">
        <v>9.2799999999999994</v>
      </c>
      <c r="G68" s="52">
        <v>75</v>
      </c>
      <c r="I68" s="2">
        <f t="shared" si="7"/>
        <v>5.0651950718685838E-3</v>
      </c>
    </row>
    <row r="69" spans="1:9" x14ac:dyDescent="0.25">
      <c r="A69" s="1">
        <v>63</v>
      </c>
      <c r="B69" s="59" t="s">
        <v>80</v>
      </c>
      <c r="C69" s="33">
        <v>15.466666666666669</v>
      </c>
      <c r="G69" s="52">
        <v>84.419917864476389</v>
      </c>
      <c r="I69" s="2">
        <f t="shared" si="7"/>
        <v>5.5809815950920248E-3</v>
      </c>
    </row>
    <row r="70" spans="1:9" x14ac:dyDescent="0.25">
      <c r="A70" s="1">
        <v>64</v>
      </c>
      <c r="B70" s="59" t="s">
        <v>80</v>
      </c>
      <c r="C70" s="40">
        <v>27.294117647058822</v>
      </c>
      <c r="G70" s="52">
        <v>93.016359918200408</v>
      </c>
      <c r="I70" s="2">
        <f t="shared" si="7"/>
        <v>0</v>
      </c>
    </row>
  </sheetData>
  <sortState ref="A23:J30">
    <sortCondition descending="1" ref="C22"/>
  </sortState>
  <mergeCells count="3">
    <mergeCell ref="D3:F3"/>
    <mergeCell ref="D5:F5"/>
    <mergeCell ref="D6:F6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ignoredErrors>
    <ignoredError sqref="B31:B38" twoDigitTextYear="1"/>
    <ignoredError sqref="G31:H38 G8:G29" formulaRange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6"/>
  <sheetViews>
    <sheetView topLeftCell="A7" workbookViewId="0">
      <selection activeCell="I17" sqref="I17:I25"/>
    </sheetView>
  </sheetViews>
  <sheetFormatPr defaultRowHeight="15" x14ac:dyDescent="0.25"/>
  <cols>
    <col min="1" max="2" width="12.140625" customWidth="1"/>
    <col min="3" max="3" width="14.28515625" customWidth="1"/>
    <col min="4" max="4" width="11.5703125" customWidth="1"/>
    <col min="5" max="5" width="8.140625" customWidth="1"/>
    <col min="6" max="6" width="10.85546875" customWidth="1"/>
    <col min="8" max="9" width="11.28515625" customWidth="1"/>
    <col min="10" max="10" width="9.140625" customWidth="1"/>
    <col min="12" max="12" width="10.28515625" customWidth="1"/>
  </cols>
  <sheetData>
    <row r="2" spans="1:12" x14ac:dyDescent="0.25">
      <c r="A2" t="s">
        <v>75</v>
      </c>
    </row>
    <row r="3" spans="1:12" x14ac:dyDescent="0.25">
      <c r="A3" t="s">
        <v>21</v>
      </c>
    </row>
    <row r="4" spans="1:12" x14ac:dyDescent="0.25">
      <c r="A4" s="18" t="s">
        <v>60</v>
      </c>
    </row>
    <row r="6" spans="1:12" x14ac:dyDescent="0.25">
      <c r="A6" s="72" t="s">
        <v>0</v>
      </c>
      <c r="B6" s="72"/>
      <c r="C6" s="72"/>
      <c r="D6" s="44" t="s">
        <v>1</v>
      </c>
      <c r="E6" s="44" t="s">
        <v>2</v>
      </c>
      <c r="F6" s="44" t="s">
        <v>3</v>
      </c>
      <c r="G6" s="44" t="s">
        <v>4</v>
      </c>
      <c r="H6" s="44"/>
      <c r="I6" s="44" t="s">
        <v>5</v>
      </c>
    </row>
    <row r="7" spans="1:12" x14ac:dyDescent="0.25">
      <c r="A7" s="45"/>
      <c r="B7" s="45"/>
      <c r="C7" s="45"/>
      <c r="D7" s="45"/>
      <c r="E7" s="45"/>
      <c r="F7" s="73" t="s">
        <v>6</v>
      </c>
      <c r="G7" s="73"/>
      <c r="H7" s="45"/>
      <c r="I7" s="45" t="s">
        <v>7</v>
      </c>
    </row>
    <row r="8" spans="1:12" x14ac:dyDescent="0.25">
      <c r="A8" s="1" t="s">
        <v>8</v>
      </c>
      <c r="B8" s="1">
        <v>5.5026999999999999</v>
      </c>
      <c r="C8" s="2">
        <v>9.3220169491370578E-3</v>
      </c>
      <c r="D8" s="2">
        <v>2.2203603311174171E-3</v>
      </c>
      <c r="E8" s="2">
        <v>5.4</v>
      </c>
      <c r="F8" s="1">
        <v>5.6</v>
      </c>
      <c r="G8" s="1"/>
      <c r="H8" s="1">
        <v>210</v>
      </c>
      <c r="I8" s="1">
        <v>210</v>
      </c>
    </row>
    <row r="9" spans="1:12" x14ac:dyDescent="0.25">
      <c r="A9" s="1" t="s">
        <v>9</v>
      </c>
      <c r="B9" s="1">
        <v>4.8654000000000002</v>
      </c>
      <c r="C9" s="2">
        <v>7.021395872616674E-3</v>
      </c>
      <c r="D9" s="2">
        <v>3.1400636936214673E-3</v>
      </c>
      <c r="E9" s="2">
        <v>4.7</v>
      </c>
      <c r="F9" s="1">
        <v>4.9000000000000004</v>
      </c>
      <c r="G9" s="1"/>
      <c r="H9" s="1">
        <v>210</v>
      </c>
      <c r="I9" s="1">
        <v>210</v>
      </c>
    </row>
    <row r="10" spans="1:12" x14ac:dyDescent="0.25">
      <c r="A10" s="45" t="s">
        <v>10</v>
      </c>
      <c r="B10" s="45">
        <v>6.3694000000000006</v>
      </c>
      <c r="C10" s="3">
        <v>8.7635609200826855E-3</v>
      </c>
      <c r="D10" s="3">
        <v>3.9191835884530967E-3</v>
      </c>
      <c r="E10" s="3">
        <v>6.2</v>
      </c>
      <c r="F10" s="45">
        <v>6.5</v>
      </c>
      <c r="G10" s="45"/>
      <c r="H10" s="45">
        <v>210</v>
      </c>
      <c r="I10" s="45">
        <v>210</v>
      </c>
    </row>
    <row r="11" spans="1:12" x14ac:dyDescent="0.25">
      <c r="A11" s="4" t="s">
        <v>16</v>
      </c>
      <c r="B11" s="4"/>
      <c r="C11" s="8" t="s">
        <v>22</v>
      </c>
      <c r="D11" s="8"/>
      <c r="E11" s="8"/>
      <c r="F11" s="8" t="s">
        <v>18</v>
      </c>
      <c r="G11" s="8"/>
      <c r="H11" s="8"/>
      <c r="I11" s="8"/>
    </row>
    <row r="12" spans="1:12" x14ac:dyDescent="0.25">
      <c r="A12" s="4" t="s">
        <v>15</v>
      </c>
      <c r="B12" s="4"/>
      <c r="C12" s="8" t="s">
        <v>23</v>
      </c>
      <c r="D12" s="8"/>
      <c r="E12" s="8"/>
      <c r="F12" s="8" t="s">
        <v>17</v>
      </c>
      <c r="G12" s="8"/>
      <c r="H12" s="8"/>
      <c r="I12" s="8"/>
    </row>
    <row r="14" spans="1:12" x14ac:dyDescent="0.25">
      <c r="A14" s="7"/>
      <c r="B14" s="7"/>
      <c r="C14" s="7"/>
      <c r="D14" s="7"/>
      <c r="E14" s="7"/>
      <c r="F14" s="72" t="s">
        <v>19</v>
      </c>
      <c r="G14" s="72"/>
      <c r="H14" s="72"/>
      <c r="I14" s="7"/>
      <c r="J14" s="7"/>
      <c r="K14" t="s">
        <v>37</v>
      </c>
    </row>
    <row r="15" spans="1:12" x14ac:dyDescent="0.25">
      <c r="A15" s="5" t="s">
        <v>24</v>
      </c>
      <c r="B15" s="5" t="s">
        <v>25</v>
      </c>
      <c r="C15" s="5" t="s">
        <v>29</v>
      </c>
      <c r="D15" s="5" t="s">
        <v>30</v>
      </c>
      <c r="E15" s="5" t="s">
        <v>27</v>
      </c>
      <c r="F15" s="5" t="s">
        <v>12</v>
      </c>
      <c r="G15" s="5" t="s">
        <v>13</v>
      </c>
      <c r="H15" s="5" t="s">
        <v>11</v>
      </c>
      <c r="I15" s="5" t="s">
        <v>16</v>
      </c>
      <c r="J15" s="5" t="s">
        <v>15</v>
      </c>
      <c r="K15" s="5" t="s">
        <v>39</v>
      </c>
      <c r="L15" s="5" t="s">
        <v>38</v>
      </c>
    </row>
    <row r="16" spans="1:12" x14ac:dyDescent="0.25">
      <c r="A16" s="6"/>
      <c r="B16" s="6" t="s">
        <v>26</v>
      </c>
      <c r="C16" s="6" t="s">
        <v>14</v>
      </c>
      <c r="D16" s="6" t="s">
        <v>14</v>
      </c>
      <c r="E16" s="6" t="s">
        <v>28</v>
      </c>
      <c r="F16" s="6" t="s">
        <v>8</v>
      </c>
      <c r="G16" s="6" t="s">
        <v>9</v>
      </c>
      <c r="H16" s="6" t="s">
        <v>10</v>
      </c>
      <c r="I16" s="6" t="s">
        <v>20</v>
      </c>
      <c r="J16" s="6" t="s">
        <v>20</v>
      </c>
    </row>
    <row r="17" spans="1:13" x14ac:dyDescent="0.25">
      <c r="A17" s="11">
        <v>1</v>
      </c>
      <c r="B17" s="16">
        <v>1</v>
      </c>
      <c r="C17" s="17">
        <f>0.464/B17</f>
        <v>0.46400000000000002</v>
      </c>
      <c r="D17" s="13">
        <v>1</v>
      </c>
      <c r="E17" s="12">
        <v>1.7</v>
      </c>
      <c r="F17" s="13">
        <v>1888</v>
      </c>
      <c r="G17" s="13">
        <v>1459</v>
      </c>
      <c r="H17" s="13">
        <v>223.2</v>
      </c>
      <c r="I17" s="13">
        <f t="shared" ref="I17" si="0">-105*G17/F17+99</f>
        <v>17.858580508474574</v>
      </c>
      <c r="J17" s="13">
        <f t="shared" ref="J17" si="1">110*H17/F17</f>
        <v>13.004237288135593</v>
      </c>
      <c r="K17" s="17">
        <f t="shared" ref="K17:K22" si="2">(100-I17)/100*0.006</f>
        <v>4.9284851694915257E-3</v>
      </c>
      <c r="L17" s="17">
        <f t="shared" ref="L17:L22" si="3">J17/100*0.006</f>
        <v>7.8025423728813551E-4</v>
      </c>
    </row>
    <row r="18" spans="1:13" x14ac:dyDescent="0.25">
      <c r="A18" s="11">
        <v>2</v>
      </c>
      <c r="B18" s="16">
        <v>0.5</v>
      </c>
      <c r="C18" s="16">
        <f t="shared" ref="C18:C25" si="4">0.464/B18</f>
        <v>0.92800000000000005</v>
      </c>
      <c r="D18" s="13">
        <v>2</v>
      </c>
      <c r="E18" s="12">
        <v>1.3</v>
      </c>
      <c r="F18" s="13">
        <v>1977</v>
      </c>
      <c r="G18" s="13">
        <v>1327</v>
      </c>
      <c r="H18" s="13">
        <v>852.7</v>
      </c>
      <c r="I18" s="13">
        <f>-105*G18/F18+99</f>
        <v>28.52200303490136</v>
      </c>
      <c r="J18" s="13">
        <f>110*H18/F18</f>
        <v>47.44410723318159</v>
      </c>
      <c r="K18" s="17">
        <f t="shared" si="2"/>
        <v>4.2886798179059184E-3</v>
      </c>
      <c r="L18" s="17">
        <f t="shared" si="3"/>
        <v>2.8466464339908957E-3</v>
      </c>
      <c r="M18" t="s">
        <v>36</v>
      </c>
    </row>
    <row r="19" spans="1:13" x14ac:dyDescent="0.25">
      <c r="A19" s="11">
        <v>3</v>
      </c>
      <c r="B19" s="16">
        <v>0.25</v>
      </c>
      <c r="C19" s="12">
        <f t="shared" si="4"/>
        <v>1.8560000000000001</v>
      </c>
      <c r="D19" s="13">
        <v>4</v>
      </c>
      <c r="E19" s="12">
        <v>1</v>
      </c>
      <c r="F19">
        <v>1898</v>
      </c>
      <c r="G19">
        <v>1008</v>
      </c>
      <c r="H19">
        <v>681.3</v>
      </c>
      <c r="I19" s="13">
        <f>-105*G19/F19+99</f>
        <v>43.236037934668069</v>
      </c>
      <c r="J19" s="13">
        <f>110*H19/F19</f>
        <v>39.485247629083247</v>
      </c>
      <c r="K19" s="17">
        <f t="shared" ref="K19" si="5">(100-I19)/100*0.006</f>
        <v>3.4058377239199159E-3</v>
      </c>
      <c r="L19" s="17">
        <f t="shared" si="3"/>
        <v>2.3691148577449951E-3</v>
      </c>
    </row>
    <row r="20" spans="1:13" x14ac:dyDescent="0.25">
      <c r="A20" s="11">
        <v>4</v>
      </c>
      <c r="B20" s="16">
        <v>0.17</v>
      </c>
      <c r="C20" s="16">
        <f t="shared" si="4"/>
        <v>2.7294117647058824</v>
      </c>
      <c r="D20" s="13">
        <v>6</v>
      </c>
      <c r="E20" s="12">
        <v>0.9</v>
      </c>
      <c r="F20" s="13">
        <v>1894</v>
      </c>
      <c r="G20" s="13">
        <v>850.2</v>
      </c>
      <c r="H20" s="13">
        <v>770.9</v>
      </c>
      <c r="I20" s="13">
        <f>-105*G20/F20+99</f>
        <v>51.866420274551217</v>
      </c>
      <c r="J20" s="13">
        <f>110*H20/F20</f>
        <v>44.77243928194298</v>
      </c>
      <c r="K20" s="17">
        <f t="shared" si="2"/>
        <v>2.8880147835269269E-3</v>
      </c>
      <c r="L20" s="17">
        <f t="shared" si="3"/>
        <v>2.6863463569165788E-3</v>
      </c>
    </row>
    <row r="21" spans="1:13" x14ac:dyDescent="0.25">
      <c r="A21" s="11">
        <v>5</v>
      </c>
      <c r="B21" s="16">
        <v>0.13</v>
      </c>
      <c r="C21" s="16">
        <f t="shared" si="4"/>
        <v>3.5692307692307694</v>
      </c>
      <c r="D21" s="13">
        <v>8</v>
      </c>
      <c r="E21" s="12">
        <v>0.9</v>
      </c>
      <c r="F21" s="13">
        <v>1902</v>
      </c>
      <c r="G21" s="13">
        <v>766.9</v>
      </c>
      <c r="H21" s="13">
        <v>864.2</v>
      </c>
      <c r="I21" s="13">
        <f>-105*G21/F21+99</f>
        <v>56.663249211356465</v>
      </c>
      <c r="J21" s="13">
        <f t="shared" ref="J21:J22" si="6">110*H21/F21</f>
        <v>49.980021030494214</v>
      </c>
      <c r="K21" s="17">
        <f t="shared" si="2"/>
        <v>2.6002050473186121E-3</v>
      </c>
      <c r="L21" s="17">
        <f t="shared" si="3"/>
        <v>2.9988012618296532E-3</v>
      </c>
    </row>
    <row r="22" spans="1:13" x14ac:dyDescent="0.25">
      <c r="A22" s="11">
        <v>6</v>
      </c>
      <c r="B22" s="16">
        <v>0.1</v>
      </c>
      <c r="C22" s="16">
        <f t="shared" si="4"/>
        <v>4.6399999999999997</v>
      </c>
      <c r="D22" s="13">
        <v>10</v>
      </c>
      <c r="E22" s="46">
        <v>0.9</v>
      </c>
      <c r="F22" s="13">
        <v>1890</v>
      </c>
      <c r="G22" s="13">
        <v>659.5</v>
      </c>
      <c r="H22" s="13">
        <v>977.1</v>
      </c>
      <c r="I22" s="13">
        <f t="shared" ref="I22" si="7">-105*G22/F22+99</f>
        <v>62.361111111111114</v>
      </c>
      <c r="J22" s="13">
        <f t="shared" si="6"/>
        <v>56.868253968253967</v>
      </c>
      <c r="K22" s="17">
        <f t="shared" si="2"/>
        <v>2.2583333333333335E-3</v>
      </c>
      <c r="L22" s="17">
        <f t="shared" si="3"/>
        <v>3.4120952380952379E-3</v>
      </c>
    </row>
    <row r="23" spans="1:13" x14ac:dyDescent="0.25">
      <c r="A23" s="11">
        <v>7</v>
      </c>
      <c r="B23" s="16">
        <v>0.06</v>
      </c>
      <c r="C23" s="16">
        <f t="shared" si="4"/>
        <v>7.7333333333333343</v>
      </c>
      <c r="D23" s="13">
        <v>15</v>
      </c>
      <c r="E23" s="46">
        <v>0.7</v>
      </c>
      <c r="F23" s="13">
        <v>1893</v>
      </c>
      <c r="G23" s="13">
        <v>369.3</v>
      </c>
      <c r="H23" s="13">
        <v>1251</v>
      </c>
      <c r="I23" s="13">
        <f t="shared" ref="I23" si="8">-105*G23/F23+99</f>
        <v>78.515847860538827</v>
      </c>
      <c r="J23" s="13">
        <f t="shared" ref="J23" si="9">110*H23/F23</f>
        <v>72.694136291600628</v>
      </c>
      <c r="K23" s="17">
        <f t="shared" ref="K23" si="10">(100-I23)/100*0.006</f>
        <v>1.2890491283676705E-3</v>
      </c>
      <c r="L23" s="17">
        <f t="shared" ref="L23" si="11">J23/100*0.006</f>
        <v>4.3616481774960379E-3</v>
      </c>
    </row>
    <row r="24" spans="1:13" x14ac:dyDescent="0.25">
      <c r="A24" s="11">
        <v>8</v>
      </c>
      <c r="B24" s="16">
        <v>3.4000000000000002E-2</v>
      </c>
      <c r="C24" s="16">
        <f t="shared" si="4"/>
        <v>13.647058823529411</v>
      </c>
      <c r="D24" s="13">
        <v>27</v>
      </c>
      <c r="E24" s="46">
        <v>0.7</v>
      </c>
      <c r="F24" s="13">
        <v>1874</v>
      </c>
      <c r="G24" s="13">
        <v>134.4</v>
      </c>
      <c r="H24" s="13">
        <v>1472</v>
      </c>
      <c r="I24" s="13">
        <f t="shared" ref="I24" si="12">-105*G24/F24+99</f>
        <v>91.469583778014936</v>
      </c>
      <c r="J24" s="13">
        <f t="shared" ref="J24" si="13">110*H24/F24</f>
        <v>86.403415154749197</v>
      </c>
      <c r="K24" s="17">
        <f t="shared" ref="K24:K25" si="14">(100-I24)/100*0.006</f>
        <v>5.1182497331910383E-4</v>
      </c>
      <c r="L24" s="17">
        <f t="shared" ref="L24:L25" si="15">J24/100*0.006</f>
        <v>5.1842049092849516E-3</v>
      </c>
    </row>
    <row r="25" spans="1:13" x14ac:dyDescent="0.25">
      <c r="A25" s="11">
        <v>9</v>
      </c>
      <c r="B25" s="16">
        <v>0.5</v>
      </c>
      <c r="C25" s="16">
        <f t="shared" si="4"/>
        <v>0.92800000000000005</v>
      </c>
      <c r="D25" s="13">
        <v>2</v>
      </c>
      <c r="E25" s="12">
        <v>1.2</v>
      </c>
      <c r="F25" s="13">
        <v>1905</v>
      </c>
      <c r="G25" s="13">
        <v>1196</v>
      </c>
      <c r="H25" s="13">
        <v>479</v>
      </c>
      <c r="I25" s="13">
        <f>-105*G25/F25+99</f>
        <v>33.078740157480311</v>
      </c>
      <c r="J25" s="13">
        <f>110*H25/F25</f>
        <v>27.658792650918635</v>
      </c>
      <c r="K25" s="17">
        <f t="shared" si="14"/>
        <v>4.0152755905511813E-3</v>
      </c>
      <c r="L25" s="17">
        <f t="shared" si="15"/>
        <v>1.659527559055118E-3</v>
      </c>
      <c r="M25" t="s">
        <v>72</v>
      </c>
    </row>
    <row r="26" spans="1:13" x14ac:dyDescent="0.25">
      <c r="A26" s="11"/>
      <c r="B26" s="16"/>
      <c r="C26" s="16"/>
      <c r="D26" s="13"/>
      <c r="E26" s="13"/>
      <c r="F26" s="13"/>
      <c r="G26" s="13"/>
      <c r="H26" s="13"/>
      <c r="I26" s="13"/>
      <c r="J26" s="13"/>
      <c r="K26" s="17"/>
      <c r="L26" s="17"/>
    </row>
    <row r="27" spans="1:13" x14ac:dyDescent="0.25">
      <c r="A27" s="11"/>
      <c r="B27" s="16"/>
      <c r="C27" s="16"/>
      <c r="D27" s="13"/>
      <c r="E27" s="12"/>
      <c r="F27" s="13"/>
      <c r="G27" s="13"/>
      <c r="H27" s="13"/>
      <c r="I27" s="13"/>
      <c r="J27" s="13"/>
      <c r="K27" s="17"/>
      <c r="L27" s="17"/>
    </row>
    <row r="28" spans="1:13" x14ac:dyDescent="0.25">
      <c r="A28" s="11"/>
      <c r="B28" s="12"/>
      <c r="C28" s="13"/>
      <c r="D28" s="13"/>
      <c r="E28" s="13"/>
      <c r="I28" s="13"/>
      <c r="J28" s="13"/>
      <c r="K28" s="11"/>
      <c r="L28" s="11"/>
    </row>
    <row r="29" spans="1:13" x14ac:dyDescent="0.25">
      <c r="A29" s="11"/>
      <c r="B29" s="12"/>
      <c r="C29" s="13"/>
      <c r="D29" s="13"/>
      <c r="E29" s="13"/>
      <c r="F29" s="13"/>
      <c r="G29" s="13"/>
      <c r="H29" s="13"/>
      <c r="I29" s="13"/>
      <c r="J29" s="13"/>
      <c r="K29" s="11"/>
      <c r="L29" s="11"/>
    </row>
    <row r="30" spans="1:13" x14ac:dyDescent="0.25">
      <c r="A30" s="11"/>
      <c r="B30" s="12"/>
      <c r="C30" s="13"/>
      <c r="D30" s="13"/>
      <c r="E30" s="13"/>
      <c r="F30" s="13"/>
      <c r="G30" s="13"/>
      <c r="H30" s="13"/>
      <c r="I30" s="13"/>
      <c r="J30" s="13"/>
      <c r="K30" s="11"/>
      <c r="L30" s="11"/>
    </row>
    <row r="31" spans="1:13" x14ac:dyDescent="0.25">
      <c r="A31" s="11"/>
      <c r="B31" s="12"/>
      <c r="C31" s="13"/>
      <c r="D31" s="13"/>
      <c r="E31" s="13"/>
      <c r="F31" s="13"/>
      <c r="G31" s="13"/>
      <c r="H31" s="13"/>
      <c r="I31" s="11"/>
      <c r="J31" s="11"/>
      <c r="K31" s="11"/>
      <c r="L31" s="11"/>
    </row>
    <row r="32" spans="1:13" x14ac:dyDescent="0.25">
      <c r="A32" s="11"/>
      <c r="B32" s="12"/>
      <c r="C32" s="13"/>
      <c r="D32" s="13"/>
      <c r="E32" s="13"/>
      <c r="F32" s="13"/>
      <c r="G32" s="13"/>
      <c r="H32" s="13"/>
      <c r="I32" s="11"/>
      <c r="J32" s="11"/>
      <c r="K32" s="11"/>
      <c r="L32" s="11"/>
    </row>
    <row r="33" spans="1:12" x14ac:dyDescent="0.25">
      <c r="A33" s="11"/>
      <c r="B33" s="12"/>
      <c r="C33" s="13"/>
      <c r="D33" s="13"/>
      <c r="E33" s="13"/>
      <c r="F33" s="13"/>
      <c r="G33" s="13"/>
      <c r="H33" s="13"/>
      <c r="I33" s="11"/>
      <c r="J33" s="11"/>
      <c r="K33" s="11"/>
      <c r="L33" s="11"/>
    </row>
    <row r="34" spans="1:12" x14ac:dyDescent="0.25">
      <c r="A34" s="11"/>
      <c r="B34" s="12"/>
      <c r="C34" s="13"/>
      <c r="D34" s="13"/>
      <c r="E34" s="13"/>
      <c r="F34" s="13"/>
      <c r="G34" s="13"/>
      <c r="H34" s="13"/>
      <c r="I34" s="11"/>
      <c r="J34" s="11"/>
      <c r="K34" s="11"/>
      <c r="L34" s="11"/>
    </row>
    <row r="35" spans="1:12" x14ac:dyDescent="0.25">
      <c r="A35" s="11"/>
      <c r="B35" s="12"/>
      <c r="C35" s="13"/>
      <c r="D35" s="13"/>
      <c r="E35" s="13"/>
      <c r="F35" s="13"/>
      <c r="G35" s="13"/>
      <c r="H35" s="13"/>
      <c r="I35" s="11"/>
      <c r="J35" s="11"/>
      <c r="K35" s="11"/>
      <c r="L35" s="11"/>
    </row>
    <row r="36" spans="1:12" x14ac:dyDescent="0.25">
      <c r="A36" s="11"/>
      <c r="B36" s="12"/>
      <c r="C36" s="13"/>
      <c r="D36" s="13"/>
      <c r="E36" s="13"/>
      <c r="F36" s="13"/>
      <c r="G36" s="13"/>
      <c r="H36" s="13"/>
      <c r="I36" s="11"/>
      <c r="J36" s="11"/>
      <c r="K36" s="11"/>
      <c r="L36" s="11"/>
    </row>
    <row r="37" spans="1:12" x14ac:dyDescent="0.25">
      <c r="A37" s="11"/>
      <c r="B37" s="12"/>
      <c r="C37" s="13"/>
      <c r="D37" s="13"/>
      <c r="E37" s="13"/>
      <c r="F37" s="13"/>
      <c r="G37" s="13"/>
      <c r="H37" s="13"/>
      <c r="I37" s="11"/>
      <c r="J37" s="11"/>
      <c r="K37" s="11"/>
      <c r="L37" s="11"/>
    </row>
    <row r="38" spans="1:12" x14ac:dyDescent="0.25">
      <c r="A38" s="11"/>
      <c r="B38" s="12"/>
      <c r="C38" s="13"/>
      <c r="D38" s="13"/>
      <c r="E38" s="13"/>
      <c r="F38" s="13"/>
      <c r="G38" s="13"/>
      <c r="H38" s="13"/>
      <c r="I38" s="11"/>
      <c r="J38" s="11"/>
      <c r="K38" s="11"/>
      <c r="L38" s="11"/>
    </row>
    <row r="39" spans="1:12" x14ac:dyDescent="0.25">
      <c r="A39" s="11"/>
      <c r="B39" s="12"/>
      <c r="C39" s="13"/>
      <c r="D39" s="13"/>
      <c r="E39" s="13"/>
      <c r="F39" s="13"/>
      <c r="G39" s="13"/>
      <c r="H39" s="13"/>
      <c r="I39" s="11"/>
      <c r="J39" s="11"/>
      <c r="K39" s="11"/>
      <c r="L39" s="11"/>
    </row>
    <row r="40" spans="1:12" x14ac:dyDescent="0.25">
      <c r="A40" s="11"/>
      <c r="B40" s="12"/>
      <c r="C40" s="13"/>
      <c r="D40" s="13"/>
      <c r="E40" s="13"/>
      <c r="F40" s="13"/>
      <c r="G40" s="13"/>
      <c r="H40" s="13"/>
      <c r="I40" s="11"/>
      <c r="J40" s="11"/>
      <c r="K40" s="11"/>
      <c r="L40" s="11"/>
    </row>
    <row r="41" spans="1:12" x14ac:dyDescent="0.25">
      <c r="A41" s="11"/>
      <c r="B41" s="12"/>
      <c r="C41" s="13"/>
      <c r="D41" s="13"/>
      <c r="E41" s="13"/>
      <c r="F41" s="13"/>
      <c r="G41" s="13"/>
      <c r="H41" s="13"/>
      <c r="I41" s="11"/>
      <c r="J41" s="11"/>
      <c r="K41" s="11"/>
      <c r="L41" s="11"/>
    </row>
    <row r="42" spans="1:12" x14ac:dyDescent="0.25">
      <c r="A42" s="11"/>
      <c r="B42" s="12"/>
      <c r="C42" s="13"/>
      <c r="D42" s="13"/>
      <c r="E42" s="13"/>
      <c r="F42" s="13"/>
      <c r="G42" s="13"/>
      <c r="H42" s="13"/>
      <c r="I42" s="11"/>
      <c r="J42" s="11"/>
      <c r="K42" s="11"/>
      <c r="L42" s="11"/>
    </row>
    <row r="43" spans="1:12" x14ac:dyDescent="0.25">
      <c r="A43" s="11"/>
      <c r="B43" s="12"/>
      <c r="C43" s="13"/>
      <c r="D43" s="13"/>
      <c r="E43" s="13"/>
      <c r="F43" s="13"/>
      <c r="G43" s="13"/>
      <c r="H43" s="13"/>
      <c r="I43" s="11"/>
      <c r="J43" s="11"/>
      <c r="K43" s="11"/>
      <c r="L43" s="11"/>
    </row>
    <row r="44" spans="1:12" x14ac:dyDescent="0.25">
      <c r="A44" s="11"/>
      <c r="B44" s="12"/>
      <c r="C44" s="13"/>
      <c r="D44" s="13"/>
      <c r="E44" s="13"/>
      <c r="F44" s="13"/>
      <c r="G44" s="13"/>
      <c r="H44" s="13"/>
      <c r="I44" s="11"/>
      <c r="J44" s="11"/>
      <c r="K44" s="11"/>
      <c r="L44" s="11"/>
    </row>
    <row r="45" spans="1:12" x14ac:dyDescent="0.25">
      <c r="A45" s="11"/>
      <c r="B45" s="12"/>
      <c r="C45" s="13"/>
      <c r="D45" s="13"/>
      <c r="E45" s="13"/>
      <c r="F45" s="13"/>
      <c r="G45" s="13"/>
      <c r="H45" s="13"/>
      <c r="I45" s="11"/>
      <c r="J45" s="11"/>
      <c r="K45" s="11"/>
      <c r="L45" s="11"/>
    </row>
    <row r="46" spans="1:12" x14ac:dyDescent="0.25">
      <c r="A46" s="11"/>
      <c r="B46" s="12"/>
      <c r="C46" s="13"/>
      <c r="D46" s="13"/>
      <c r="E46" s="13"/>
      <c r="F46" s="13"/>
      <c r="G46" s="13"/>
      <c r="H46" s="13"/>
      <c r="I46" s="11"/>
      <c r="J46" s="11"/>
      <c r="K46" s="11"/>
      <c r="L46" s="11"/>
    </row>
    <row r="47" spans="1:12" x14ac:dyDescent="0.25">
      <c r="A47" s="11"/>
      <c r="B47" s="12"/>
      <c r="C47" s="13"/>
      <c r="D47" s="13"/>
      <c r="E47" s="13"/>
      <c r="F47" s="13"/>
      <c r="G47" s="13"/>
      <c r="H47" s="13"/>
      <c r="I47" s="11"/>
      <c r="J47" s="11"/>
      <c r="K47" s="11"/>
      <c r="L47" s="11"/>
    </row>
    <row r="48" spans="1:12" x14ac:dyDescent="0.25">
      <c r="A48" s="11"/>
      <c r="B48" s="12"/>
      <c r="C48" s="13"/>
      <c r="D48" s="13"/>
      <c r="E48" s="13"/>
      <c r="F48" s="13"/>
      <c r="G48" s="13"/>
      <c r="H48" s="13"/>
      <c r="I48" s="11"/>
      <c r="J48" s="11"/>
      <c r="K48" s="11"/>
      <c r="L48" s="11"/>
    </row>
    <row r="49" spans="1:12" x14ac:dyDescent="0.25">
      <c r="A49" s="11"/>
      <c r="B49" s="12"/>
      <c r="C49" s="13"/>
      <c r="D49" s="13"/>
      <c r="E49" s="13"/>
      <c r="F49" s="13"/>
      <c r="G49" s="13"/>
      <c r="H49" s="13"/>
      <c r="I49" s="11"/>
      <c r="J49" s="11"/>
      <c r="K49" s="11"/>
      <c r="L49" s="11"/>
    </row>
    <row r="50" spans="1:12" x14ac:dyDescent="0.25">
      <c r="A50" s="11"/>
      <c r="B50" s="12"/>
      <c r="C50" s="13"/>
      <c r="D50" s="13"/>
      <c r="E50" s="13"/>
      <c r="F50" s="13"/>
      <c r="G50" s="13"/>
      <c r="H50" s="13"/>
      <c r="I50" s="11"/>
      <c r="J50" s="11"/>
      <c r="K50" s="11"/>
      <c r="L50" s="11"/>
    </row>
    <row r="51" spans="1:12" x14ac:dyDescent="0.25">
      <c r="A51" s="11"/>
      <c r="B51" s="12"/>
      <c r="C51" s="13"/>
      <c r="D51" s="13"/>
      <c r="E51" s="13"/>
      <c r="F51" s="13"/>
      <c r="G51" s="13"/>
      <c r="H51" s="13"/>
      <c r="I51" s="11"/>
      <c r="J51" s="11"/>
      <c r="K51" s="11"/>
      <c r="L51" s="11"/>
    </row>
    <row r="52" spans="1:12" x14ac:dyDescent="0.25">
      <c r="A52" s="11"/>
      <c r="B52" s="12"/>
      <c r="C52" s="13"/>
      <c r="D52" s="13"/>
      <c r="E52" s="13"/>
      <c r="F52" s="13"/>
      <c r="G52" s="13"/>
      <c r="H52" s="13"/>
      <c r="I52" s="11"/>
      <c r="J52" s="11"/>
      <c r="K52" s="11"/>
      <c r="L52" s="11"/>
    </row>
    <row r="53" spans="1:12" x14ac:dyDescent="0.25">
      <c r="A53" s="11"/>
      <c r="B53" s="12"/>
      <c r="C53" s="13"/>
      <c r="D53" s="13"/>
      <c r="E53" s="13"/>
      <c r="F53" s="13"/>
      <c r="G53" s="13"/>
      <c r="H53" s="13"/>
      <c r="I53" s="11"/>
      <c r="J53" s="11"/>
      <c r="K53" s="11"/>
      <c r="L53" s="11"/>
    </row>
    <row r="54" spans="1:12" x14ac:dyDescent="0.25">
      <c r="A54" s="11"/>
      <c r="B54" s="12"/>
      <c r="C54" s="13"/>
      <c r="D54" s="13"/>
      <c r="E54" s="13"/>
      <c r="F54" s="13"/>
      <c r="G54" s="13"/>
      <c r="H54" s="13"/>
      <c r="I54" s="11"/>
      <c r="J54" s="11"/>
      <c r="K54" s="11"/>
      <c r="L54" s="11"/>
    </row>
    <row r="55" spans="1:12" x14ac:dyDescent="0.25">
      <c r="A55" s="11"/>
      <c r="B55" s="12"/>
      <c r="C55" s="13"/>
      <c r="D55" s="13"/>
      <c r="E55" s="13"/>
      <c r="F55" s="13"/>
      <c r="G55" s="13"/>
      <c r="H55" s="13"/>
      <c r="I55" s="11"/>
      <c r="J55" s="11"/>
      <c r="K55" s="11"/>
      <c r="L55" s="11"/>
    </row>
    <row r="56" spans="1:12" x14ac:dyDescent="0.25">
      <c r="A56" s="11"/>
      <c r="B56" s="12"/>
      <c r="C56" s="13"/>
      <c r="D56" s="13"/>
      <c r="E56" s="13"/>
      <c r="F56" s="13"/>
      <c r="G56" s="13"/>
      <c r="H56" s="13"/>
      <c r="I56" s="11"/>
      <c r="J56" s="11"/>
      <c r="K56" s="11"/>
      <c r="L56" s="11"/>
    </row>
    <row r="57" spans="1:12" x14ac:dyDescent="0.25">
      <c r="A57" s="11"/>
      <c r="B57" s="12"/>
      <c r="C57" s="13"/>
      <c r="D57" s="13"/>
      <c r="E57" s="13"/>
      <c r="F57" s="13"/>
      <c r="G57" s="13"/>
      <c r="H57" s="13"/>
      <c r="I57" s="11"/>
      <c r="J57" s="11"/>
      <c r="K57" s="11"/>
      <c r="L57" s="11"/>
    </row>
    <row r="58" spans="1:12" x14ac:dyDescent="0.25">
      <c r="A58" s="11"/>
      <c r="B58" s="12"/>
      <c r="C58" s="13"/>
      <c r="D58" s="13"/>
      <c r="E58" s="13"/>
      <c r="F58" s="13"/>
      <c r="G58" s="13"/>
      <c r="H58" s="13"/>
      <c r="I58" s="11"/>
      <c r="J58" s="11"/>
      <c r="K58" s="11"/>
      <c r="L58" s="11"/>
    </row>
    <row r="59" spans="1:12" x14ac:dyDescent="0.25">
      <c r="A59" s="11"/>
      <c r="B59" s="12"/>
      <c r="C59" s="13"/>
      <c r="D59" s="13"/>
      <c r="E59" s="13"/>
      <c r="F59" s="13"/>
      <c r="G59" s="13"/>
      <c r="H59" s="13"/>
      <c r="I59" s="11"/>
      <c r="J59" s="11"/>
      <c r="K59" s="11"/>
      <c r="L59" s="11"/>
    </row>
    <row r="60" spans="1:12" x14ac:dyDescent="0.25">
      <c r="A60" s="11"/>
      <c r="B60" s="12"/>
      <c r="C60" s="13"/>
      <c r="D60" s="13"/>
      <c r="E60" s="13"/>
      <c r="F60" s="13"/>
      <c r="G60" s="13"/>
      <c r="H60" s="13"/>
      <c r="I60" s="11"/>
      <c r="J60" s="11"/>
      <c r="K60" s="11"/>
      <c r="L60" s="11"/>
    </row>
    <row r="61" spans="1:12" x14ac:dyDescent="0.25">
      <c r="A61" s="11"/>
      <c r="B61" s="12"/>
      <c r="C61" s="13"/>
      <c r="D61" s="13"/>
      <c r="E61" s="13"/>
      <c r="F61" s="13"/>
      <c r="G61" s="13"/>
      <c r="H61" s="13"/>
      <c r="I61" s="11"/>
      <c r="J61" s="11"/>
      <c r="K61" s="11"/>
      <c r="L61" s="11"/>
    </row>
    <row r="62" spans="1:12" x14ac:dyDescent="0.25">
      <c r="A62" s="11"/>
      <c r="B62" s="12"/>
      <c r="C62" s="13"/>
      <c r="D62" s="13"/>
      <c r="E62" s="13"/>
      <c r="F62" s="13"/>
      <c r="G62" s="13"/>
      <c r="H62" s="13"/>
      <c r="I62" s="11"/>
      <c r="J62" s="11"/>
      <c r="K62" s="11"/>
      <c r="L62" s="11"/>
    </row>
    <row r="63" spans="1:12" x14ac:dyDescent="0.25">
      <c r="A63" s="11"/>
      <c r="B63" s="12"/>
      <c r="C63" s="13"/>
      <c r="D63" s="13"/>
      <c r="E63" s="13"/>
      <c r="F63" s="13"/>
      <c r="G63" s="13"/>
      <c r="H63" s="13"/>
      <c r="I63" s="11"/>
      <c r="J63" s="11"/>
      <c r="K63" s="11"/>
      <c r="L63" s="11"/>
    </row>
    <row r="64" spans="1:12" x14ac:dyDescent="0.25">
      <c r="A64" s="11"/>
      <c r="B64" s="12"/>
      <c r="C64" s="13"/>
      <c r="D64" s="13"/>
      <c r="E64" s="13"/>
      <c r="F64" s="13"/>
      <c r="G64" s="13"/>
      <c r="H64" s="13"/>
      <c r="I64" s="11"/>
      <c r="J64" s="11"/>
      <c r="K64" s="11"/>
      <c r="L64" s="11"/>
    </row>
    <row r="65" spans="1:12" x14ac:dyDescent="0.25">
      <c r="A65" s="11"/>
      <c r="B65" s="12"/>
      <c r="C65" s="13"/>
      <c r="D65" s="13"/>
      <c r="E65" s="13"/>
      <c r="F65" s="13"/>
      <c r="G65" s="13"/>
      <c r="H65" s="13"/>
      <c r="I65" s="11"/>
      <c r="J65" s="11"/>
      <c r="K65" s="11"/>
      <c r="L65" s="11"/>
    </row>
    <row r="66" spans="1:12" x14ac:dyDescent="0.25">
      <c r="A66" s="11"/>
      <c r="B66" s="12"/>
      <c r="C66" s="13"/>
      <c r="D66" s="13"/>
      <c r="E66" s="13"/>
      <c r="F66" s="13"/>
      <c r="G66" s="13"/>
      <c r="H66" s="13"/>
      <c r="I66" s="11"/>
      <c r="J66" s="11"/>
      <c r="K66" s="11"/>
      <c r="L66" s="11"/>
    </row>
    <row r="67" spans="1:12" x14ac:dyDescent="0.25">
      <c r="A67" s="11"/>
      <c r="B67" s="12"/>
      <c r="C67" s="13"/>
      <c r="D67" s="13"/>
      <c r="E67" s="13"/>
      <c r="F67" s="13"/>
      <c r="G67" s="13"/>
      <c r="H67" s="13"/>
      <c r="I67" s="11"/>
      <c r="J67" s="11"/>
      <c r="K67" s="11"/>
      <c r="L67" s="11"/>
    </row>
    <row r="68" spans="1:12" x14ac:dyDescent="0.25">
      <c r="A68" s="11"/>
      <c r="B68" s="12"/>
      <c r="C68" s="13"/>
      <c r="D68" s="13"/>
      <c r="E68" s="13"/>
      <c r="F68" s="13"/>
      <c r="G68" s="13"/>
      <c r="H68" s="13"/>
      <c r="I68" s="11"/>
      <c r="J68" s="11"/>
      <c r="K68" s="11"/>
      <c r="L68" s="11"/>
    </row>
    <row r="69" spans="1:12" x14ac:dyDescent="0.25">
      <c r="A69" s="11"/>
      <c r="B69" s="12"/>
      <c r="C69" s="13"/>
      <c r="D69" s="13"/>
      <c r="E69" s="13"/>
      <c r="F69" s="13"/>
      <c r="G69" s="13"/>
      <c r="H69" s="13"/>
      <c r="I69" s="11"/>
      <c r="J69" s="11"/>
      <c r="K69" s="11"/>
      <c r="L69" s="11"/>
    </row>
    <row r="70" spans="1:12" x14ac:dyDescent="0.25">
      <c r="A70" s="11"/>
      <c r="B70" s="12"/>
      <c r="C70" s="13"/>
      <c r="D70" s="13"/>
      <c r="E70" s="13"/>
      <c r="F70" s="13"/>
      <c r="G70" s="13"/>
      <c r="H70" s="13"/>
      <c r="I70" s="11"/>
      <c r="J70" s="11"/>
      <c r="K70" s="11"/>
      <c r="L70" s="11"/>
    </row>
    <row r="71" spans="1:12" x14ac:dyDescent="0.25">
      <c r="A71" s="11"/>
      <c r="B71" s="12"/>
      <c r="C71" s="13"/>
      <c r="D71" s="13"/>
      <c r="E71" s="13"/>
      <c r="F71" s="13"/>
      <c r="G71" s="13"/>
      <c r="H71" s="13"/>
      <c r="I71" s="11"/>
      <c r="J71" s="11"/>
      <c r="K71" s="11"/>
      <c r="L71" s="11"/>
    </row>
    <row r="72" spans="1:12" x14ac:dyDescent="0.25">
      <c r="A72" s="11"/>
      <c r="B72" s="12"/>
      <c r="C72" s="13"/>
      <c r="D72" s="13"/>
      <c r="E72" s="13"/>
      <c r="F72" s="13"/>
      <c r="G72" s="13"/>
      <c r="H72" s="13"/>
      <c r="I72" s="11"/>
      <c r="J72" s="11"/>
      <c r="K72" s="11"/>
      <c r="L72" s="11"/>
    </row>
    <row r="73" spans="1:12" x14ac:dyDescent="0.25">
      <c r="A73" s="11"/>
      <c r="B73" s="12"/>
      <c r="C73" s="13"/>
      <c r="D73" s="13"/>
      <c r="E73" s="13"/>
      <c r="F73" s="13"/>
      <c r="G73" s="13"/>
      <c r="H73" s="13"/>
      <c r="I73" s="11"/>
      <c r="J73" s="11"/>
      <c r="K73" s="11"/>
      <c r="L73" s="11"/>
    </row>
    <row r="74" spans="1:12" x14ac:dyDescent="0.25">
      <c r="A74" s="11"/>
      <c r="B74" s="12"/>
      <c r="C74" s="13"/>
      <c r="D74" s="13"/>
      <c r="E74" s="13"/>
      <c r="F74" s="13"/>
      <c r="G74" s="13"/>
      <c r="H74" s="13"/>
      <c r="I74" s="11"/>
      <c r="J74" s="11"/>
      <c r="K74" s="11"/>
      <c r="L74" s="11"/>
    </row>
    <row r="75" spans="1:12" x14ac:dyDescent="0.25">
      <c r="A75" s="11"/>
      <c r="B75" s="12"/>
      <c r="C75" s="13"/>
      <c r="D75" s="13"/>
      <c r="E75" s="13"/>
      <c r="F75" s="13"/>
      <c r="G75" s="13"/>
      <c r="H75" s="13"/>
      <c r="I75" s="11"/>
      <c r="J75" s="11"/>
      <c r="K75" s="11"/>
      <c r="L75" s="11"/>
    </row>
    <row r="76" spans="1:12" x14ac:dyDescent="0.25">
      <c r="A76" s="11"/>
      <c r="B76" s="12"/>
      <c r="C76" s="13"/>
      <c r="D76" s="13"/>
      <c r="E76" s="13"/>
      <c r="F76" s="13"/>
      <c r="G76" s="13"/>
      <c r="H76" s="13"/>
      <c r="I76" s="11"/>
      <c r="J76" s="11"/>
      <c r="K76" s="11"/>
      <c r="L76" s="11"/>
    </row>
    <row r="77" spans="1:12" x14ac:dyDescent="0.25">
      <c r="A77" s="11"/>
      <c r="B77" s="12"/>
      <c r="C77" s="13"/>
      <c r="D77" s="13"/>
      <c r="E77" s="13"/>
      <c r="F77" s="13"/>
      <c r="G77" s="13"/>
      <c r="H77" s="13"/>
      <c r="I77" s="11"/>
      <c r="J77" s="11"/>
      <c r="K77" s="11"/>
      <c r="L77" s="11"/>
    </row>
    <row r="78" spans="1:12" x14ac:dyDescent="0.25">
      <c r="A78" s="11"/>
      <c r="B78" s="12"/>
      <c r="C78" s="13"/>
      <c r="D78" s="13"/>
      <c r="E78" s="13"/>
      <c r="F78" s="13"/>
      <c r="G78" s="13"/>
      <c r="H78" s="13"/>
      <c r="I78" s="11"/>
      <c r="J78" s="11"/>
      <c r="K78" s="11"/>
      <c r="L78" s="11"/>
    </row>
    <row r="79" spans="1:12" x14ac:dyDescent="0.25">
      <c r="A79" s="11"/>
      <c r="B79" s="12"/>
      <c r="C79" s="13"/>
      <c r="D79" s="13"/>
      <c r="E79" s="13"/>
      <c r="F79" s="13"/>
      <c r="G79" s="13"/>
      <c r="H79" s="13"/>
      <c r="I79" s="11"/>
      <c r="J79" s="11"/>
      <c r="K79" s="11"/>
      <c r="L79" s="11"/>
    </row>
    <row r="80" spans="1:12" x14ac:dyDescent="0.25">
      <c r="A80" s="11"/>
      <c r="B80" s="12"/>
      <c r="C80" s="13"/>
      <c r="D80" s="13"/>
      <c r="E80" s="13"/>
      <c r="F80" s="13"/>
      <c r="G80" s="13"/>
      <c r="H80" s="13"/>
      <c r="I80" s="11"/>
      <c r="J80" s="11"/>
      <c r="K80" s="11"/>
      <c r="L80" s="11"/>
    </row>
    <row r="81" spans="1:12" x14ac:dyDescent="0.25">
      <c r="A81" s="11"/>
      <c r="B81" s="12"/>
      <c r="C81" s="13"/>
      <c r="D81" s="13"/>
      <c r="E81" s="13"/>
      <c r="F81" s="13"/>
      <c r="G81" s="13"/>
      <c r="H81" s="13"/>
      <c r="I81" s="11"/>
      <c r="J81" s="11"/>
      <c r="K81" s="11"/>
      <c r="L81" s="11"/>
    </row>
    <row r="82" spans="1:12" x14ac:dyDescent="0.25">
      <c r="A82" s="11"/>
      <c r="B82" s="12"/>
      <c r="C82" s="13"/>
      <c r="D82" s="13"/>
      <c r="E82" s="13"/>
      <c r="F82" s="13"/>
      <c r="G82" s="13"/>
      <c r="H82" s="13"/>
      <c r="I82" s="11"/>
      <c r="J82" s="11"/>
      <c r="K82" s="11"/>
      <c r="L82" s="11"/>
    </row>
    <row r="83" spans="1:12" x14ac:dyDescent="0.25">
      <c r="A83" s="11"/>
      <c r="B83" s="12"/>
      <c r="C83" s="13"/>
      <c r="D83" s="13"/>
      <c r="E83" s="13"/>
      <c r="F83" s="13"/>
      <c r="G83" s="13"/>
      <c r="H83" s="13"/>
      <c r="I83" s="11"/>
      <c r="J83" s="11"/>
      <c r="K83" s="11"/>
      <c r="L83" s="11"/>
    </row>
    <row r="84" spans="1:12" x14ac:dyDescent="0.25">
      <c r="A84" s="11"/>
      <c r="B84" s="12"/>
      <c r="C84" s="13"/>
      <c r="D84" s="13"/>
      <c r="E84" s="13"/>
      <c r="F84" s="13"/>
      <c r="G84" s="13"/>
      <c r="H84" s="13"/>
      <c r="I84" s="11"/>
      <c r="J84" s="11"/>
      <c r="K84" s="11"/>
      <c r="L84" s="11"/>
    </row>
    <row r="85" spans="1:12" x14ac:dyDescent="0.25">
      <c r="A85" s="11"/>
      <c r="B85" s="12"/>
      <c r="C85" s="13"/>
      <c r="D85" s="13"/>
      <c r="E85" s="13"/>
      <c r="F85" s="13"/>
      <c r="G85" s="13"/>
      <c r="H85" s="13"/>
      <c r="I85" s="11"/>
      <c r="J85" s="11"/>
      <c r="K85" s="11"/>
      <c r="L85" s="11"/>
    </row>
    <row r="86" spans="1:12" x14ac:dyDescent="0.25">
      <c r="A86" s="11"/>
      <c r="B86" s="12"/>
      <c r="C86" s="13"/>
      <c r="D86" s="13"/>
      <c r="E86" s="13"/>
      <c r="F86" s="13"/>
      <c r="G86" s="13"/>
      <c r="H86" s="13"/>
      <c r="I86" s="11"/>
      <c r="J86" s="11"/>
      <c r="K86" s="11"/>
      <c r="L86" s="11"/>
    </row>
    <row r="87" spans="1:12" x14ac:dyDescent="0.25">
      <c r="A87" s="11"/>
      <c r="B87" s="12"/>
      <c r="C87" s="13"/>
      <c r="D87" s="13"/>
      <c r="E87" s="13"/>
      <c r="F87" s="13"/>
      <c r="G87" s="13"/>
      <c r="H87" s="13"/>
      <c r="I87" s="11"/>
      <c r="J87" s="11"/>
      <c r="K87" s="11"/>
      <c r="L87" s="11"/>
    </row>
    <row r="88" spans="1:12" x14ac:dyDescent="0.25">
      <c r="A88" s="11"/>
      <c r="B88" s="12"/>
      <c r="C88" s="13"/>
      <c r="D88" s="13"/>
      <c r="E88" s="13"/>
      <c r="F88" s="13"/>
      <c r="G88" s="13"/>
      <c r="H88" s="13"/>
      <c r="I88" s="11"/>
      <c r="J88" s="11"/>
      <c r="K88" s="11"/>
      <c r="L88" s="11"/>
    </row>
    <row r="89" spans="1:12" x14ac:dyDescent="0.25">
      <c r="A89" s="11"/>
      <c r="B89" s="12"/>
      <c r="C89" s="13"/>
      <c r="D89" s="13"/>
      <c r="E89" s="13"/>
      <c r="F89" s="13"/>
      <c r="G89" s="13"/>
      <c r="H89" s="13"/>
      <c r="I89" s="11"/>
      <c r="J89" s="11"/>
      <c r="K89" s="11"/>
      <c r="L89" s="11"/>
    </row>
    <row r="90" spans="1:12" x14ac:dyDescent="0.25">
      <c r="A90" s="11"/>
      <c r="B90" s="12"/>
      <c r="C90" s="13"/>
      <c r="D90" s="13"/>
      <c r="E90" s="13"/>
      <c r="F90" s="13"/>
      <c r="G90" s="13"/>
      <c r="H90" s="13"/>
      <c r="I90" s="11"/>
      <c r="J90" s="11"/>
      <c r="K90" s="11"/>
      <c r="L90" s="11"/>
    </row>
    <row r="91" spans="1:12" x14ac:dyDescent="0.25">
      <c r="A91" s="11"/>
      <c r="B91" s="12"/>
      <c r="C91" s="13"/>
      <c r="D91" s="13"/>
      <c r="E91" s="13"/>
      <c r="F91" s="13"/>
      <c r="G91" s="13"/>
      <c r="H91" s="13"/>
      <c r="I91" s="11"/>
      <c r="J91" s="11"/>
      <c r="K91" s="11"/>
      <c r="L91" s="11"/>
    </row>
    <row r="92" spans="1:12" x14ac:dyDescent="0.25">
      <c r="A92" s="11"/>
      <c r="B92" s="12"/>
      <c r="C92" s="13"/>
      <c r="D92" s="13"/>
      <c r="E92" s="13"/>
      <c r="F92" s="13"/>
      <c r="G92" s="13"/>
      <c r="H92" s="13"/>
      <c r="I92" s="11"/>
      <c r="J92" s="11"/>
      <c r="K92" s="11"/>
      <c r="L92" s="11"/>
    </row>
    <row r="93" spans="1:12" x14ac:dyDescent="0.25">
      <c r="A93" s="11"/>
      <c r="B93" s="12"/>
      <c r="C93" s="13"/>
      <c r="D93" s="13"/>
      <c r="E93" s="13"/>
      <c r="F93" s="13"/>
      <c r="G93" s="13"/>
      <c r="H93" s="13"/>
      <c r="I93" s="11"/>
      <c r="J93" s="11"/>
      <c r="K93" s="11"/>
      <c r="L93" s="11"/>
    </row>
    <row r="94" spans="1:12" x14ac:dyDescent="0.25">
      <c r="A94" s="11"/>
      <c r="B94" s="12"/>
      <c r="C94" s="13"/>
      <c r="D94" s="13"/>
      <c r="E94" s="13"/>
      <c r="F94" s="13"/>
      <c r="G94" s="13"/>
      <c r="H94" s="13"/>
      <c r="I94" s="11"/>
      <c r="J94" s="11"/>
      <c r="K94" s="11"/>
      <c r="L94" s="11"/>
    </row>
    <row r="95" spans="1:12" x14ac:dyDescent="0.25">
      <c r="A95" s="11"/>
      <c r="B95" s="12"/>
      <c r="C95" s="13"/>
      <c r="D95" s="13"/>
      <c r="E95" s="13"/>
      <c r="F95" s="13"/>
      <c r="G95" s="13"/>
      <c r="H95" s="13"/>
      <c r="I95" s="11"/>
      <c r="J95" s="11"/>
      <c r="K95" s="11"/>
      <c r="L95" s="11"/>
    </row>
    <row r="96" spans="1:12" x14ac:dyDescent="0.25">
      <c r="A96" s="11"/>
      <c r="B96" s="12"/>
      <c r="C96" s="13"/>
      <c r="D96" s="13"/>
      <c r="E96" s="13"/>
      <c r="F96" s="13"/>
      <c r="G96" s="13"/>
      <c r="H96" s="13"/>
      <c r="I96" s="11"/>
      <c r="J96" s="11"/>
      <c r="K96" s="11"/>
      <c r="L96" s="11"/>
    </row>
    <row r="97" spans="1:12" x14ac:dyDescent="0.25">
      <c r="A97" s="11"/>
      <c r="B97" s="12"/>
      <c r="C97" s="13"/>
      <c r="D97" s="13"/>
      <c r="E97" s="13"/>
      <c r="F97" s="13"/>
      <c r="G97" s="13"/>
      <c r="H97" s="13"/>
      <c r="I97" s="11"/>
      <c r="J97" s="11"/>
      <c r="K97" s="11"/>
      <c r="L97" s="11"/>
    </row>
    <row r="98" spans="1:12" x14ac:dyDescent="0.25">
      <c r="A98" s="11"/>
      <c r="B98" s="12"/>
      <c r="C98" s="13"/>
      <c r="D98" s="13"/>
      <c r="E98" s="13"/>
      <c r="F98" s="13"/>
      <c r="G98" s="13"/>
      <c r="H98" s="13"/>
      <c r="I98" s="11"/>
      <c r="J98" s="11"/>
      <c r="K98" s="11"/>
      <c r="L98" s="11"/>
    </row>
    <row r="99" spans="1:12" x14ac:dyDescent="0.25">
      <c r="A99" s="11"/>
      <c r="B99" s="12"/>
      <c r="C99" s="13"/>
      <c r="D99" s="13"/>
      <c r="E99" s="13"/>
      <c r="F99" s="13"/>
      <c r="G99" s="13"/>
      <c r="H99" s="13"/>
      <c r="I99" s="11"/>
      <c r="J99" s="11"/>
      <c r="K99" s="11"/>
      <c r="L99" s="11"/>
    </row>
    <row r="100" spans="1:12" x14ac:dyDescent="0.25">
      <c r="A100" s="11"/>
      <c r="B100" s="12"/>
      <c r="C100" s="13"/>
      <c r="D100" s="13"/>
      <c r="E100" s="13"/>
      <c r="F100" s="13"/>
      <c r="G100" s="13"/>
      <c r="H100" s="13"/>
      <c r="I100" s="11"/>
      <c r="J100" s="11"/>
      <c r="K100" s="11"/>
      <c r="L100" s="11"/>
    </row>
    <row r="101" spans="1:12" x14ac:dyDescent="0.25">
      <c r="A101" s="11"/>
      <c r="B101" s="12"/>
      <c r="C101" s="13"/>
      <c r="D101" s="13"/>
      <c r="E101" s="13"/>
      <c r="F101" s="13"/>
      <c r="G101" s="13"/>
      <c r="H101" s="13"/>
      <c r="I101" s="11"/>
      <c r="J101" s="11"/>
      <c r="K101" s="11"/>
      <c r="L101" s="11"/>
    </row>
    <row r="102" spans="1:12" x14ac:dyDescent="0.25">
      <c r="A102" s="11"/>
      <c r="B102" s="12"/>
      <c r="C102" s="13"/>
      <c r="D102" s="13"/>
      <c r="E102" s="13"/>
      <c r="F102" s="13"/>
      <c r="G102" s="13"/>
      <c r="H102" s="13"/>
      <c r="I102" s="11"/>
      <c r="J102" s="11"/>
      <c r="K102" s="11"/>
      <c r="L102" s="11"/>
    </row>
    <row r="103" spans="1:12" x14ac:dyDescent="0.25">
      <c r="A103" s="11"/>
      <c r="B103" s="12"/>
      <c r="C103" s="13"/>
      <c r="D103" s="13"/>
      <c r="E103" s="13"/>
      <c r="F103" s="13"/>
      <c r="G103" s="13"/>
      <c r="H103" s="13"/>
      <c r="I103" s="11"/>
      <c r="J103" s="11"/>
      <c r="K103" s="11"/>
      <c r="L103" s="11"/>
    </row>
    <row r="104" spans="1:12" x14ac:dyDescent="0.25">
      <c r="A104" s="11"/>
      <c r="B104" s="12"/>
      <c r="C104" s="13"/>
      <c r="D104" s="13"/>
      <c r="E104" s="13"/>
      <c r="F104" s="13"/>
      <c r="G104" s="13"/>
      <c r="H104" s="13"/>
      <c r="I104" s="11"/>
      <c r="J104" s="11"/>
      <c r="K104" s="11"/>
      <c r="L104" s="11"/>
    </row>
    <row r="105" spans="1:12" x14ac:dyDescent="0.25">
      <c r="A105" s="11"/>
      <c r="B105" s="12"/>
      <c r="C105" s="13"/>
      <c r="D105" s="13"/>
      <c r="E105" s="13"/>
      <c r="F105" s="13"/>
      <c r="G105" s="13"/>
      <c r="H105" s="13"/>
      <c r="I105" s="11"/>
      <c r="J105" s="11"/>
      <c r="K105" s="11"/>
      <c r="L105" s="11"/>
    </row>
    <row r="106" spans="1:12" x14ac:dyDescent="0.25">
      <c r="A106" s="11"/>
      <c r="B106" s="12"/>
      <c r="C106" s="13"/>
      <c r="D106" s="13"/>
      <c r="E106" s="13"/>
      <c r="F106" s="13"/>
      <c r="G106" s="13"/>
      <c r="H106" s="13"/>
      <c r="I106" s="11"/>
      <c r="J106" s="11"/>
      <c r="K106" s="11"/>
      <c r="L106" s="11"/>
    </row>
    <row r="107" spans="1:12" x14ac:dyDescent="0.25">
      <c r="A107" s="11"/>
      <c r="B107" s="12"/>
      <c r="C107" s="13"/>
      <c r="D107" s="13"/>
      <c r="E107" s="13"/>
      <c r="F107" s="13"/>
      <c r="G107" s="13"/>
      <c r="H107" s="13"/>
      <c r="I107" s="11"/>
      <c r="J107" s="11"/>
      <c r="K107" s="11"/>
      <c r="L107" s="11"/>
    </row>
    <row r="108" spans="1:12" x14ac:dyDescent="0.25">
      <c r="A108" s="11"/>
      <c r="B108" s="12"/>
      <c r="C108" s="13"/>
      <c r="D108" s="13"/>
      <c r="E108" s="13"/>
      <c r="F108" s="13"/>
      <c r="G108" s="13"/>
      <c r="H108" s="13"/>
      <c r="I108" s="11"/>
      <c r="J108" s="11"/>
      <c r="K108" s="11"/>
      <c r="L108" s="11"/>
    </row>
    <row r="109" spans="1:12" x14ac:dyDescent="0.25">
      <c r="A109" s="11"/>
      <c r="B109" s="12"/>
      <c r="C109" s="13"/>
      <c r="D109" s="13"/>
      <c r="E109" s="13"/>
      <c r="F109" s="13"/>
      <c r="G109" s="13"/>
      <c r="H109" s="13"/>
      <c r="I109" s="11"/>
      <c r="J109" s="11"/>
      <c r="K109" s="11"/>
      <c r="L109" s="11"/>
    </row>
    <row r="110" spans="1:12" x14ac:dyDescent="0.25">
      <c r="A110" s="11"/>
      <c r="B110" s="12"/>
      <c r="C110" s="13"/>
      <c r="D110" s="13"/>
      <c r="E110" s="13"/>
      <c r="F110" s="13"/>
      <c r="G110" s="13"/>
      <c r="H110" s="13"/>
      <c r="I110" s="11"/>
      <c r="J110" s="11"/>
      <c r="K110" s="11"/>
      <c r="L110" s="11"/>
    </row>
    <row r="111" spans="1:12" x14ac:dyDescent="0.25">
      <c r="A111" s="11"/>
      <c r="B111" s="12"/>
      <c r="C111" s="13"/>
      <c r="D111" s="13"/>
      <c r="E111" s="13"/>
      <c r="F111" s="13"/>
      <c r="G111" s="13"/>
      <c r="H111" s="13"/>
      <c r="I111" s="11"/>
      <c r="J111" s="11"/>
      <c r="K111" s="11"/>
      <c r="L111" s="11"/>
    </row>
    <row r="112" spans="1:12" x14ac:dyDescent="0.25">
      <c r="A112" s="11"/>
      <c r="B112" s="12"/>
      <c r="C112" s="13"/>
      <c r="D112" s="13"/>
      <c r="E112" s="13"/>
      <c r="F112" s="13"/>
      <c r="G112" s="13"/>
      <c r="H112" s="13"/>
      <c r="I112" s="11"/>
      <c r="J112" s="11"/>
      <c r="K112" s="11"/>
      <c r="L112" s="11"/>
    </row>
    <row r="113" spans="1:12" x14ac:dyDescent="0.25">
      <c r="A113" s="11"/>
      <c r="B113" s="12"/>
      <c r="C113" s="13"/>
      <c r="D113" s="13"/>
      <c r="E113" s="13"/>
      <c r="F113" s="13"/>
      <c r="G113" s="13"/>
      <c r="H113" s="13"/>
      <c r="I113" s="11"/>
      <c r="J113" s="11"/>
      <c r="K113" s="11"/>
      <c r="L113" s="11"/>
    </row>
    <row r="114" spans="1:12" x14ac:dyDescent="0.25">
      <c r="A114" s="11"/>
      <c r="B114" s="12"/>
      <c r="C114" s="13"/>
      <c r="D114" s="13"/>
      <c r="E114" s="13"/>
      <c r="F114" s="13"/>
      <c r="G114" s="13"/>
      <c r="H114" s="13"/>
      <c r="I114" s="11"/>
      <c r="J114" s="11"/>
      <c r="K114" s="11"/>
      <c r="L114" s="11"/>
    </row>
    <row r="115" spans="1:12" x14ac:dyDescent="0.25">
      <c r="A115" s="11"/>
      <c r="B115" s="12"/>
      <c r="C115" s="13"/>
      <c r="D115" s="13"/>
      <c r="E115" s="13"/>
      <c r="F115" s="13"/>
      <c r="G115" s="13"/>
      <c r="H115" s="13"/>
      <c r="I115" s="11"/>
      <c r="J115" s="11"/>
      <c r="K115" s="11"/>
      <c r="L115" s="11"/>
    </row>
    <row r="116" spans="1:12" x14ac:dyDescent="0.25">
      <c r="A116" s="11"/>
      <c r="B116" s="12"/>
      <c r="C116" s="13"/>
      <c r="D116" s="13"/>
      <c r="E116" s="13"/>
      <c r="F116" s="13"/>
      <c r="G116" s="13"/>
      <c r="H116" s="13"/>
      <c r="I116" s="11"/>
      <c r="J116" s="11"/>
      <c r="K116" s="11"/>
      <c r="L116" s="11"/>
    </row>
    <row r="117" spans="1:12" x14ac:dyDescent="0.25">
      <c r="A117" s="11"/>
      <c r="B117" s="12"/>
      <c r="C117" s="13"/>
      <c r="D117" s="13"/>
      <c r="E117" s="13"/>
      <c r="F117" s="13"/>
      <c r="G117" s="13"/>
      <c r="H117" s="13"/>
      <c r="I117" s="11"/>
      <c r="J117" s="11"/>
      <c r="K117" s="11"/>
      <c r="L117" s="11"/>
    </row>
    <row r="118" spans="1:12" x14ac:dyDescent="0.25">
      <c r="A118" s="11"/>
      <c r="B118" s="12"/>
      <c r="C118" s="13"/>
      <c r="D118" s="13"/>
      <c r="E118" s="13"/>
      <c r="F118" s="13"/>
      <c r="G118" s="13"/>
      <c r="H118" s="13"/>
      <c r="I118" s="11"/>
      <c r="J118" s="11"/>
      <c r="K118" s="11"/>
      <c r="L118" s="11"/>
    </row>
    <row r="119" spans="1:12" x14ac:dyDescent="0.25">
      <c r="A119" s="11"/>
      <c r="B119" s="12"/>
      <c r="C119" s="13"/>
      <c r="D119" s="13"/>
      <c r="E119" s="13"/>
      <c r="F119" s="13"/>
      <c r="G119" s="13"/>
      <c r="H119" s="13"/>
      <c r="I119" s="11"/>
      <c r="J119" s="11"/>
      <c r="K119" s="11"/>
      <c r="L119" s="11"/>
    </row>
    <row r="120" spans="1:12" x14ac:dyDescent="0.25">
      <c r="A120" s="11"/>
      <c r="B120" s="12"/>
      <c r="C120" s="13"/>
      <c r="D120" s="13"/>
      <c r="E120" s="13"/>
      <c r="F120" s="13"/>
      <c r="G120" s="13"/>
      <c r="H120" s="13"/>
      <c r="I120" s="11"/>
      <c r="J120" s="11"/>
      <c r="K120" s="11"/>
      <c r="L120" s="11"/>
    </row>
    <row r="121" spans="1:12" x14ac:dyDescent="0.25">
      <c r="A121" s="11"/>
      <c r="B121" s="12"/>
      <c r="C121" s="13"/>
      <c r="D121" s="13"/>
      <c r="E121" s="13"/>
      <c r="F121" s="13"/>
      <c r="G121" s="13"/>
      <c r="H121" s="13"/>
      <c r="I121" s="11"/>
      <c r="J121" s="11"/>
      <c r="K121" s="11"/>
      <c r="L121" s="11"/>
    </row>
    <row r="122" spans="1:12" x14ac:dyDescent="0.25">
      <c r="A122" s="11"/>
      <c r="B122" s="12"/>
      <c r="C122" s="13"/>
      <c r="D122" s="13"/>
      <c r="E122" s="13"/>
      <c r="F122" s="13"/>
      <c r="G122" s="13"/>
      <c r="H122" s="13"/>
      <c r="I122" s="11"/>
      <c r="J122" s="11"/>
      <c r="K122" s="11"/>
      <c r="L122" s="11"/>
    </row>
    <row r="123" spans="1:12" x14ac:dyDescent="0.25">
      <c r="A123" s="11"/>
      <c r="B123" s="12"/>
      <c r="C123" s="13"/>
      <c r="D123" s="13"/>
      <c r="E123" s="13"/>
      <c r="F123" s="13"/>
      <c r="G123" s="13"/>
      <c r="H123" s="13"/>
      <c r="I123" s="11"/>
      <c r="J123" s="11"/>
      <c r="K123" s="11"/>
      <c r="L123" s="11"/>
    </row>
    <row r="124" spans="1:12" x14ac:dyDescent="0.25">
      <c r="A124" s="11"/>
      <c r="B124" s="12"/>
      <c r="C124" s="13"/>
      <c r="D124" s="13"/>
      <c r="E124" s="13"/>
      <c r="F124" s="13"/>
      <c r="G124" s="13"/>
      <c r="H124" s="13"/>
      <c r="I124" s="11"/>
      <c r="J124" s="11"/>
      <c r="K124" s="11"/>
      <c r="L124" s="11"/>
    </row>
    <row r="125" spans="1:12" x14ac:dyDescent="0.25">
      <c r="A125" s="11"/>
      <c r="B125" s="12"/>
      <c r="C125" s="13"/>
      <c r="D125" s="13"/>
      <c r="E125" s="13"/>
      <c r="F125" s="13"/>
      <c r="G125" s="13"/>
      <c r="H125" s="13"/>
      <c r="I125" s="11"/>
      <c r="J125" s="11"/>
      <c r="K125" s="11"/>
      <c r="L125" s="11"/>
    </row>
    <row r="126" spans="1:12" x14ac:dyDescent="0.25">
      <c r="A126" s="11"/>
      <c r="B126" s="12"/>
      <c r="C126" s="13"/>
      <c r="D126" s="13"/>
      <c r="E126" s="13"/>
      <c r="F126" s="13"/>
      <c r="G126" s="13"/>
      <c r="H126" s="13"/>
      <c r="I126" s="11"/>
      <c r="J126" s="11"/>
      <c r="K126" s="11"/>
      <c r="L126" s="11"/>
    </row>
    <row r="127" spans="1:12" x14ac:dyDescent="0.25">
      <c r="A127" s="11"/>
      <c r="B127" s="12"/>
      <c r="C127" s="13"/>
      <c r="D127" s="13"/>
      <c r="E127" s="13"/>
      <c r="F127" s="13"/>
      <c r="G127" s="13"/>
      <c r="H127" s="13"/>
      <c r="I127" s="11"/>
      <c r="J127" s="11"/>
      <c r="K127" s="11"/>
      <c r="L127" s="11"/>
    </row>
    <row r="128" spans="1:12" x14ac:dyDescent="0.25">
      <c r="A128" s="11"/>
      <c r="B128" s="12"/>
      <c r="C128" s="13"/>
      <c r="D128" s="13"/>
      <c r="E128" s="13"/>
      <c r="F128" s="13"/>
      <c r="G128" s="13"/>
      <c r="H128" s="13"/>
      <c r="I128" s="11"/>
      <c r="J128" s="11"/>
      <c r="K128" s="11"/>
      <c r="L128" s="11"/>
    </row>
    <row r="129" spans="1:12" x14ac:dyDescent="0.25">
      <c r="A129" s="11"/>
      <c r="B129" s="12"/>
      <c r="C129" s="13"/>
      <c r="D129" s="13"/>
      <c r="E129" s="13"/>
      <c r="F129" s="13"/>
      <c r="G129" s="13"/>
      <c r="H129" s="13"/>
      <c r="I129" s="11"/>
      <c r="J129" s="11"/>
      <c r="K129" s="11"/>
      <c r="L129" s="11"/>
    </row>
    <row r="130" spans="1:12" x14ac:dyDescent="0.25">
      <c r="A130" s="11"/>
      <c r="B130" s="12"/>
      <c r="C130" s="13"/>
      <c r="D130" s="13"/>
      <c r="E130" s="13"/>
      <c r="F130" s="13"/>
      <c r="G130" s="13"/>
      <c r="H130" s="13"/>
      <c r="I130" s="11"/>
      <c r="J130" s="11"/>
      <c r="K130" s="11"/>
      <c r="L130" s="11"/>
    </row>
    <row r="131" spans="1:12" x14ac:dyDescent="0.25">
      <c r="A131" s="11"/>
      <c r="B131" s="12"/>
      <c r="C131" s="13"/>
      <c r="D131" s="13"/>
      <c r="E131" s="13"/>
      <c r="F131" s="13"/>
      <c r="G131" s="13"/>
      <c r="H131" s="13"/>
      <c r="I131" s="11"/>
      <c r="J131" s="11"/>
      <c r="K131" s="11"/>
      <c r="L131" s="11"/>
    </row>
    <row r="132" spans="1:12" x14ac:dyDescent="0.25">
      <c r="A132" s="11"/>
      <c r="B132" s="12"/>
      <c r="C132" s="13"/>
      <c r="D132" s="13"/>
      <c r="E132" s="13"/>
      <c r="F132" s="13"/>
      <c r="G132" s="13"/>
      <c r="H132" s="13"/>
      <c r="I132" s="11"/>
      <c r="J132" s="11"/>
      <c r="K132" s="11"/>
      <c r="L132" s="11"/>
    </row>
    <row r="133" spans="1:12" x14ac:dyDescent="0.25">
      <c r="A133" s="11"/>
      <c r="B133" s="12"/>
      <c r="C133" s="13"/>
      <c r="D133" s="13"/>
      <c r="E133" s="13"/>
      <c r="F133" s="13"/>
      <c r="G133" s="13"/>
      <c r="H133" s="13"/>
      <c r="I133" s="11"/>
      <c r="J133" s="11"/>
      <c r="K133" s="11"/>
      <c r="L133" s="11"/>
    </row>
    <row r="134" spans="1:12" x14ac:dyDescent="0.25">
      <c r="A134" s="11"/>
      <c r="B134" s="12"/>
      <c r="C134" s="13"/>
      <c r="D134" s="13"/>
      <c r="E134" s="13"/>
      <c r="F134" s="13"/>
      <c r="G134" s="13"/>
      <c r="H134" s="13"/>
      <c r="I134" s="11"/>
      <c r="J134" s="11"/>
      <c r="K134" s="11"/>
      <c r="L134" s="11"/>
    </row>
    <row r="135" spans="1:12" x14ac:dyDescent="0.25">
      <c r="A135" s="11"/>
      <c r="B135" s="12"/>
      <c r="C135" s="13"/>
      <c r="D135" s="13"/>
      <c r="E135" s="13"/>
      <c r="F135" s="13"/>
      <c r="G135" s="13"/>
      <c r="H135" s="13"/>
      <c r="I135" s="11"/>
      <c r="J135" s="11"/>
      <c r="K135" s="11"/>
      <c r="L135" s="11"/>
    </row>
    <row r="136" spans="1:12" x14ac:dyDescent="0.25">
      <c r="A136" s="11"/>
      <c r="B136" s="12"/>
      <c r="C136" s="13"/>
      <c r="D136" s="13"/>
      <c r="E136" s="13"/>
      <c r="F136" s="13"/>
      <c r="G136" s="13"/>
      <c r="H136" s="13"/>
      <c r="I136" s="11"/>
      <c r="J136" s="11"/>
      <c r="K136" s="11"/>
      <c r="L136" s="11"/>
    </row>
    <row r="137" spans="1:12" x14ac:dyDescent="0.25">
      <c r="A137" s="11"/>
      <c r="B137" s="12"/>
      <c r="C137" s="13"/>
      <c r="D137" s="13"/>
      <c r="E137" s="13"/>
      <c r="F137" s="13"/>
      <c r="G137" s="13"/>
      <c r="H137" s="13"/>
      <c r="I137" s="11"/>
      <c r="J137" s="11"/>
      <c r="K137" s="11"/>
      <c r="L137" s="11"/>
    </row>
    <row r="138" spans="1:12" x14ac:dyDescent="0.25">
      <c r="A138" s="11"/>
      <c r="B138" s="12"/>
      <c r="C138" s="13"/>
      <c r="D138" s="13"/>
      <c r="E138" s="13"/>
      <c r="F138" s="13"/>
      <c r="G138" s="13"/>
      <c r="H138" s="13"/>
      <c r="I138" s="11"/>
      <c r="J138" s="11"/>
      <c r="K138" s="11"/>
      <c r="L138" s="11"/>
    </row>
    <row r="139" spans="1:12" x14ac:dyDescent="0.25">
      <c r="A139" s="11"/>
      <c r="B139" s="12"/>
      <c r="C139" s="13"/>
      <c r="D139" s="13"/>
      <c r="E139" s="13"/>
      <c r="F139" s="13"/>
      <c r="G139" s="13"/>
      <c r="H139" s="13"/>
      <c r="I139" s="11"/>
      <c r="J139" s="11"/>
      <c r="K139" s="11"/>
      <c r="L139" s="11"/>
    </row>
    <row r="140" spans="1:12" x14ac:dyDescent="0.25">
      <c r="A140" s="11"/>
      <c r="B140" s="12"/>
      <c r="C140" s="13"/>
      <c r="D140" s="13"/>
      <c r="E140" s="13"/>
      <c r="F140" s="13"/>
      <c r="G140" s="13"/>
      <c r="H140" s="13"/>
      <c r="I140" s="11"/>
      <c r="J140" s="11"/>
      <c r="K140" s="11"/>
      <c r="L140" s="11"/>
    </row>
    <row r="141" spans="1:12" x14ac:dyDescent="0.25">
      <c r="A141" s="11"/>
      <c r="B141" s="12"/>
      <c r="C141" s="13"/>
      <c r="D141" s="13"/>
      <c r="E141" s="13"/>
      <c r="F141" s="13"/>
      <c r="G141" s="13"/>
      <c r="H141" s="13"/>
      <c r="I141" s="11"/>
      <c r="J141" s="11"/>
      <c r="K141" s="11"/>
      <c r="L141" s="11"/>
    </row>
    <row r="142" spans="1:12" x14ac:dyDescent="0.25">
      <c r="A142" s="11"/>
      <c r="B142" s="12"/>
      <c r="C142" s="13"/>
      <c r="D142" s="13"/>
      <c r="E142" s="13"/>
      <c r="F142" s="13"/>
      <c r="G142" s="13"/>
      <c r="H142" s="13"/>
      <c r="I142" s="11"/>
      <c r="J142" s="11"/>
      <c r="K142" s="11"/>
      <c r="L142" s="11"/>
    </row>
    <row r="143" spans="1:12" x14ac:dyDescent="0.25">
      <c r="A143" s="11"/>
      <c r="B143" s="12"/>
      <c r="C143" s="13"/>
      <c r="D143" s="13"/>
      <c r="E143" s="13"/>
      <c r="F143" s="13"/>
      <c r="G143" s="13"/>
      <c r="H143" s="13"/>
      <c r="I143" s="11"/>
      <c r="J143" s="11"/>
      <c r="K143" s="11"/>
      <c r="L143" s="11"/>
    </row>
    <row r="144" spans="1:12" x14ac:dyDescent="0.25">
      <c r="A144" s="11"/>
      <c r="B144" s="12"/>
      <c r="C144" s="13"/>
      <c r="D144" s="13"/>
      <c r="E144" s="13"/>
      <c r="F144" s="13"/>
      <c r="G144" s="13"/>
      <c r="H144" s="13"/>
      <c r="I144" s="11"/>
      <c r="J144" s="11"/>
      <c r="K144" s="11"/>
      <c r="L144" s="11"/>
    </row>
    <row r="145" spans="1:12" x14ac:dyDescent="0.25">
      <c r="A145" s="11"/>
      <c r="B145" s="12"/>
      <c r="C145" s="13"/>
      <c r="D145" s="13"/>
      <c r="E145" s="13"/>
      <c r="F145" s="13"/>
      <c r="G145" s="13"/>
      <c r="H145" s="13"/>
      <c r="I145" s="11"/>
      <c r="J145" s="11"/>
      <c r="K145" s="11"/>
      <c r="L145" s="11"/>
    </row>
    <row r="146" spans="1:12" x14ac:dyDescent="0.25">
      <c r="A146" s="11"/>
      <c r="B146" s="12"/>
      <c r="C146" s="13"/>
      <c r="D146" s="13"/>
      <c r="E146" s="13"/>
      <c r="F146" s="13"/>
      <c r="G146" s="13"/>
      <c r="H146" s="13"/>
      <c r="I146" s="11"/>
      <c r="J146" s="11"/>
      <c r="K146" s="11"/>
      <c r="L146" s="11"/>
    </row>
    <row r="147" spans="1:12" x14ac:dyDescent="0.25">
      <c r="A147" s="11"/>
      <c r="B147" s="12"/>
      <c r="C147" s="13"/>
      <c r="D147" s="13"/>
      <c r="E147" s="13"/>
      <c r="F147" s="13"/>
      <c r="G147" s="13"/>
      <c r="H147" s="13"/>
      <c r="I147" s="11"/>
      <c r="J147" s="11"/>
      <c r="K147" s="11"/>
      <c r="L147" s="11"/>
    </row>
    <row r="148" spans="1:12" x14ac:dyDescent="0.25">
      <c r="A148" s="11"/>
      <c r="B148" s="12"/>
      <c r="C148" s="13"/>
      <c r="D148" s="13"/>
      <c r="E148" s="13"/>
      <c r="F148" s="13"/>
      <c r="G148" s="13"/>
      <c r="H148" s="13"/>
      <c r="I148" s="11"/>
      <c r="J148" s="11"/>
      <c r="K148" s="11"/>
      <c r="L148" s="11"/>
    </row>
    <row r="149" spans="1:12" x14ac:dyDescent="0.25">
      <c r="A149" s="11"/>
      <c r="B149" s="12"/>
      <c r="C149" s="13"/>
      <c r="D149" s="13"/>
      <c r="E149" s="13"/>
      <c r="F149" s="13"/>
      <c r="G149" s="13"/>
      <c r="H149" s="13"/>
      <c r="I149" s="11"/>
      <c r="J149" s="11"/>
      <c r="K149" s="11"/>
      <c r="L149" s="11"/>
    </row>
    <row r="150" spans="1:12" x14ac:dyDescent="0.25">
      <c r="A150" s="11"/>
      <c r="B150" s="12"/>
      <c r="C150" s="13"/>
      <c r="D150" s="13"/>
      <c r="E150" s="13"/>
      <c r="F150" s="13"/>
      <c r="G150" s="13"/>
      <c r="H150" s="13"/>
      <c r="I150" s="11"/>
      <c r="J150" s="11"/>
      <c r="K150" s="11"/>
      <c r="L150" s="11"/>
    </row>
    <row r="151" spans="1:12" x14ac:dyDescent="0.25">
      <c r="A151" s="11"/>
      <c r="B151" s="12"/>
      <c r="C151" s="13"/>
      <c r="D151" s="13"/>
      <c r="E151" s="13"/>
      <c r="F151" s="13"/>
      <c r="G151" s="13"/>
      <c r="H151" s="13"/>
      <c r="I151" s="11"/>
      <c r="J151" s="11"/>
      <c r="K151" s="11"/>
      <c r="L151" s="11"/>
    </row>
    <row r="152" spans="1:12" x14ac:dyDescent="0.25">
      <c r="A152" s="11"/>
      <c r="B152" s="12"/>
      <c r="C152" s="13"/>
      <c r="D152" s="13"/>
      <c r="E152" s="13"/>
      <c r="F152" s="13"/>
      <c r="G152" s="13"/>
      <c r="H152" s="13"/>
      <c r="I152" s="11"/>
      <c r="J152" s="11"/>
      <c r="K152" s="11"/>
      <c r="L152" s="11"/>
    </row>
    <row r="153" spans="1:12" x14ac:dyDescent="0.25">
      <c r="A153" s="11"/>
      <c r="B153" s="12"/>
      <c r="C153" s="13"/>
      <c r="D153" s="13"/>
      <c r="E153" s="13"/>
      <c r="F153" s="13"/>
      <c r="G153" s="13"/>
      <c r="H153" s="13"/>
      <c r="I153" s="11"/>
      <c r="J153" s="11"/>
      <c r="K153" s="11"/>
      <c r="L153" s="11"/>
    </row>
    <row r="154" spans="1:12" x14ac:dyDescent="0.25">
      <c r="A154" s="11"/>
      <c r="B154" s="12"/>
      <c r="C154" s="13"/>
      <c r="D154" s="13"/>
      <c r="E154" s="13"/>
      <c r="F154" s="13"/>
      <c r="G154" s="13"/>
      <c r="H154" s="13"/>
      <c r="I154" s="11"/>
      <c r="J154" s="11"/>
      <c r="K154" s="11"/>
      <c r="L154" s="11"/>
    </row>
    <row r="155" spans="1:12" x14ac:dyDescent="0.25">
      <c r="A155" s="11"/>
      <c r="B155" s="12"/>
      <c r="C155" s="13"/>
      <c r="D155" s="13"/>
      <c r="E155" s="13"/>
      <c r="F155" s="13"/>
      <c r="G155" s="13"/>
      <c r="H155" s="13"/>
      <c r="I155" s="11"/>
      <c r="J155" s="11"/>
      <c r="K155" s="11"/>
      <c r="L155" s="11"/>
    </row>
    <row r="156" spans="1:12" x14ac:dyDescent="0.25">
      <c r="A156" s="11"/>
      <c r="B156" s="12"/>
      <c r="C156" s="13"/>
      <c r="D156" s="13"/>
      <c r="E156" s="13"/>
      <c r="F156" s="13"/>
      <c r="G156" s="13"/>
      <c r="H156" s="13"/>
      <c r="I156" s="11"/>
      <c r="J156" s="11"/>
      <c r="K156" s="11"/>
      <c r="L156" s="11"/>
    </row>
    <row r="157" spans="1:12" x14ac:dyDescent="0.25">
      <c r="A157" s="11"/>
      <c r="B157" s="12"/>
      <c r="C157" s="13"/>
      <c r="D157" s="13"/>
      <c r="E157" s="13"/>
      <c r="F157" s="13"/>
      <c r="G157" s="13"/>
      <c r="H157" s="13"/>
      <c r="I157" s="11"/>
      <c r="J157" s="11"/>
      <c r="K157" s="11"/>
      <c r="L157" s="11"/>
    </row>
    <row r="158" spans="1:12" x14ac:dyDescent="0.25">
      <c r="A158" s="11"/>
      <c r="B158" s="12"/>
      <c r="C158" s="13"/>
      <c r="D158" s="13"/>
      <c r="E158" s="13"/>
      <c r="F158" s="13"/>
      <c r="G158" s="13"/>
      <c r="H158" s="13"/>
      <c r="I158" s="11"/>
      <c r="J158" s="11"/>
      <c r="K158" s="11"/>
      <c r="L158" s="11"/>
    </row>
    <row r="159" spans="1:12" x14ac:dyDescent="0.25">
      <c r="A159" s="11"/>
      <c r="B159" s="12"/>
      <c r="C159" s="13"/>
      <c r="D159" s="13"/>
      <c r="E159" s="13"/>
      <c r="F159" s="13"/>
      <c r="G159" s="13"/>
      <c r="H159" s="13"/>
      <c r="I159" s="11"/>
      <c r="J159" s="11"/>
      <c r="K159" s="11"/>
      <c r="L159" s="11"/>
    </row>
    <row r="160" spans="1:12" x14ac:dyDescent="0.25">
      <c r="A160" s="11"/>
      <c r="B160" s="12"/>
      <c r="C160" s="13"/>
      <c r="D160" s="13"/>
      <c r="E160" s="13"/>
      <c r="F160" s="13"/>
      <c r="G160" s="13"/>
      <c r="H160" s="13"/>
      <c r="I160" s="11"/>
      <c r="J160" s="11"/>
      <c r="K160" s="11"/>
      <c r="L160" s="11"/>
    </row>
    <row r="161" spans="1:12" x14ac:dyDescent="0.25">
      <c r="A161" s="11"/>
      <c r="B161" s="12"/>
      <c r="C161" s="13"/>
      <c r="D161" s="13"/>
      <c r="E161" s="13"/>
      <c r="F161" s="13"/>
      <c r="G161" s="13"/>
      <c r="H161" s="13"/>
      <c r="I161" s="11"/>
      <c r="J161" s="11"/>
      <c r="K161" s="11"/>
      <c r="L161" s="11"/>
    </row>
    <row r="162" spans="1:12" x14ac:dyDescent="0.25">
      <c r="A162" s="11"/>
      <c r="B162" s="12"/>
      <c r="C162" s="13"/>
      <c r="D162" s="13"/>
      <c r="E162" s="13"/>
      <c r="F162" s="13"/>
      <c r="G162" s="13"/>
      <c r="H162" s="13"/>
      <c r="I162" s="11"/>
      <c r="J162" s="11"/>
      <c r="K162" s="11"/>
      <c r="L162" s="11"/>
    </row>
    <row r="163" spans="1:12" x14ac:dyDescent="0.25">
      <c r="A163" s="11"/>
      <c r="B163" s="12"/>
      <c r="C163" s="13"/>
      <c r="D163" s="13"/>
      <c r="E163" s="13"/>
      <c r="F163" s="13"/>
      <c r="G163" s="13"/>
      <c r="H163" s="13"/>
      <c r="I163" s="11"/>
      <c r="J163" s="11"/>
      <c r="K163" s="11"/>
      <c r="L163" s="11"/>
    </row>
    <row r="164" spans="1:12" x14ac:dyDescent="0.25">
      <c r="A164" s="11"/>
      <c r="B164" s="12"/>
      <c r="C164" s="13"/>
      <c r="D164" s="13"/>
      <c r="E164" s="13"/>
      <c r="F164" s="13"/>
      <c r="G164" s="13"/>
      <c r="H164" s="13"/>
      <c r="I164" s="11"/>
      <c r="J164" s="11"/>
      <c r="K164" s="11"/>
      <c r="L164" s="11"/>
    </row>
    <row r="165" spans="1:12" x14ac:dyDescent="0.25">
      <c r="A165" s="11"/>
      <c r="B165" s="12"/>
      <c r="C165" s="13"/>
      <c r="D165" s="13"/>
      <c r="E165" s="13"/>
      <c r="F165" s="13"/>
      <c r="G165" s="13"/>
      <c r="H165" s="13"/>
      <c r="I165" s="11"/>
      <c r="J165" s="11"/>
      <c r="K165" s="11"/>
      <c r="L165" s="11"/>
    </row>
    <row r="166" spans="1:12" x14ac:dyDescent="0.25">
      <c r="A166" s="11"/>
      <c r="B166" s="12"/>
      <c r="C166" s="13"/>
      <c r="D166" s="13"/>
      <c r="E166" s="13"/>
      <c r="F166" s="13"/>
      <c r="G166" s="13"/>
      <c r="H166" s="13"/>
      <c r="I166" s="11"/>
      <c r="J166" s="11"/>
      <c r="K166" s="11"/>
      <c r="L166" s="11"/>
    </row>
    <row r="167" spans="1:12" x14ac:dyDescent="0.25">
      <c r="A167" s="11"/>
      <c r="B167" s="12"/>
      <c r="C167" s="13"/>
      <c r="D167" s="13"/>
      <c r="E167" s="13"/>
      <c r="F167" s="13"/>
      <c r="G167" s="13"/>
      <c r="H167" s="13"/>
      <c r="I167" s="11"/>
      <c r="J167" s="11"/>
      <c r="K167" s="11"/>
      <c r="L167" s="11"/>
    </row>
    <row r="168" spans="1:12" x14ac:dyDescent="0.25">
      <c r="A168" s="11"/>
      <c r="B168" s="12"/>
      <c r="C168" s="13"/>
      <c r="D168" s="13"/>
      <c r="E168" s="13"/>
      <c r="F168" s="13"/>
      <c r="G168" s="13"/>
      <c r="H168" s="13"/>
      <c r="I168" s="11"/>
      <c r="J168" s="11"/>
      <c r="K168" s="11"/>
      <c r="L168" s="11"/>
    </row>
    <row r="169" spans="1:12" x14ac:dyDescent="0.25">
      <c r="A169" s="11"/>
      <c r="B169" s="12"/>
      <c r="C169" s="13"/>
      <c r="D169" s="13"/>
      <c r="E169" s="13"/>
      <c r="F169" s="13"/>
      <c r="G169" s="13"/>
      <c r="H169" s="13"/>
      <c r="I169" s="11"/>
      <c r="J169" s="11"/>
      <c r="K169" s="11"/>
      <c r="L169" s="11"/>
    </row>
    <row r="170" spans="1:12" x14ac:dyDescent="0.25">
      <c r="A170" s="11"/>
      <c r="B170" s="12"/>
      <c r="C170" s="13"/>
      <c r="D170" s="13"/>
      <c r="E170" s="13"/>
      <c r="F170" s="13"/>
      <c r="G170" s="13"/>
      <c r="H170" s="13"/>
      <c r="I170" s="11"/>
      <c r="J170" s="11"/>
      <c r="K170" s="11"/>
      <c r="L170" s="11"/>
    </row>
    <row r="171" spans="1:12" x14ac:dyDescent="0.25">
      <c r="A171" s="11"/>
      <c r="B171" s="12"/>
      <c r="C171" s="13"/>
      <c r="D171" s="13"/>
      <c r="E171" s="13"/>
      <c r="F171" s="13"/>
      <c r="G171" s="13"/>
      <c r="H171" s="13"/>
      <c r="I171" s="11"/>
      <c r="J171" s="11"/>
      <c r="K171" s="11"/>
      <c r="L171" s="11"/>
    </row>
    <row r="172" spans="1:12" x14ac:dyDescent="0.25">
      <c r="A172" s="11"/>
      <c r="B172" s="12"/>
      <c r="C172" s="13"/>
      <c r="D172" s="13"/>
      <c r="E172" s="13"/>
      <c r="F172" s="13"/>
      <c r="G172" s="13"/>
      <c r="H172" s="13"/>
      <c r="I172" s="11"/>
      <c r="J172" s="11"/>
      <c r="K172" s="11"/>
      <c r="L172" s="11"/>
    </row>
    <row r="173" spans="1:12" x14ac:dyDescent="0.25">
      <c r="A173" s="11"/>
      <c r="B173" s="12"/>
      <c r="C173" s="13"/>
      <c r="D173" s="13"/>
      <c r="E173" s="13"/>
      <c r="F173" s="13"/>
      <c r="G173" s="13"/>
      <c r="H173" s="13"/>
      <c r="I173" s="11"/>
      <c r="J173" s="11"/>
      <c r="K173" s="11"/>
      <c r="L173" s="11"/>
    </row>
    <row r="174" spans="1:12" x14ac:dyDescent="0.25">
      <c r="A174" s="11"/>
      <c r="B174" s="12"/>
      <c r="C174" s="13"/>
      <c r="D174" s="13"/>
      <c r="E174" s="13"/>
      <c r="F174" s="13"/>
      <c r="G174" s="13"/>
      <c r="H174" s="13"/>
      <c r="I174" s="11"/>
      <c r="J174" s="11"/>
      <c r="K174" s="11"/>
      <c r="L174" s="11"/>
    </row>
    <row r="175" spans="1:12" x14ac:dyDescent="0.25">
      <c r="A175" s="11"/>
      <c r="B175" s="12"/>
      <c r="C175" s="13"/>
      <c r="D175" s="13"/>
      <c r="E175" s="13"/>
      <c r="F175" s="13"/>
      <c r="G175" s="13"/>
      <c r="H175" s="13"/>
      <c r="I175" s="11"/>
      <c r="J175" s="11"/>
      <c r="K175" s="11"/>
      <c r="L175" s="11"/>
    </row>
    <row r="176" spans="1:12" x14ac:dyDescent="0.25">
      <c r="A176" s="11"/>
      <c r="B176" s="12"/>
      <c r="C176" s="13"/>
      <c r="D176" s="13"/>
      <c r="E176" s="13"/>
      <c r="F176" s="13"/>
      <c r="G176" s="13"/>
      <c r="H176" s="13"/>
      <c r="I176" s="11"/>
      <c r="J176" s="11"/>
      <c r="K176" s="11"/>
      <c r="L176" s="11"/>
    </row>
    <row r="177" spans="1:12" x14ac:dyDescent="0.25">
      <c r="A177" s="11"/>
      <c r="B177" s="12"/>
      <c r="C177" s="11"/>
      <c r="D177" s="11"/>
      <c r="E177" s="11"/>
      <c r="F177" s="13"/>
      <c r="G177" s="13"/>
      <c r="H177" s="13"/>
      <c r="I177" s="11"/>
      <c r="J177" s="11"/>
      <c r="K177" s="11"/>
      <c r="L177" s="11"/>
    </row>
    <row r="178" spans="1:12" x14ac:dyDescent="0.25">
      <c r="A178" s="11"/>
      <c r="B178" s="12"/>
      <c r="C178" s="11"/>
      <c r="D178" s="11"/>
      <c r="E178" s="11"/>
      <c r="F178" s="13"/>
      <c r="G178" s="13"/>
      <c r="H178" s="13"/>
      <c r="I178" s="11"/>
      <c r="J178" s="11"/>
      <c r="K178" s="11"/>
      <c r="L178" s="11"/>
    </row>
    <row r="179" spans="1:12" x14ac:dyDescent="0.25">
      <c r="A179" s="11"/>
      <c r="B179" s="12"/>
      <c r="C179" s="11"/>
      <c r="D179" s="11"/>
      <c r="E179" s="11"/>
      <c r="F179" s="13"/>
      <c r="G179" s="13"/>
      <c r="H179" s="13"/>
      <c r="I179" s="11"/>
      <c r="J179" s="11"/>
      <c r="K179" s="11"/>
      <c r="L179" s="11"/>
    </row>
    <row r="180" spans="1:12" x14ac:dyDescent="0.25">
      <c r="A180" s="11"/>
      <c r="B180" s="12"/>
      <c r="C180" s="11"/>
      <c r="D180" s="11"/>
      <c r="E180" s="11"/>
      <c r="F180" s="13"/>
      <c r="G180" s="13"/>
      <c r="H180" s="13"/>
      <c r="I180" s="11"/>
      <c r="J180" s="11"/>
      <c r="K180" s="11"/>
      <c r="L180" s="11"/>
    </row>
    <row r="181" spans="1:12" x14ac:dyDescent="0.25">
      <c r="A181" s="11"/>
      <c r="B181" s="12"/>
      <c r="C181" s="11"/>
      <c r="D181" s="11"/>
      <c r="E181" s="11"/>
      <c r="F181" s="13"/>
      <c r="G181" s="13"/>
      <c r="H181" s="13"/>
      <c r="I181" s="11"/>
      <c r="J181" s="11"/>
      <c r="K181" s="11"/>
      <c r="L181" s="11"/>
    </row>
    <row r="182" spans="1:12" x14ac:dyDescent="0.25">
      <c r="A182" s="11"/>
      <c r="B182" s="12"/>
      <c r="C182" s="11"/>
      <c r="D182" s="11"/>
      <c r="E182" s="11"/>
      <c r="F182" s="13"/>
      <c r="G182" s="13"/>
      <c r="H182" s="13"/>
      <c r="I182" s="11"/>
      <c r="J182" s="11"/>
      <c r="K182" s="11"/>
      <c r="L182" s="11"/>
    </row>
    <row r="183" spans="1:12" x14ac:dyDescent="0.25">
      <c r="A183" s="11"/>
      <c r="B183" s="12"/>
      <c r="C183" s="11"/>
      <c r="D183" s="11"/>
      <c r="E183" s="11"/>
      <c r="F183" s="13"/>
      <c r="G183" s="13"/>
      <c r="H183" s="13"/>
      <c r="I183" s="11"/>
      <c r="J183" s="11"/>
      <c r="K183" s="11"/>
      <c r="L183" s="11"/>
    </row>
    <row r="184" spans="1:12" x14ac:dyDescent="0.25">
      <c r="A184" s="11"/>
      <c r="B184" s="12"/>
      <c r="C184" s="11"/>
      <c r="D184" s="11"/>
      <c r="E184" s="11"/>
      <c r="F184" s="13"/>
      <c r="G184" s="13"/>
      <c r="H184" s="13"/>
      <c r="I184" s="11"/>
      <c r="J184" s="11"/>
      <c r="K184" s="11"/>
      <c r="L184" s="11"/>
    </row>
    <row r="185" spans="1:12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</row>
    <row r="186" spans="1:12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</row>
  </sheetData>
  <mergeCells count="3">
    <mergeCell ref="A6:C6"/>
    <mergeCell ref="F7:G7"/>
    <mergeCell ref="F14:H14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86"/>
  <sheetViews>
    <sheetView workbookViewId="0">
      <selection activeCell="M20" sqref="M20"/>
    </sheetView>
  </sheetViews>
  <sheetFormatPr defaultRowHeight="15" x14ac:dyDescent="0.25"/>
  <cols>
    <col min="1" max="2" width="12.140625" customWidth="1"/>
    <col min="3" max="3" width="14.28515625" customWidth="1"/>
    <col min="4" max="4" width="11.5703125" customWidth="1"/>
    <col min="5" max="5" width="8.140625" customWidth="1"/>
    <col min="6" max="6" width="10.85546875" customWidth="1"/>
    <col min="8" max="9" width="11.28515625" customWidth="1"/>
    <col min="10" max="10" width="9.140625" customWidth="1"/>
    <col min="12" max="12" width="10.28515625" customWidth="1"/>
  </cols>
  <sheetData>
    <row r="2" spans="1:12" x14ac:dyDescent="0.25">
      <c r="A2" t="s">
        <v>41</v>
      </c>
    </row>
    <row r="3" spans="1:12" x14ac:dyDescent="0.25">
      <c r="A3" t="s">
        <v>21</v>
      </c>
    </row>
    <row r="4" spans="1:12" x14ac:dyDescent="0.25">
      <c r="A4" s="18" t="s">
        <v>62</v>
      </c>
    </row>
    <row r="6" spans="1:12" x14ac:dyDescent="0.25">
      <c r="A6" s="72" t="s">
        <v>0</v>
      </c>
      <c r="B6" s="72"/>
      <c r="C6" s="72"/>
      <c r="D6" s="28" t="s">
        <v>1</v>
      </c>
      <c r="E6" s="28" t="s">
        <v>2</v>
      </c>
      <c r="F6" s="28" t="s">
        <v>3</v>
      </c>
      <c r="G6" s="28" t="s">
        <v>4</v>
      </c>
      <c r="H6" s="28"/>
      <c r="I6" s="28" t="s">
        <v>5</v>
      </c>
    </row>
    <row r="7" spans="1:12" x14ac:dyDescent="0.25">
      <c r="A7" s="29"/>
      <c r="B7" s="29"/>
      <c r="C7" s="29"/>
      <c r="D7" s="29"/>
      <c r="E7" s="29"/>
      <c r="F7" s="73" t="s">
        <v>6</v>
      </c>
      <c r="G7" s="73"/>
      <c r="H7" s="29"/>
      <c r="I7" s="29" t="s">
        <v>7</v>
      </c>
    </row>
    <row r="8" spans="1:12" x14ac:dyDescent="0.25">
      <c r="A8" s="1" t="s">
        <v>8</v>
      </c>
      <c r="B8" s="1">
        <v>5.5026999999999999</v>
      </c>
      <c r="C8" s="2">
        <v>9.3220169491370578E-3</v>
      </c>
      <c r="D8" s="2">
        <v>2.2203603311174171E-3</v>
      </c>
      <c r="E8" s="2">
        <v>5.4</v>
      </c>
      <c r="F8" s="1">
        <v>5.6</v>
      </c>
      <c r="G8" s="1"/>
      <c r="H8" s="1">
        <v>210</v>
      </c>
      <c r="I8" s="1">
        <v>210</v>
      </c>
    </row>
    <row r="9" spans="1:12" x14ac:dyDescent="0.25">
      <c r="A9" s="1" t="s">
        <v>9</v>
      </c>
      <c r="B9" s="1">
        <v>4.8654000000000002</v>
      </c>
      <c r="C9" s="2">
        <v>7.021395872616674E-3</v>
      </c>
      <c r="D9" s="2">
        <v>3.1400636936214673E-3</v>
      </c>
      <c r="E9" s="2">
        <v>4.7</v>
      </c>
      <c r="F9" s="1">
        <v>4.9000000000000004</v>
      </c>
      <c r="G9" s="1"/>
      <c r="H9" s="1">
        <v>210</v>
      </c>
      <c r="I9" s="1">
        <v>210</v>
      </c>
    </row>
    <row r="10" spans="1:12" x14ac:dyDescent="0.25">
      <c r="A10" s="29" t="s">
        <v>10</v>
      </c>
      <c r="B10" s="29">
        <v>6.3694000000000006</v>
      </c>
      <c r="C10" s="3">
        <v>8.7635609200826855E-3</v>
      </c>
      <c r="D10" s="3">
        <v>3.9191835884530967E-3</v>
      </c>
      <c r="E10" s="3">
        <v>6.2</v>
      </c>
      <c r="F10" s="29">
        <v>6.5</v>
      </c>
      <c r="G10" s="29"/>
      <c r="H10" s="29">
        <v>210</v>
      </c>
      <c r="I10" s="29">
        <v>210</v>
      </c>
    </row>
    <row r="11" spans="1:12" x14ac:dyDescent="0.25">
      <c r="A11" s="4" t="s">
        <v>16</v>
      </c>
      <c r="B11" s="4"/>
      <c r="C11" s="8" t="s">
        <v>22</v>
      </c>
      <c r="D11" s="8"/>
      <c r="E11" s="8"/>
      <c r="F11" s="8" t="s">
        <v>18</v>
      </c>
      <c r="G11" s="8"/>
      <c r="H11" s="8"/>
      <c r="I11" s="8"/>
    </row>
    <row r="12" spans="1:12" x14ac:dyDescent="0.25">
      <c r="A12" s="4" t="s">
        <v>15</v>
      </c>
      <c r="B12" s="4"/>
      <c r="C12" s="8" t="s">
        <v>23</v>
      </c>
      <c r="D12" s="8"/>
      <c r="E12" s="8"/>
      <c r="F12" s="8" t="s">
        <v>17</v>
      </c>
      <c r="G12" s="8"/>
      <c r="H12" s="8"/>
      <c r="I12" s="8"/>
    </row>
    <row r="14" spans="1:12" x14ac:dyDescent="0.25">
      <c r="A14" s="7"/>
      <c r="B14" s="7"/>
      <c r="C14" s="7"/>
      <c r="D14" s="7"/>
      <c r="E14" s="7"/>
      <c r="F14" s="72" t="s">
        <v>19</v>
      </c>
      <c r="G14" s="72"/>
      <c r="H14" s="72"/>
      <c r="I14" s="7"/>
      <c r="J14" s="7"/>
      <c r="K14" t="s">
        <v>37</v>
      </c>
    </row>
    <row r="15" spans="1:12" x14ac:dyDescent="0.25">
      <c r="A15" s="5" t="s">
        <v>24</v>
      </c>
      <c r="B15" s="5" t="s">
        <v>25</v>
      </c>
      <c r="C15" s="5" t="s">
        <v>29</v>
      </c>
      <c r="D15" s="5" t="s">
        <v>30</v>
      </c>
      <c r="E15" s="5" t="s">
        <v>27</v>
      </c>
      <c r="F15" s="5" t="s">
        <v>12</v>
      </c>
      <c r="G15" s="5" t="s">
        <v>13</v>
      </c>
      <c r="H15" s="5" t="s">
        <v>11</v>
      </c>
      <c r="I15" s="5" t="s">
        <v>16</v>
      </c>
      <c r="J15" s="5" t="s">
        <v>15</v>
      </c>
      <c r="K15" s="5" t="s">
        <v>39</v>
      </c>
      <c r="L15" s="5" t="s">
        <v>38</v>
      </c>
    </row>
    <row r="16" spans="1:12" x14ac:dyDescent="0.25">
      <c r="A16" s="6"/>
      <c r="B16" s="6" t="s">
        <v>26</v>
      </c>
      <c r="C16" s="6" t="s">
        <v>14</v>
      </c>
      <c r="D16" s="6" t="s">
        <v>14</v>
      </c>
      <c r="E16" s="6" t="s">
        <v>28</v>
      </c>
      <c r="F16" s="6" t="s">
        <v>8</v>
      </c>
      <c r="G16" s="6" t="s">
        <v>9</v>
      </c>
      <c r="H16" s="6" t="s">
        <v>10</v>
      </c>
      <c r="I16" s="6" t="s">
        <v>20</v>
      </c>
      <c r="J16" s="6" t="s">
        <v>20</v>
      </c>
    </row>
    <row r="17" spans="1:14" x14ac:dyDescent="0.25">
      <c r="A17">
        <v>0</v>
      </c>
      <c r="B17" t="s">
        <v>43</v>
      </c>
      <c r="C17">
        <v>0</v>
      </c>
      <c r="D17" t="s">
        <v>43</v>
      </c>
      <c r="E17" t="s">
        <v>43</v>
      </c>
      <c r="F17" s="47">
        <v>1759</v>
      </c>
      <c r="G17" s="47">
        <v>1847</v>
      </c>
      <c r="H17" s="47">
        <v>0</v>
      </c>
      <c r="I17" s="22">
        <f t="shared" ref="I17:I19" si="0">-105*G17/F17+99</f>
        <v>-11.252984650369527</v>
      </c>
      <c r="J17" s="13">
        <f t="shared" ref="J17:J19" si="1">110*H17/F17</f>
        <v>0</v>
      </c>
      <c r="K17" s="17">
        <f>(100-I17)/100*0.006</f>
        <v>6.6751790790221715E-3</v>
      </c>
      <c r="L17" s="17">
        <f>J17/100*0.006</f>
        <v>0</v>
      </c>
      <c r="M17" s="47" t="s">
        <v>63</v>
      </c>
    </row>
    <row r="18" spans="1:14" x14ac:dyDescent="0.25">
      <c r="A18" s="11">
        <v>1</v>
      </c>
      <c r="B18" s="16">
        <v>1</v>
      </c>
      <c r="C18" s="17">
        <f>0.928/B18</f>
        <v>0.92800000000000005</v>
      </c>
      <c r="D18" s="13">
        <v>2</v>
      </c>
      <c r="E18" s="12">
        <v>5.8</v>
      </c>
      <c r="F18" s="13">
        <v>1897</v>
      </c>
      <c r="G18" s="13">
        <v>1454</v>
      </c>
      <c r="H18" s="13">
        <v>432</v>
      </c>
      <c r="I18" s="13">
        <f t="shared" si="0"/>
        <v>18.520295202952028</v>
      </c>
      <c r="J18" s="13">
        <f t="shared" si="1"/>
        <v>25.050079072219294</v>
      </c>
      <c r="K18" s="17">
        <f t="shared" ref="K18:K25" si="2">(100-I18)/100*0.006</f>
        <v>4.8887822878228779E-3</v>
      </c>
      <c r="L18" s="17">
        <f t="shared" ref="L18:L25" si="3">J18/100*0.006</f>
        <v>1.5030047443331577E-3</v>
      </c>
      <c r="M18" s="47" t="s">
        <v>63</v>
      </c>
    </row>
    <row r="19" spans="1:14" x14ac:dyDescent="0.25">
      <c r="A19" s="11">
        <v>2</v>
      </c>
      <c r="B19" s="16">
        <v>0.5</v>
      </c>
      <c r="C19" s="16">
        <f t="shared" ref="C19:C25" si="4">0.928/B19</f>
        <v>1.8560000000000001</v>
      </c>
      <c r="D19" s="13">
        <v>4</v>
      </c>
      <c r="E19" s="12">
        <v>6.7</v>
      </c>
      <c r="F19" s="13">
        <v>1900</v>
      </c>
      <c r="G19" s="13">
        <v>1149</v>
      </c>
      <c r="H19" s="13">
        <v>579.70000000000005</v>
      </c>
      <c r="I19" s="13">
        <f t="shared" si="0"/>
        <v>35.502631578947366</v>
      </c>
      <c r="J19" s="13">
        <f t="shared" si="1"/>
        <v>33.561578947368425</v>
      </c>
      <c r="K19" s="17">
        <f t="shared" si="2"/>
        <v>3.8698421052631581E-3</v>
      </c>
      <c r="L19" s="17">
        <f t="shared" si="3"/>
        <v>2.0136947368421055E-3</v>
      </c>
    </row>
    <row r="20" spans="1:14" x14ac:dyDescent="0.25">
      <c r="A20" s="11">
        <v>3</v>
      </c>
      <c r="B20" s="16">
        <v>0.25</v>
      </c>
      <c r="C20" s="16">
        <f t="shared" si="4"/>
        <v>3.7120000000000002</v>
      </c>
      <c r="D20" s="13">
        <v>8</v>
      </c>
      <c r="E20" s="12">
        <v>6.5</v>
      </c>
      <c r="F20" s="13">
        <v>1909</v>
      </c>
      <c r="G20" s="13">
        <v>792.6</v>
      </c>
      <c r="H20" s="13">
        <v>792.4</v>
      </c>
      <c r="I20" s="13">
        <f>-105*G20/F20+99</f>
        <v>55.404924044002094</v>
      </c>
      <c r="J20" s="13">
        <f>110*H20/F20</f>
        <v>45.659507595599791</v>
      </c>
      <c r="K20" s="17">
        <f t="shared" si="2"/>
        <v>2.6757045573598741E-3</v>
      </c>
      <c r="L20" s="17">
        <f t="shared" si="3"/>
        <v>2.7395704557359873E-3</v>
      </c>
      <c r="M20" s="47" t="s">
        <v>63</v>
      </c>
    </row>
    <row r="21" spans="1:14" x14ac:dyDescent="0.25">
      <c r="A21" s="11">
        <v>4</v>
      </c>
      <c r="B21" s="16">
        <v>0.17</v>
      </c>
      <c r="C21" s="16">
        <f t="shared" si="4"/>
        <v>5.4588235294117649</v>
      </c>
      <c r="D21" s="13">
        <v>11</v>
      </c>
      <c r="E21" s="12">
        <v>6.3</v>
      </c>
      <c r="F21" s="13">
        <v>1902</v>
      </c>
      <c r="G21" s="13">
        <v>753.1</v>
      </c>
      <c r="H21" s="13">
        <v>855.4</v>
      </c>
      <c r="I21" s="13">
        <f>-105*G21/F21+99</f>
        <v>57.42507886435331</v>
      </c>
      <c r="J21" s="13">
        <f>110*H21/F21</f>
        <v>49.471083070452153</v>
      </c>
      <c r="K21" s="17">
        <f t="shared" si="2"/>
        <v>2.5544952681388015E-3</v>
      </c>
      <c r="L21" s="17">
        <f t="shared" si="3"/>
        <v>2.9682649842271295E-3</v>
      </c>
    </row>
    <row r="22" spans="1:14" x14ac:dyDescent="0.25">
      <c r="A22" s="11">
        <v>5</v>
      </c>
      <c r="B22" s="16">
        <v>0.13</v>
      </c>
      <c r="C22" s="16"/>
      <c r="D22" s="13">
        <v>14</v>
      </c>
      <c r="E22" s="12">
        <v>5.4</v>
      </c>
      <c r="F22" s="13">
        <v>1595</v>
      </c>
      <c r="G22" s="13">
        <v>608.29999999999995</v>
      </c>
      <c r="H22" s="13">
        <v>677</v>
      </c>
      <c r="I22" s="13">
        <f t="shared" ref="I22:I25" si="5">-105*G22/F22+99</f>
        <v>58.955172413793107</v>
      </c>
      <c r="J22" s="13">
        <f t="shared" ref="J22:J25" si="6">110*H22/F22</f>
        <v>46.689655172413794</v>
      </c>
      <c r="K22" s="17">
        <f t="shared" si="2"/>
        <v>2.4626896551724138E-3</v>
      </c>
      <c r="L22" s="17">
        <f t="shared" si="3"/>
        <v>2.8013793103448276E-3</v>
      </c>
      <c r="M22" s="47" t="s">
        <v>67</v>
      </c>
      <c r="N22" s="47" t="s">
        <v>63</v>
      </c>
    </row>
    <row r="23" spans="1:14" x14ac:dyDescent="0.25">
      <c r="A23" s="11">
        <v>6</v>
      </c>
      <c r="B23" s="16">
        <v>0.1</v>
      </c>
      <c r="C23" s="16">
        <f t="shared" si="4"/>
        <v>9.2799999999999994</v>
      </c>
      <c r="D23" s="13">
        <v>18</v>
      </c>
      <c r="E23" s="46">
        <v>6.4</v>
      </c>
      <c r="F23" s="13">
        <v>1898</v>
      </c>
      <c r="G23" s="13">
        <v>738.4</v>
      </c>
      <c r="H23" s="13">
        <v>845.3</v>
      </c>
      <c r="I23" s="13">
        <f t="shared" si="5"/>
        <v>58.150684931506852</v>
      </c>
      <c r="J23" s="13">
        <f t="shared" si="6"/>
        <v>48.989989462592199</v>
      </c>
      <c r="K23" s="17">
        <f t="shared" si="2"/>
        <v>2.510958904109589E-3</v>
      </c>
      <c r="L23" s="17">
        <f t="shared" si="3"/>
        <v>2.9393993677555318E-3</v>
      </c>
    </row>
    <row r="24" spans="1:14" x14ac:dyDescent="0.25">
      <c r="A24" s="11">
        <v>7</v>
      </c>
      <c r="B24" s="17">
        <v>0.06</v>
      </c>
      <c r="C24" s="12">
        <f t="shared" si="4"/>
        <v>15.466666666666669</v>
      </c>
      <c r="D24" s="13">
        <v>30</v>
      </c>
      <c r="E24" s="49">
        <v>14</v>
      </c>
      <c r="F24" s="13">
        <v>1898</v>
      </c>
      <c r="G24" s="13">
        <v>638.9</v>
      </c>
      <c r="H24" s="13">
        <v>966.8</v>
      </c>
      <c r="I24" s="13">
        <f t="shared" si="5"/>
        <v>63.655163329820866</v>
      </c>
      <c r="J24" s="13">
        <f t="shared" si="6"/>
        <v>56.031612223393047</v>
      </c>
      <c r="K24" s="17">
        <f t="shared" si="2"/>
        <v>2.1806902002107485E-3</v>
      </c>
      <c r="L24" s="17">
        <f t="shared" si="3"/>
        <v>3.3618967334035827E-3</v>
      </c>
    </row>
    <row r="25" spans="1:14" x14ac:dyDescent="0.25">
      <c r="A25" s="11">
        <v>8</v>
      </c>
      <c r="B25" s="17">
        <v>3.4000000000000002E-2</v>
      </c>
      <c r="C25" s="12">
        <f t="shared" si="4"/>
        <v>27.294117647058822</v>
      </c>
      <c r="D25" s="13">
        <v>60</v>
      </c>
      <c r="E25" s="21">
        <v>220</v>
      </c>
      <c r="F25" s="13"/>
      <c r="G25" s="13"/>
      <c r="H25" s="13"/>
      <c r="I25" s="13" t="e">
        <f t="shared" si="5"/>
        <v>#DIV/0!</v>
      </c>
      <c r="J25" s="13" t="e">
        <f t="shared" si="6"/>
        <v>#DIV/0!</v>
      </c>
      <c r="K25" s="17" t="e">
        <f t="shared" si="2"/>
        <v>#DIV/0!</v>
      </c>
      <c r="L25" s="17" t="e">
        <f t="shared" si="3"/>
        <v>#DIV/0!</v>
      </c>
    </row>
    <row r="26" spans="1:14" x14ac:dyDescent="0.25">
      <c r="A26" s="11"/>
      <c r="B26" s="12"/>
      <c r="C26" s="13"/>
      <c r="D26" s="13"/>
      <c r="E26" s="13"/>
      <c r="F26" s="13"/>
      <c r="G26" s="13"/>
      <c r="H26" s="13"/>
      <c r="I26" s="13"/>
      <c r="J26" s="13"/>
      <c r="K26" s="11"/>
      <c r="L26" s="11"/>
    </row>
    <row r="27" spans="1:14" x14ac:dyDescent="0.25">
      <c r="A27" s="11"/>
      <c r="B27" s="12"/>
      <c r="C27" s="13"/>
      <c r="D27" s="13"/>
      <c r="E27" s="13"/>
      <c r="F27" s="13"/>
      <c r="G27" s="13"/>
      <c r="H27" s="13"/>
      <c r="I27" s="13"/>
      <c r="J27" s="13"/>
      <c r="K27" s="11"/>
      <c r="L27" s="11"/>
    </row>
    <row r="28" spans="1:14" x14ac:dyDescent="0.25">
      <c r="A28" s="11"/>
      <c r="B28" s="12"/>
      <c r="C28" s="13"/>
      <c r="D28" s="13"/>
      <c r="E28" s="13"/>
      <c r="I28" s="13"/>
      <c r="J28" s="13"/>
      <c r="K28" s="11"/>
      <c r="L28" s="11"/>
    </row>
    <row r="29" spans="1:14" x14ac:dyDescent="0.25">
      <c r="A29" s="11"/>
      <c r="B29" s="12"/>
      <c r="C29" s="13"/>
      <c r="D29" s="13"/>
      <c r="E29" s="13"/>
      <c r="F29" s="13"/>
      <c r="G29" s="13"/>
      <c r="H29" s="13"/>
      <c r="I29" s="13"/>
      <c r="J29" s="13"/>
      <c r="K29" s="11"/>
      <c r="L29" s="11"/>
    </row>
    <row r="30" spans="1:14" x14ac:dyDescent="0.25">
      <c r="A30" s="11"/>
      <c r="B30" s="12"/>
      <c r="C30" s="13"/>
      <c r="D30" s="13"/>
      <c r="E30" s="13"/>
      <c r="F30" s="13"/>
      <c r="G30" s="13"/>
      <c r="H30" s="13"/>
      <c r="I30" s="13"/>
      <c r="J30" s="13"/>
      <c r="K30" s="11"/>
      <c r="L30" s="11"/>
    </row>
    <row r="31" spans="1:14" x14ac:dyDescent="0.25">
      <c r="A31" s="11"/>
      <c r="B31" s="12"/>
      <c r="C31" s="13"/>
      <c r="D31" s="13"/>
      <c r="E31" s="13"/>
      <c r="F31" s="13"/>
      <c r="G31" s="13"/>
      <c r="H31" s="13"/>
      <c r="I31" s="11"/>
      <c r="J31" s="11"/>
      <c r="K31" s="11"/>
      <c r="L31" s="11"/>
    </row>
    <row r="32" spans="1:14" x14ac:dyDescent="0.25">
      <c r="A32" s="11"/>
      <c r="B32" s="12"/>
      <c r="C32" s="13"/>
      <c r="D32" s="13"/>
      <c r="E32" s="13"/>
      <c r="F32" s="13"/>
      <c r="G32" s="13"/>
      <c r="H32" s="13"/>
      <c r="I32" s="11"/>
      <c r="J32" s="11"/>
      <c r="K32" s="11"/>
      <c r="L32" s="11"/>
    </row>
    <row r="33" spans="1:12" x14ac:dyDescent="0.25">
      <c r="A33" s="11"/>
      <c r="B33" s="12"/>
      <c r="C33" s="13"/>
      <c r="D33" s="13"/>
      <c r="E33" s="13"/>
      <c r="F33" s="13"/>
      <c r="G33" s="13"/>
      <c r="H33" s="13"/>
      <c r="I33" s="11"/>
      <c r="J33" s="11"/>
      <c r="K33" s="11"/>
      <c r="L33" s="11"/>
    </row>
    <row r="34" spans="1:12" x14ac:dyDescent="0.25">
      <c r="A34" s="11"/>
      <c r="B34" s="12"/>
      <c r="C34" s="13"/>
      <c r="D34" s="13"/>
      <c r="E34" s="13"/>
      <c r="F34" s="13"/>
      <c r="G34" s="13"/>
      <c r="H34" s="13"/>
      <c r="I34" s="11"/>
      <c r="J34" s="11"/>
      <c r="K34" s="11"/>
      <c r="L34" s="11"/>
    </row>
    <row r="35" spans="1:12" x14ac:dyDescent="0.25">
      <c r="A35" s="11"/>
      <c r="B35" s="12"/>
      <c r="C35" s="13"/>
      <c r="D35" s="13"/>
      <c r="E35" s="13"/>
      <c r="F35" s="13"/>
      <c r="G35" s="13"/>
      <c r="H35" s="13"/>
      <c r="I35" s="11"/>
      <c r="J35" s="11"/>
      <c r="K35" s="11"/>
      <c r="L35" s="11"/>
    </row>
    <row r="36" spans="1:12" x14ac:dyDescent="0.25">
      <c r="A36" s="11"/>
      <c r="B36" s="12"/>
      <c r="C36" s="13"/>
      <c r="D36" s="13"/>
      <c r="E36" s="13"/>
      <c r="F36" s="13"/>
      <c r="G36" s="13"/>
      <c r="H36" s="13"/>
      <c r="I36" s="11"/>
      <c r="J36" s="11"/>
      <c r="K36" s="11"/>
      <c r="L36" s="11"/>
    </row>
    <row r="37" spans="1:12" x14ac:dyDescent="0.25">
      <c r="A37" s="11"/>
      <c r="B37" s="12"/>
      <c r="C37" s="13"/>
      <c r="D37" s="13"/>
      <c r="E37" s="13"/>
      <c r="F37" s="13"/>
      <c r="G37" s="13"/>
      <c r="H37" s="13"/>
      <c r="I37" s="11"/>
      <c r="J37" s="11"/>
      <c r="K37" s="11"/>
      <c r="L37" s="11"/>
    </row>
    <row r="38" spans="1:12" x14ac:dyDescent="0.25">
      <c r="A38" s="11"/>
      <c r="B38" s="12"/>
      <c r="C38" s="13"/>
      <c r="D38" s="13"/>
      <c r="E38" s="13"/>
      <c r="F38" s="13"/>
      <c r="G38" s="13"/>
      <c r="H38" s="13"/>
      <c r="I38" s="11"/>
      <c r="J38" s="11"/>
      <c r="K38" s="11"/>
      <c r="L38" s="11"/>
    </row>
    <row r="39" spans="1:12" x14ac:dyDescent="0.25">
      <c r="A39" s="11"/>
      <c r="B39" s="12"/>
      <c r="C39" s="13"/>
      <c r="D39" s="13"/>
      <c r="E39" s="13"/>
      <c r="F39" s="13"/>
      <c r="G39" s="13"/>
      <c r="H39" s="13"/>
      <c r="I39" s="11"/>
      <c r="J39" s="11"/>
      <c r="K39" s="11"/>
      <c r="L39" s="11"/>
    </row>
    <row r="40" spans="1:12" x14ac:dyDescent="0.25">
      <c r="A40" s="11"/>
      <c r="B40" s="12"/>
      <c r="C40" s="13"/>
      <c r="D40" s="13"/>
      <c r="E40" s="13"/>
      <c r="F40" s="13"/>
      <c r="G40" s="13"/>
      <c r="H40" s="13"/>
      <c r="I40" s="11"/>
      <c r="J40" s="11"/>
      <c r="K40" s="11"/>
      <c r="L40" s="11"/>
    </row>
    <row r="41" spans="1:12" x14ac:dyDescent="0.25">
      <c r="A41" s="11"/>
      <c r="B41" s="12"/>
      <c r="C41" s="13"/>
      <c r="D41" s="13"/>
      <c r="E41" s="13"/>
      <c r="F41" s="13"/>
      <c r="G41" s="13"/>
      <c r="H41" s="13"/>
      <c r="I41" s="11"/>
      <c r="J41" s="11"/>
      <c r="K41" s="11"/>
      <c r="L41" s="11"/>
    </row>
    <row r="42" spans="1:12" x14ac:dyDescent="0.25">
      <c r="A42" s="11"/>
      <c r="B42" s="12"/>
      <c r="C42" s="13"/>
      <c r="D42" s="13"/>
      <c r="E42" s="13"/>
      <c r="F42" s="13"/>
      <c r="G42" s="13"/>
      <c r="H42" s="13"/>
      <c r="I42" s="11"/>
      <c r="J42" s="11"/>
      <c r="K42" s="11"/>
      <c r="L42" s="11"/>
    </row>
    <row r="43" spans="1:12" x14ac:dyDescent="0.25">
      <c r="A43" s="11"/>
      <c r="B43" s="12"/>
      <c r="C43" s="13"/>
      <c r="D43" s="13"/>
      <c r="E43" s="13"/>
      <c r="F43" s="13"/>
      <c r="G43" s="13"/>
      <c r="H43" s="13"/>
      <c r="I43" s="11"/>
      <c r="J43" s="11"/>
      <c r="K43" s="11"/>
      <c r="L43" s="11"/>
    </row>
    <row r="44" spans="1:12" x14ac:dyDescent="0.25">
      <c r="A44" s="11"/>
      <c r="B44" s="12"/>
      <c r="C44" s="13"/>
      <c r="D44" s="13"/>
      <c r="E44" s="13"/>
      <c r="F44" s="13"/>
      <c r="G44" s="13"/>
      <c r="H44" s="13"/>
      <c r="I44" s="11"/>
      <c r="J44" s="11"/>
      <c r="K44" s="11"/>
      <c r="L44" s="11"/>
    </row>
    <row r="45" spans="1:12" x14ac:dyDescent="0.25">
      <c r="A45" s="11"/>
      <c r="B45" s="12"/>
      <c r="C45" s="13"/>
      <c r="D45" s="13"/>
      <c r="E45" s="13"/>
      <c r="F45" s="13"/>
      <c r="G45" s="13"/>
      <c r="H45" s="13"/>
      <c r="I45" s="11"/>
      <c r="J45" s="11"/>
      <c r="K45" s="11"/>
      <c r="L45" s="11"/>
    </row>
    <row r="46" spans="1:12" x14ac:dyDescent="0.25">
      <c r="A46" s="11"/>
      <c r="B46" s="12"/>
      <c r="C46" s="13"/>
      <c r="D46" s="13"/>
      <c r="E46" s="13"/>
      <c r="F46" s="13"/>
      <c r="G46" s="13"/>
      <c r="H46" s="13"/>
      <c r="I46" s="11"/>
      <c r="J46" s="11"/>
      <c r="K46" s="11"/>
      <c r="L46" s="11"/>
    </row>
    <row r="47" spans="1:12" x14ac:dyDescent="0.25">
      <c r="A47" s="11"/>
      <c r="B47" s="12"/>
      <c r="C47" s="13"/>
      <c r="D47" s="13"/>
      <c r="E47" s="13"/>
      <c r="F47" s="13"/>
      <c r="G47" s="13"/>
      <c r="H47" s="13"/>
      <c r="I47" s="11"/>
      <c r="J47" s="11"/>
      <c r="K47" s="11"/>
      <c r="L47" s="11"/>
    </row>
    <row r="48" spans="1:12" x14ac:dyDescent="0.25">
      <c r="A48" s="11"/>
      <c r="B48" s="12"/>
      <c r="C48" s="13"/>
      <c r="D48" s="13"/>
      <c r="E48" s="13"/>
      <c r="F48" s="13"/>
      <c r="G48" s="13"/>
      <c r="H48" s="13"/>
      <c r="I48" s="11"/>
      <c r="J48" s="11"/>
      <c r="K48" s="11"/>
      <c r="L48" s="11"/>
    </row>
    <row r="49" spans="1:12" x14ac:dyDescent="0.25">
      <c r="A49" s="11"/>
      <c r="B49" s="12"/>
      <c r="C49" s="13"/>
      <c r="D49" s="13"/>
      <c r="E49" s="13"/>
      <c r="F49" s="13"/>
      <c r="G49" s="13"/>
      <c r="H49" s="13"/>
      <c r="I49" s="11"/>
      <c r="J49" s="11"/>
      <c r="K49" s="11"/>
      <c r="L49" s="11"/>
    </row>
    <row r="50" spans="1:12" x14ac:dyDescent="0.25">
      <c r="A50" s="11"/>
      <c r="B50" s="12"/>
      <c r="C50" s="13"/>
      <c r="D50" s="13"/>
      <c r="E50" s="13"/>
      <c r="F50" s="13"/>
      <c r="G50" s="13"/>
      <c r="H50" s="13"/>
      <c r="I50" s="11"/>
      <c r="J50" s="11"/>
      <c r="K50" s="11"/>
      <c r="L50" s="11"/>
    </row>
    <row r="51" spans="1:12" x14ac:dyDescent="0.25">
      <c r="A51" s="11"/>
      <c r="B51" s="12"/>
      <c r="C51" s="13"/>
      <c r="D51" s="13"/>
      <c r="E51" s="13"/>
      <c r="F51" s="13"/>
      <c r="G51" s="13"/>
      <c r="H51" s="13"/>
      <c r="I51" s="11"/>
      <c r="J51" s="11"/>
      <c r="K51" s="11"/>
      <c r="L51" s="11"/>
    </row>
    <row r="52" spans="1:12" x14ac:dyDescent="0.25">
      <c r="A52" s="11"/>
      <c r="B52" s="12"/>
      <c r="C52" s="13"/>
      <c r="D52" s="13"/>
      <c r="E52" s="13"/>
      <c r="F52" s="13"/>
      <c r="G52" s="13"/>
      <c r="H52" s="13"/>
      <c r="I52" s="11"/>
      <c r="J52" s="11"/>
      <c r="K52" s="11"/>
      <c r="L52" s="11"/>
    </row>
    <row r="53" spans="1:12" x14ac:dyDescent="0.25">
      <c r="A53" s="11"/>
      <c r="B53" s="12"/>
      <c r="C53" s="13"/>
      <c r="D53" s="13"/>
      <c r="E53" s="13"/>
      <c r="F53" s="13"/>
      <c r="G53" s="13"/>
      <c r="H53" s="13"/>
      <c r="I53" s="11"/>
      <c r="J53" s="11"/>
      <c r="K53" s="11"/>
      <c r="L53" s="11"/>
    </row>
    <row r="54" spans="1:12" x14ac:dyDescent="0.25">
      <c r="A54" s="11"/>
      <c r="B54" s="12"/>
      <c r="C54" s="13"/>
      <c r="D54" s="13"/>
      <c r="E54" s="13"/>
      <c r="F54" s="13"/>
      <c r="G54" s="13"/>
      <c r="H54" s="13"/>
      <c r="I54" s="11"/>
      <c r="J54" s="11"/>
      <c r="K54" s="11"/>
      <c r="L54" s="11"/>
    </row>
    <row r="55" spans="1:12" x14ac:dyDescent="0.25">
      <c r="A55" s="11"/>
      <c r="B55" s="12"/>
      <c r="C55" s="13"/>
      <c r="D55" s="13"/>
      <c r="E55" s="13"/>
      <c r="F55" s="13"/>
      <c r="G55" s="13"/>
      <c r="H55" s="13"/>
      <c r="I55" s="11"/>
      <c r="J55" s="11"/>
      <c r="K55" s="11"/>
      <c r="L55" s="11"/>
    </row>
    <row r="56" spans="1:12" x14ac:dyDescent="0.25">
      <c r="A56" s="11"/>
      <c r="B56" s="12"/>
      <c r="C56" s="13"/>
      <c r="D56" s="13"/>
      <c r="E56" s="13"/>
      <c r="F56" s="13"/>
      <c r="G56" s="13"/>
      <c r="H56" s="13"/>
      <c r="I56" s="11"/>
      <c r="J56" s="11"/>
      <c r="K56" s="11"/>
      <c r="L56" s="11"/>
    </row>
    <row r="57" spans="1:12" x14ac:dyDescent="0.25">
      <c r="A57" s="11"/>
      <c r="B57" s="12"/>
      <c r="C57" s="13"/>
      <c r="D57" s="13"/>
      <c r="E57" s="13"/>
      <c r="F57" s="13"/>
      <c r="G57" s="13"/>
      <c r="H57" s="13"/>
      <c r="I57" s="11"/>
      <c r="J57" s="11"/>
      <c r="K57" s="11"/>
      <c r="L57" s="11"/>
    </row>
    <row r="58" spans="1:12" x14ac:dyDescent="0.25">
      <c r="A58" s="11"/>
      <c r="B58" s="12"/>
      <c r="C58" s="13"/>
      <c r="D58" s="13"/>
      <c r="E58" s="13"/>
      <c r="F58" s="13"/>
      <c r="G58" s="13"/>
      <c r="H58" s="13"/>
      <c r="I58" s="11"/>
      <c r="J58" s="11"/>
      <c r="K58" s="11"/>
      <c r="L58" s="11"/>
    </row>
    <row r="59" spans="1:12" x14ac:dyDescent="0.25">
      <c r="A59" s="11"/>
      <c r="B59" s="12"/>
      <c r="C59" s="13"/>
      <c r="D59" s="13"/>
      <c r="E59" s="13"/>
      <c r="F59" s="13"/>
      <c r="G59" s="13"/>
      <c r="H59" s="13"/>
      <c r="I59" s="11"/>
      <c r="J59" s="11"/>
      <c r="K59" s="11"/>
      <c r="L59" s="11"/>
    </row>
    <row r="60" spans="1:12" x14ac:dyDescent="0.25">
      <c r="A60" s="11"/>
      <c r="B60" s="12"/>
      <c r="C60" s="13"/>
      <c r="D60" s="13"/>
      <c r="E60" s="13"/>
      <c r="F60" s="13"/>
      <c r="G60" s="13"/>
      <c r="H60" s="13"/>
      <c r="I60" s="11"/>
      <c r="J60" s="11"/>
      <c r="K60" s="11"/>
      <c r="L60" s="11"/>
    </row>
    <row r="61" spans="1:12" x14ac:dyDescent="0.25">
      <c r="A61" s="11"/>
      <c r="B61" s="12"/>
      <c r="C61" s="13"/>
      <c r="D61" s="13"/>
      <c r="E61" s="13"/>
      <c r="F61" s="13"/>
      <c r="G61" s="13"/>
      <c r="H61" s="13"/>
      <c r="I61" s="11"/>
      <c r="J61" s="11"/>
      <c r="K61" s="11"/>
      <c r="L61" s="11"/>
    </row>
    <row r="62" spans="1:12" x14ac:dyDescent="0.25">
      <c r="A62" s="11"/>
      <c r="B62" s="12"/>
      <c r="C62" s="13"/>
      <c r="D62" s="13"/>
      <c r="E62" s="13"/>
      <c r="F62" s="13"/>
      <c r="G62" s="13"/>
      <c r="H62" s="13"/>
      <c r="I62" s="11"/>
      <c r="J62" s="11"/>
      <c r="K62" s="11"/>
      <c r="L62" s="11"/>
    </row>
    <row r="63" spans="1:12" x14ac:dyDescent="0.25">
      <c r="A63" s="11"/>
      <c r="B63" s="12"/>
      <c r="C63" s="13"/>
      <c r="D63" s="13"/>
      <c r="E63" s="13"/>
      <c r="F63" s="13"/>
      <c r="G63" s="13"/>
      <c r="H63" s="13"/>
      <c r="I63" s="11"/>
      <c r="J63" s="11"/>
      <c r="K63" s="11"/>
      <c r="L63" s="11"/>
    </row>
    <row r="64" spans="1:12" x14ac:dyDescent="0.25">
      <c r="A64" s="11"/>
      <c r="B64" s="12"/>
      <c r="C64" s="13"/>
      <c r="D64" s="13"/>
      <c r="E64" s="13"/>
      <c r="F64" s="13"/>
      <c r="G64" s="13"/>
      <c r="H64" s="13"/>
      <c r="I64" s="11"/>
      <c r="J64" s="11"/>
      <c r="K64" s="11"/>
      <c r="L64" s="11"/>
    </row>
    <row r="65" spans="1:12" x14ac:dyDescent="0.25">
      <c r="A65" s="11"/>
      <c r="B65" s="12"/>
      <c r="C65" s="13"/>
      <c r="D65" s="13"/>
      <c r="E65" s="13"/>
      <c r="F65" s="13"/>
      <c r="G65" s="13"/>
      <c r="H65" s="13"/>
      <c r="I65" s="11"/>
      <c r="J65" s="11"/>
      <c r="K65" s="11"/>
      <c r="L65" s="11"/>
    </row>
    <row r="66" spans="1:12" x14ac:dyDescent="0.25">
      <c r="A66" s="11"/>
      <c r="B66" s="12"/>
      <c r="C66" s="13"/>
      <c r="D66" s="13"/>
      <c r="E66" s="13"/>
      <c r="F66" s="13"/>
      <c r="G66" s="13"/>
      <c r="H66" s="13"/>
      <c r="I66" s="11"/>
      <c r="J66" s="11"/>
      <c r="K66" s="11"/>
      <c r="L66" s="11"/>
    </row>
    <row r="67" spans="1:12" x14ac:dyDescent="0.25">
      <c r="A67" s="11"/>
      <c r="B67" s="12"/>
      <c r="C67" s="13"/>
      <c r="D67" s="13"/>
      <c r="E67" s="13"/>
      <c r="F67" s="13"/>
      <c r="G67" s="13"/>
      <c r="H67" s="13"/>
      <c r="I67" s="11"/>
      <c r="J67" s="11"/>
      <c r="K67" s="11"/>
      <c r="L67" s="11"/>
    </row>
    <row r="68" spans="1:12" x14ac:dyDescent="0.25">
      <c r="A68" s="11"/>
      <c r="B68" s="12"/>
      <c r="C68" s="13"/>
      <c r="D68" s="13"/>
      <c r="E68" s="13"/>
      <c r="F68" s="13"/>
      <c r="G68" s="13"/>
      <c r="H68" s="13"/>
      <c r="I68" s="11"/>
      <c r="J68" s="11"/>
      <c r="K68" s="11"/>
      <c r="L68" s="11"/>
    </row>
    <row r="69" spans="1:12" x14ac:dyDescent="0.25">
      <c r="A69" s="11"/>
      <c r="B69" s="12"/>
      <c r="C69" s="13"/>
      <c r="D69" s="13"/>
      <c r="E69" s="13"/>
      <c r="F69" s="13"/>
      <c r="G69" s="13"/>
      <c r="H69" s="13"/>
      <c r="I69" s="11"/>
      <c r="J69" s="11"/>
      <c r="K69" s="11"/>
      <c r="L69" s="11"/>
    </row>
    <row r="70" spans="1:12" x14ac:dyDescent="0.25">
      <c r="A70" s="11"/>
      <c r="B70" s="12"/>
      <c r="C70" s="13"/>
      <c r="D70" s="13"/>
      <c r="E70" s="13"/>
      <c r="F70" s="13"/>
      <c r="G70" s="13"/>
      <c r="H70" s="13"/>
      <c r="I70" s="11"/>
      <c r="J70" s="11"/>
      <c r="K70" s="11"/>
      <c r="L70" s="11"/>
    </row>
    <row r="71" spans="1:12" x14ac:dyDescent="0.25">
      <c r="A71" s="11"/>
      <c r="B71" s="12"/>
      <c r="C71" s="13"/>
      <c r="D71" s="13"/>
      <c r="E71" s="13"/>
      <c r="F71" s="13"/>
      <c r="G71" s="13"/>
      <c r="H71" s="13"/>
      <c r="I71" s="11"/>
      <c r="J71" s="11"/>
      <c r="K71" s="11"/>
      <c r="L71" s="11"/>
    </row>
    <row r="72" spans="1:12" x14ac:dyDescent="0.25">
      <c r="A72" s="11"/>
      <c r="B72" s="12"/>
      <c r="C72" s="13"/>
      <c r="D72" s="13"/>
      <c r="E72" s="13"/>
      <c r="F72" s="13"/>
      <c r="G72" s="13"/>
      <c r="H72" s="13"/>
      <c r="I72" s="11"/>
      <c r="J72" s="11"/>
      <c r="K72" s="11"/>
      <c r="L72" s="11"/>
    </row>
    <row r="73" spans="1:12" x14ac:dyDescent="0.25">
      <c r="A73" s="11"/>
      <c r="B73" s="12"/>
      <c r="C73" s="13"/>
      <c r="D73" s="13"/>
      <c r="E73" s="13"/>
      <c r="F73" s="13"/>
      <c r="G73" s="13"/>
      <c r="H73" s="13"/>
      <c r="I73" s="11"/>
      <c r="J73" s="11"/>
      <c r="K73" s="11"/>
      <c r="L73" s="11"/>
    </row>
    <row r="74" spans="1:12" x14ac:dyDescent="0.25">
      <c r="A74" s="11"/>
      <c r="B74" s="12"/>
      <c r="C74" s="13"/>
      <c r="D74" s="13"/>
      <c r="E74" s="13"/>
      <c r="F74" s="13"/>
      <c r="G74" s="13"/>
      <c r="H74" s="13"/>
      <c r="I74" s="11"/>
      <c r="J74" s="11"/>
      <c r="K74" s="11"/>
      <c r="L74" s="11"/>
    </row>
    <row r="75" spans="1:12" x14ac:dyDescent="0.25">
      <c r="A75" s="11"/>
      <c r="B75" s="12"/>
      <c r="C75" s="13"/>
      <c r="D75" s="13"/>
      <c r="E75" s="13"/>
      <c r="F75" s="13"/>
      <c r="G75" s="13"/>
      <c r="H75" s="13"/>
      <c r="I75" s="11"/>
      <c r="J75" s="11"/>
      <c r="K75" s="11"/>
      <c r="L75" s="11"/>
    </row>
    <row r="76" spans="1:12" x14ac:dyDescent="0.25">
      <c r="A76" s="11"/>
      <c r="B76" s="12"/>
      <c r="C76" s="13"/>
      <c r="D76" s="13"/>
      <c r="E76" s="13"/>
      <c r="F76" s="13"/>
      <c r="G76" s="13"/>
      <c r="H76" s="13"/>
      <c r="I76" s="11"/>
      <c r="J76" s="11"/>
      <c r="K76" s="11"/>
      <c r="L76" s="11"/>
    </row>
    <row r="77" spans="1:12" x14ac:dyDescent="0.25">
      <c r="A77" s="11"/>
      <c r="B77" s="12"/>
      <c r="C77" s="13"/>
      <c r="D77" s="13"/>
      <c r="E77" s="13"/>
      <c r="F77" s="13"/>
      <c r="G77" s="13"/>
      <c r="H77" s="13"/>
      <c r="I77" s="11"/>
      <c r="J77" s="11"/>
      <c r="K77" s="11"/>
      <c r="L77" s="11"/>
    </row>
    <row r="78" spans="1:12" x14ac:dyDescent="0.25">
      <c r="A78" s="11"/>
      <c r="B78" s="12"/>
      <c r="C78" s="13"/>
      <c r="D78" s="13"/>
      <c r="E78" s="13"/>
      <c r="F78" s="13"/>
      <c r="G78" s="13"/>
      <c r="H78" s="13"/>
      <c r="I78" s="11"/>
      <c r="J78" s="11"/>
      <c r="K78" s="11"/>
      <c r="L78" s="11"/>
    </row>
    <row r="79" spans="1:12" x14ac:dyDescent="0.25">
      <c r="A79" s="11"/>
      <c r="B79" s="12"/>
      <c r="C79" s="13"/>
      <c r="D79" s="13"/>
      <c r="E79" s="13"/>
      <c r="F79" s="13"/>
      <c r="G79" s="13"/>
      <c r="H79" s="13"/>
      <c r="I79" s="11"/>
      <c r="J79" s="11"/>
      <c r="K79" s="11"/>
      <c r="L79" s="11"/>
    </row>
    <row r="80" spans="1:12" x14ac:dyDescent="0.25">
      <c r="A80" s="11"/>
      <c r="B80" s="12"/>
      <c r="C80" s="13"/>
      <c r="D80" s="13"/>
      <c r="E80" s="13"/>
      <c r="F80" s="13"/>
      <c r="G80" s="13"/>
      <c r="H80" s="13"/>
      <c r="I80" s="11"/>
      <c r="J80" s="11"/>
      <c r="K80" s="11"/>
      <c r="L80" s="11"/>
    </row>
    <row r="81" spans="1:12" x14ac:dyDescent="0.25">
      <c r="A81" s="11"/>
      <c r="B81" s="12"/>
      <c r="C81" s="13"/>
      <c r="D81" s="13"/>
      <c r="E81" s="13"/>
      <c r="F81" s="13"/>
      <c r="G81" s="13"/>
      <c r="H81" s="13"/>
      <c r="I81" s="11"/>
      <c r="J81" s="11"/>
      <c r="K81" s="11"/>
      <c r="L81" s="11"/>
    </row>
    <row r="82" spans="1:12" x14ac:dyDescent="0.25">
      <c r="A82" s="11"/>
      <c r="B82" s="12"/>
      <c r="C82" s="13"/>
      <c r="D82" s="13"/>
      <c r="E82" s="13"/>
      <c r="F82" s="13"/>
      <c r="G82" s="13"/>
      <c r="H82" s="13"/>
      <c r="I82" s="11"/>
      <c r="J82" s="11"/>
      <c r="K82" s="11"/>
      <c r="L82" s="11"/>
    </row>
    <row r="83" spans="1:12" x14ac:dyDescent="0.25">
      <c r="A83" s="11"/>
      <c r="B83" s="12"/>
      <c r="C83" s="13"/>
      <c r="D83" s="13"/>
      <c r="E83" s="13"/>
      <c r="F83" s="13"/>
      <c r="G83" s="13"/>
      <c r="H83" s="13"/>
      <c r="I83" s="11"/>
      <c r="J83" s="11"/>
      <c r="K83" s="11"/>
      <c r="L83" s="11"/>
    </row>
    <row r="84" spans="1:12" x14ac:dyDescent="0.25">
      <c r="A84" s="11"/>
      <c r="B84" s="12"/>
      <c r="C84" s="13"/>
      <c r="D84" s="13"/>
      <c r="E84" s="13"/>
      <c r="F84" s="13"/>
      <c r="G84" s="13"/>
      <c r="H84" s="13"/>
      <c r="I84" s="11"/>
      <c r="J84" s="11"/>
      <c r="K84" s="11"/>
      <c r="L84" s="11"/>
    </row>
    <row r="85" spans="1:12" x14ac:dyDescent="0.25">
      <c r="A85" s="11"/>
      <c r="B85" s="12"/>
      <c r="C85" s="13"/>
      <c r="D85" s="13"/>
      <c r="E85" s="13"/>
      <c r="F85" s="13"/>
      <c r="G85" s="13"/>
      <c r="H85" s="13"/>
      <c r="I85" s="11"/>
      <c r="J85" s="11"/>
      <c r="K85" s="11"/>
      <c r="L85" s="11"/>
    </row>
    <row r="86" spans="1:12" x14ac:dyDescent="0.25">
      <c r="A86" s="11"/>
      <c r="B86" s="12"/>
      <c r="C86" s="13"/>
      <c r="D86" s="13"/>
      <c r="E86" s="13"/>
      <c r="F86" s="13"/>
      <c r="G86" s="13"/>
      <c r="H86" s="13"/>
      <c r="I86" s="11"/>
      <c r="J86" s="11"/>
      <c r="K86" s="11"/>
      <c r="L86" s="11"/>
    </row>
    <row r="87" spans="1:12" x14ac:dyDescent="0.25">
      <c r="A87" s="11"/>
      <c r="B87" s="12"/>
      <c r="C87" s="13"/>
      <c r="D87" s="13"/>
      <c r="E87" s="13"/>
      <c r="F87" s="13"/>
      <c r="G87" s="13"/>
      <c r="H87" s="13"/>
      <c r="I87" s="11"/>
      <c r="J87" s="11"/>
      <c r="K87" s="11"/>
      <c r="L87" s="11"/>
    </row>
    <row r="88" spans="1:12" x14ac:dyDescent="0.25">
      <c r="A88" s="11"/>
      <c r="B88" s="12"/>
      <c r="C88" s="13"/>
      <c r="D88" s="13"/>
      <c r="E88" s="13"/>
      <c r="F88" s="13"/>
      <c r="G88" s="13"/>
      <c r="H88" s="13"/>
      <c r="I88" s="11"/>
      <c r="J88" s="11"/>
      <c r="K88" s="11"/>
      <c r="L88" s="11"/>
    </row>
    <row r="89" spans="1:12" x14ac:dyDescent="0.25">
      <c r="A89" s="11"/>
      <c r="B89" s="12"/>
      <c r="C89" s="13"/>
      <c r="D89" s="13"/>
      <c r="E89" s="13"/>
      <c r="F89" s="13"/>
      <c r="G89" s="13"/>
      <c r="H89" s="13"/>
      <c r="I89" s="11"/>
      <c r="J89" s="11"/>
      <c r="K89" s="11"/>
      <c r="L89" s="11"/>
    </row>
    <row r="90" spans="1:12" x14ac:dyDescent="0.25">
      <c r="A90" s="11"/>
      <c r="B90" s="12"/>
      <c r="C90" s="13"/>
      <c r="D90" s="13"/>
      <c r="E90" s="13"/>
      <c r="F90" s="13"/>
      <c r="G90" s="13"/>
      <c r="H90" s="13"/>
      <c r="I90" s="11"/>
      <c r="J90" s="11"/>
      <c r="K90" s="11"/>
      <c r="L90" s="11"/>
    </row>
    <row r="91" spans="1:12" x14ac:dyDescent="0.25">
      <c r="A91" s="11"/>
      <c r="B91" s="12"/>
      <c r="C91" s="13"/>
      <c r="D91" s="13"/>
      <c r="E91" s="13"/>
      <c r="F91" s="13"/>
      <c r="G91" s="13"/>
      <c r="H91" s="13"/>
      <c r="I91" s="11"/>
      <c r="J91" s="11"/>
      <c r="K91" s="11"/>
      <c r="L91" s="11"/>
    </row>
    <row r="92" spans="1:12" x14ac:dyDescent="0.25">
      <c r="A92" s="11"/>
      <c r="B92" s="12"/>
      <c r="C92" s="13"/>
      <c r="D92" s="13"/>
      <c r="E92" s="13"/>
      <c r="F92" s="13"/>
      <c r="G92" s="13"/>
      <c r="H92" s="13"/>
      <c r="I92" s="11"/>
      <c r="J92" s="11"/>
      <c r="K92" s="11"/>
      <c r="L92" s="11"/>
    </row>
    <row r="93" spans="1:12" x14ac:dyDescent="0.25">
      <c r="A93" s="11"/>
      <c r="B93" s="12"/>
      <c r="C93" s="13"/>
      <c r="D93" s="13"/>
      <c r="E93" s="13"/>
      <c r="F93" s="13"/>
      <c r="G93" s="13"/>
      <c r="H93" s="13"/>
      <c r="I93" s="11"/>
      <c r="J93" s="11"/>
      <c r="K93" s="11"/>
      <c r="L93" s="11"/>
    </row>
    <row r="94" spans="1:12" x14ac:dyDescent="0.25">
      <c r="A94" s="11"/>
      <c r="B94" s="12"/>
      <c r="C94" s="13"/>
      <c r="D94" s="13"/>
      <c r="E94" s="13"/>
      <c r="F94" s="13"/>
      <c r="G94" s="13"/>
      <c r="H94" s="13"/>
      <c r="I94" s="11"/>
      <c r="J94" s="11"/>
      <c r="K94" s="11"/>
      <c r="L94" s="11"/>
    </row>
    <row r="95" spans="1:12" x14ac:dyDescent="0.25">
      <c r="A95" s="11"/>
      <c r="B95" s="12"/>
      <c r="C95" s="13"/>
      <c r="D95" s="13"/>
      <c r="E95" s="13"/>
      <c r="F95" s="13"/>
      <c r="G95" s="13"/>
      <c r="H95" s="13"/>
      <c r="I95" s="11"/>
      <c r="J95" s="11"/>
      <c r="K95" s="11"/>
      <c r="L95" s="11"/>
    </row>
    <row r="96" spans="1:12" x14ac:dyDescent="0.25">
      <c r="A96" s="11"/>
      <c r="B96" s="12"/>
      <c r="C96" s="13"/>
      <c r="D96" s="13"/>
      <c r="E96" s="13"/>
      <c r="F96" s="13"/>
      <c r="G96" s="13"/>
      <c r="H96" s="13"/>
      <c r="I96" s="11"/>
      <c r="J96" s="11"/>
      <c r="K96" s="11"/>
      <c r="L96" s="11"/>
    </row>
    <row r="97" spans="1:12" x14ac:dyDescent="0.25">
      <c r="A97" s="11"/>
      <c r="B97" s="12"/>
      <c r="C97" s="13"/>
      <c r="D97" s="13"/>
      <c r="E97" s="13"/>
      <c r="F97" s="13"/>
      <c r="G97" s="13"/>
      <c r="H97" s="13"/>
      <c r="I97" s="11"/>
      <c r="J97" s="11"/>
      <c r="K97" s="11"/>
      <c r="L97" s="11"/>
    </row>
    <row r="98" spans="1:12" x14ac:dyDescent="0.25">
      <c r="A98" s="11"/>
      <c r="B98" s="12"/>
      <c r="C98" s="13"/>
      <c r="D98" s="13"/>
      <c r="E98" s="13"/>
      <c r="F98" s="13"/>
      <c r="G98" s="13"/>
      <c r="H98" s="13"/>
      <c r="I98" s="11"/>
      <c r="J98" s="11"/>
      <c r="K98" s="11"/>
      <c r="L98" s="11"/>
    </row>
    <row r="99" spans="1:12" x14ac:dyDescent="0.25">
      <c r="A99" s="11"/>
      <c r="B99" s="12"/>
      <c r="C99" s="13"/>
      <c r="D99" s="13"/>
      <c r="E99" s="13"/>
      <c r="F99" s="13"/>
      <c r="G99" s="13"/>
      <c r="H99" s="13"/>
      <c r="I99" s="11"/>
      <c r="J99" s="11"/>
      <c r="K99" s="11"/>
      <c r="L99" s="11"/>
    </row>
    <row r="100" spans="1:12" x14ac:dyDescent="0.25">
      <c r="A100" s="11"/>
      <c r="B100" s="12"/>
      <c r="C100" s="13"/>
      <c r="D100" s="13"/>
      <c r="E100" s="13"/>
      <c r="F100" s="13"/>
      <c r="G100" s="13"/>
      <c r="H100" s="13"/>
      <c r="I100" s="11"/>
      <c r="J100" s="11"/>
      <c r="K100" s="11"/>
      <c r="L100" s="11"/>
    </row>
    <row r="101" spans="1:12" x14ac:dyDescent="0.25">
      <c r="A101" s="11"/>
      <c r="B101" s="12"/>
      <c r="C101" s="13"/>
      <c r="D101" s="13"/>
      <c r="E101" s="13"/>
      <c r="F101" s="13"/>
      <c r="G101" s="13"/>
      <c r="H101" s="13"/>
      <c r="I101" s="11"/>
      <c r="J101" s="11"/>
      <c r="K101" s="11"/>
      <c r="L101" s="11"/>
    </row>
    <row r="102" spans="1:12" x14ac:dyDescent="0.25">
      <c r="A102" s="11"/>
      <c r="B102" s="12"/>
      <c r="C102" s="13"/>
      <c r="D102" s="13"/>
      <c r="E102" s="13"/>
      <c r="F102" s="13"/>
      <c r="G102" s="13"/>
      <c r="H102" s="13"/>
      <c r="I102" s="11"/>
      <c r="J102" s="11"/>
      <c r="K102" s="11"/>
      <c r="L102" s="11"/>
    </row>
    <row r="103" spans="1:12" x14ac:dyDescent="0.25">
      <c r="A103" s="11"/>
      <c r="B103" s="12"/>
      <c r="C103" s="13"/>
      <c r="D103" s="13"/>
      <c r="E103" s="13"/>
      <c r="F103" s="13"/>
      <c r="G103" s="13"/>
      <c r="H103" s="13"/>
      <c r="I103" s="11"/>
      <c r="J103" s="11"/>
      <c r="K103" s="11"/>
      <c r="L103" s="11"/>
    </row>
    <row r="104" spans="1:12" x14ac:dyDescent="0.25">
      <c r="A104" s="11"/>
      <c r="B104" s="12"/>
      <c r="C104" s="13"/>
      <c r="D104" s="13"/>
      <c r="E104" s="13"/>
      <c r="F104" s="13"/>
      <c r="G104" s="13"/>
      <c r="H104" s="13"/>
      <c r="I104" s="11"/>
      <c r="J104" s="11"/>
      <c r="K104" s="11"/>
      <c r="L104" s="11"/>
    </row>
    <row r="105" spans="1:12" x14ac:dyDescent="0.25">
      <c r="A105" s="11"/>
      <c r="B105" s="12"/>
      <c r="C105" s="13"/>
      <c r="D105" s="13"/>
      <c r="E105" s="13"/>
      <c r="F105" s="13"/>
      <c r="G105" s="13"/>
      <c r="H105" s="13"/>
      <c r="I105" s="11"/>
      <c r="J105" s="11"/>
      <c r="K105" s="11"/>
      <c r="L105" s="11"/>
    </row>
    <row r="106" spans="1:12" x14ac:dyDescent="0.25">
      <c r="A106" s="11"/>
      <c r="B106" s="12"/>
      <c r="C106" s="13"/>
      <c r="D106" s="13"/>
      <c r="E106" s="13"/>
      <c r="F106" s="13"/>
      <c r="G106" s="13"/>
      <c r="H106" s="13"/>
      <c r="I106" s="11"/>
      <c r="J106" s="11"/>
      <c r="K106" s="11"/>
      <c r="L106" s="11"/>
    </row>
    <row r="107" spans="1:12" x14ac:dyDescent="0.25">
      <c r="A107" s="11"/>
      <c r="B107" s="12"/>
      <c r="C107" s="13"/>
      <c r="D107" s="13"/>
      <c r="E107" s="13"/>
      <c r="F107" s="13"/>
      <c r="G107" s="13"/>
      <c r="H107" s="13"/>
      <c r="I107" s="11"/>
      <c r="J107" s="11"/>
      <c r="K107" s="11"/>
      <c r="L107" s="11"/>
    </row>
    <row r="108" spans="1:12" x14ac:dyDescent="0.25">
      <c r="A108" s="11"/>
      <c r="B108" s="12"/>
      <c r="C108" s="13"/>
      <c r="D108" s="13"/>
      <c r="E108" s="13"/>
      <c r="F108" s="13"/>
      <c r="G108" s="13"/>
      <c r="H108" s="13"/>
      <c r="I108" s="11"/>
      <c r="J108" s="11"/>
      <c r="K108" s="11"/>
      <c r="L108" s="11"/>
    </row>
    <row r="109" spans="1:12" x14ac:dyDescent="0.25">
      <c r="A109" s="11"/>
      <c r="B109" s="12"/>
      <c r="C109" s="13"/>
      <c r="D109" s="13"/>
      <c r="E109" s="13"/>
      <c r="F109" s="13"/>
      <c r="G109" s="13"/>
      <c r="H109" s="13"/>
      <c r="I109" s="11"/>
      <c r="J109" s="11"/>
      <c r="K109" s="11"/>
      <c r="L109" s="11"/>
    </row>
    <row r="110" spans="1:12" x14ac:dyDescent="0.25">
      <c r="A110" s="11"/>
      <c r="B110" s="12"/>
      <c r="C110" s="13"/>
      <c r="D110" s="13"/>
      <c r="E110" s="13"/>
      <c r="F110" s="13"/>
      <c r="G110" s="13"/>
      <c r="H110" s="13"/>
      <c r="I110" s="11"/>
      <c r="J110" s="11"/>
      <c r="K110" s="11"/>
      <c r="L110" s="11"/>
    </row>
    <row r="111" spans="1:12" x14ac:dyDescent="0.25">
      <c r="A111" s="11"/>
      <c r="B111" s="12"/>
      <c r="C111" s="13"/>
      <c r="D111" s="13"/>
      <c r="E111" s="13"/>
      <c r="F111" s="13"/>
      <c r="G111" s="13"/>
      <c r="H111" s="13"/>
      <c r="I111" s="11"/>
      <c r="J111" s="11"/>
      <c r="K111" s="11"/>
      <c r="L111" s="11"/>
    </row>
    <row r="112" spans="1:12" x14ac:dyDescent="0.25">
      <c r="A112" s="11"/>
      <c r="B112" s="12"/>
      <c r="C112" s="13"/>
      <c r="D112" s="13"/>
      <c r="E112" s="13"/>
      <c r="F112" s="13"/>
      <c r="G112" s="13"/>
      <c r="H112" s="13"/>
      <c r="I112" s="11"/>
      <c r="J112" s="11"/>
      <c r="K112" s="11"/>
      <c r="L112" s="11"/>
    </row>
    <row r="113" spans="1:12" x14ac:dyDescent="0.25">
      <c r="A113" s="11"/>
      <c r="B113" s="12"/>
      <c r="C113" s="13"/>
      <c r="D113" s="13"/>
      <c r="E113" s="13"/>
      <c r="F113" s="13"/>
      <c r="G113" s="13"/>
      <c r="H113" s="13"/>
      <c r="I113" s="11"/>
      <c r="J113" s="11"/>
      <c r="K113" s="11"/>
      <c r="L113" s="11"/>
    </row>
    <row r="114" spans="1:12" x14ac:dyDescent="0.25">
      <c r="A114" s="11"/>
      <c r="B114" s="12"/>
      <c r="C114" s="13"/>
      <c r="D114" s="13"/>
      <c r="E114" s="13"/>
      <c r="F114" s="13"/>
      <c r="G114" s="13"/>
      <c r="H114" s="13"/>
      <c r="I114" s="11"/>
      <c r="J114" s="11"/>
      <c r="K114" s="11"/>
      <c r="L114" s="11"/>
    </row>
    <row r="115" spans="1:12" x14ac:dyDescent="0.25">
      <c r="A115" s="11"/>
      <c r="B115" s="12"/>
      <c r="C115" s="13"/>
      <c r="D115" s="13"/>
      <c r="E115" s="13"/>
      <c r="F115" s="13"/>
      <c r="G115" s="13"/>
      <c r="H115" s="13"/>
      <c r="I115" s="11"/>
      <c r="J115" s="11"/>
      <c r="K115" s="11"/>
      <c r="L115" s="11"/>
    </row>
    <row r="116" spans="1:12" x14ac:dyDescent="0.25">
      <c r="A116" s="11"/>
      <c r="B116" s="12"/>
      <c r="C116" s="13"/>
      <c r="D116" s="13"/>
      <c r="E116" s="13"/>
      <c r="F116" s="13"/>
      <c r="G116" s="13"/>
      <c r="H116" s="13"/>
      <c r="I116" s="11"/>
      <c r="J116" s="11"/>
      <c r="K116" s="11"/>
      <c r="L116" s="11"/>
    </row>
    <row r="117" spans="1:12" x14ac:dyDescent="0.25">
      <c r="A117" s="11"/>
      <c r="B117" s="12"/>
      <c r="C117" s="13"/>
      <c r="D117" s="13"/>
      <c r="E117" s="13"/>
      <c r="F117" s="13"/>
      <c r="G117" s="13"/>
      <c r="H117" s="13"/>
      <c r="I117" s="11"/>
      <c r="J117" s="11"/>
      <c r="K117" s="11"/>
      <c r="L117" s="11"/>
    </row>
    <row r="118" spans="1:12" x14ac:dyDescent="0.25">
      <c r="A118" s="11"/>
      <c r="B118" s="12"/>
      <c r="C118" s="13"/>
      <c r="D118" s="13"/>
      <c r="E118" s="13"/>
      <c r="F118" s="13"/>
      <c r="G118" s="13"/>
      <c r="H118" s="13"/>
      <c r="I118" s="11"/>
      <c r="J118" s="11"/>
      <c r="K118" s="11"/>
      <c r="L118" s="11"/>
    </row>
    <row r="119" spans="1:12" x14ac:dyDescent="0.25">
      <c r="A119" s="11"/>
      <c r="B119" s="12"/>
      <c r="C119" s="13"/>
      <c r="D119" s="13"/>
      <c r="E119" s="13"/>
      <c r="F119" s="13"/>
      <c r="G119" s="13"/>
      <c r="H119" s="13"/>
      <c r="I119" s="11"/>
      <c r="J119" s="11"/>
      <c r="K119" s="11"/>
      <c r="L119" s="11"/>
    </row>
    <row r="120" spans="1:12" x14ac:dyDescent="0.25">
      <c r="A120" s="11"/>
      <c r="B120" s="12"/>
      <c r="C120" s="13"/>
      <c r="D120" s="13"/>
      <c r="E120" s="13"/>
      <c r="F120" s="13"/>
      <c r="G120" s="13"/>
      <c r="H120" s="13"/>
      <c r="I120" s="11"/>
      <c r="J120" s="11"/>
      <c r="K120" s="11"/>
      <c r="L120" s="11"/>
    </row>
    <row r="121" spans="1:12" x14ac:dyDescent="0.25">
      <c r="A121" s="11"/>
      <c r="B121" s="12"/>
      <c r="C121" s="13"/>
      <c r="D121" s="13"/>
      <c r="E121" s="13"/>
      <c r="F121" s="13"/>
      <c r="G121" s="13"/>
      <c r="H121" s="13"/>
      <c r="I121" s="11"/>
      <c r="J121" s="11"/>
      <c r="K121" s="11"/>
      <c r="L121" s="11"/>
    </row>
    <row r="122" spans="1:12" x14ac:dyDescent="0.25">
      <c r="A122" s="11"/>
      <c r="B122" s="12"/>
      <c r="C122" s="13"/>
      <c r="D122" s="13"/>
      <c r="E122" s="13"/>
      <c r="F122" s="13"/>
      <c r="G122" s="13"/>
      <c r="H122" s="13"/>
      <c r="I122" s="11"/>
      <c r="J122" s="11"/>
      <c r="K122" s="11"/>
      <c r="L122" s="11"/>
    </row>
    <row r="123" spans="1:12" x14ac:dyDescent="0.25">
      <c r="A123" s="11"/>
      <c r="B123" s="12"/>
      <c r="C123" s="13"/>
      <c r="D123" s="13"/>
      <c r="E123" s="13"/>
      <c r="F123" s="13"/>
      <c r="G123" s="13"/>
      <c r="H123" s="13"/>
      <c r="I123" s="11"/>
      <c r="J123" s="11"/>
      <c r="K123" s="11"/>
      <c r="L123" s="11"/>
    </row>
    <row r="124" spans="1:12" x14ac:dyDescent="0.25">
      <c r="A124" s="11"/>
      <c r="B124" s="12"/>
      <c r="C124" s="13"/>
      <c r="D124" s="13"/>
      <c r="E124" s="13"/>
      <c r="F124" s="13"/>
      <c r="G124" s="13"/>
      <c r="H124" s="13"/>
      <c r="I124" s="11"/>
      <c r="J124" s="11"/>
      <c r="K124" s="11"/>
      <c r="L124" s="11"/>
    </row>
    <row r="125" spans="1:12" x14ac:dyDescent="0.25">
      <c r="A125" s="11"/>
      <c r="B125" s="12"/>
      <c r="C125" s="13"/>
      <c r="D125" s="13"/>
      <c r="E125" s="13"/>
      <c r="F125" s="13"/>
      <c r="G125" s="13"/>
      <c r="H125" s="13"/>
      <c r="I125" s="11"/>
      <c r="J125" s="11"/>
      <c r="K125" s="11"/>
      <c r="L125" s="11"/>
    </row>
    <row r="126" spans="1:12" x14ac:dyDescent="0.25">
      <c r="A126" s="11"/>
      <c r="B126" s="12"/>
      <c r="C126" s="13"/>
      <c r="D126" s="13"/>
      <c r="E126" s="13"/>
      <c r="F126" s="13"/>
      <c r="G126" s="13"/>
      <c r="H126" s="13"/>
      <c r="I126" s="11"/>
      <c r="J126" s="11"/>
      <c r="K126" s="11"/>
      <c r="L126" s="11"/>
    </row>
    <row r="127" spans="1:12" x14ac:dyDescent="0.25">
      <c r="A127" s="11"/>
      <c r="B127" s="12"/>
      <c r="C127" s="13"/>
      <c r="D127" s="13"/>
      <c r="E127" s="13"/>
      <c r="F127" s="13"/>
      <c r="G127" s="13"/>
      <c r="H127" s="13"/>
      <c r="I127" s="11"/>
      <c r="J127" s="11"/>
      <c r="K127" s="11"/>
      <c r="L127" s="11"/>
    </row>
    <row r="128" spans="1:12" x14ac:dyDescent="0.25">
      <c r="A128" s="11"/>
      <c r="B128" s="12"/>
      <c r="C128" s="13"/>
      <c r="D128" s="13"/>
      <c r="E128" s="13"/>
      <c r="F128" s="13"/>
      <c r="G128" s="13"/>
      <c r="H128" s="13"/>
      <c r="I128" s="11"/>
      <c r="J128" s="11"/>
      <c r="K128" s="11"/>
      <c r="L128" s="11"/>
    </row>
    <row r="129" spans="1:12" x14ac:dyDescent="0.25">
      <c r="A129" s="11"/>
      <c r="B129" s="12"/>
      <c r="C129" s="13"/>
      <c r="D129" s="13"/>
      <c r="E129" s="13"/>
      <c r="F129" s="13"/>
      <c r="G129" s="13"/>
      <c r="H129" s="13"/>
      <c r="I129" s="11"/>
      <c r="J129" s="11"/>
      <c r="K129" s="11"/>
      <c r="L129" s="11"/>
    </row>
    <row r="130" spans="1:12" x14ac:dyDescent="0.25">
      <c r="A130" s="11"/>
      <c r="B130" s="12"/>
      <c r="C130" s="13"/>
      <c r="D130" s="13"/>
      <c r="E130" s="13"/>
      <c r="F130" s="13"/>
      <c r="G130" s="13"/>
      <c r="H130" s="13"/>
      <c r="I130" s="11"/>
      <c r="J130" s="11"/>
      <c r="K130" s="11"/>
      <c r="L130" s="11"/>
    </row>
    <row r="131" spans="1:12" x14ac:dyDescent="0.25">
      <c r="A131" s="11"/>
      <c r="B131" s="12"/>
      <c r="C131" s="13"/>
      <c r="D131" s="13"/>
      <c r="E131" s="13"/>
      <c r="F131" s="13"/>
      <c r="G131" s="13"/>
      <c r="H131" s="13"/>
      <c r="I131" s="11"/>
      <c r="J131" s="11"/>
      <c r="K131" s="11"/>
      <c r="L131" s="11"/>
    </row>
    <row r="132" spans="1:12" x14ac:dyDescent="0.25">
      <c r="A132" s="11"/>
      <c r="B132" s="12"/>
      <c r="C132" s="13"/>
      <c r="D132" s="13"/>
      <c r="E132" s="13"/>
      <c r="F132" s="13"/>
      <c r="G132" s="13"/>
      <c r="H132" s="13"/>
      <c r="I132" s="11"/>
      <c r="J132" s="11"/>
      <c r="K132" s="11"/>
      <c r="L132" s="11"/>
    </row>
    <row r="133" spans="1:12" x14ac:dyDescent="0.25">
      <c r="A133" s="11"/>
      <c r="B133" s="12"/>
      <c r="C133" s="13"/>
      <c r="D133" s="13"/>
      <c r="E133" s="13"/>
      <c r="F133" s="13"/>
      <c r="G133" s="13"/>
      <c r="H133" s="13"/>
      <c r="I133" s="11"/>
      <c r="J133" s="11"/>
      <c r="K133" s="11"/>
      <c r="L133" s="11"/>
    </row>
    <row r="134" spans="1:12" x14ac:dyDescent="0.25">
      <c r="A134" s="11"/>
      <c r="B134" s="12"/>
      <c r="C134" s="13"/>
      <c r="D134" s="13"/>
      <c r="E134" s="13"/>
      <c r="F134" s="13"/>
      <c r="G134" s="13"/>
      <c r="H134" s="13"/>
      <c r="I134" s="11"/>
      <c r="J134" s="11"/>
      <c r="K134" s="11"/>
      <c r="L134" s="11"/>
    </row>
    <row r="135" spans="1:12" x14ac:dyDescent="0.25">
      <c r="A135" s="11"/>
      <c r="B135" s="12"/>
      <c r="C135" s="13"/>
      <c r="D135" s="13"/>
      <c r="E135" s="13"/>
      <c r="F135" s="13"/>
      <c r="G135" s="13"/>
      <c r="H135" s="13"/>
      <c r="I135" s="11"/>
      <c r="J135" s="11"/>
      <c r="K135" s="11"/>
      <c r="L135" s="11"/>
    </row>
    <row r="136" spans="1:12" x14ac:dyDescent="0.25">
      <c r="A136" s="11"/>
      <c r="B136" s="12"/>
      <c r="C136" s="13"/>
      <c r="D136" s="13"/>
      <c r="E136" s="13"/>
      <c r="F136" s="13"/>
      <c r="G136" s="13"/>
      <c r="H136" s="13"/>
      <c r="I136" s="11"/>
      <c r="J136" s="11"/>
      <c r="K136" s="11"/>
      <c r="L136" s="11"/>
    </row>
    <row r="137" spans="1:12" x14ac:dyDescent="0.25">
      <c r="A137" s="11"/>
      <c r="B137" s="12"/>
      <c r="C137" s="13"/>
      <c r="D137" s="13"/>
      <c r="E137" s="13"/>
      <c r="F137" s="13"/>
      <c r="G137" s="13"/>
      <c r="H137" s="13"/>
      <c r="I137" s="11"/>
      <c r="J137" s="11"/>
      <c r="K137" s="11"/>
      <c r="L137" s="11"/>
    </row>
    <row r="138" spans="1:12" x14ac:dyDescent="0.25">
      <c r="A138" s="11"/>
      <c r="B138" s="12"/>
      <c r="C138" s="13"/>
      <c r="D138" s="13"/>
      <c r="E138" s="13"/>
      <c r="F138" s="13"/>
      <c r="G138" s="13"/>
      <c r="H138" s="13"/>
      <c r="I138" s="11"/>
      <c r="J138" s="11"/>
      <c r="K138" s="11"/>
      <c r="L138" s="11"/>
    </row>
    <row r="139" spans="1:12" x14ac:dyDescent="0.25">
      <c r="A139" s="11"/>
      <c r="B139" s="12"/>
      <c r="C139" s="13"/>
      <c r="D139" s="13"/>
      <c r="E139" s="13"/>
      <c r="F139" s="13"/>
      <c r="G139" s="13"/>
      <c r="H139" s="13"/>
      <c r="I139" s="11"/>
      <c r="J139" s="11"/>
      <c r="K139" s="11"/>
      <c r="L139" s="11"/>
    </row>
    <row r="140" spans="1:12" x14ac:dyDescent="0.25">
      <c r="A140" s="11"/>
      <c r="B140" s="12"/>
      <c r="C140" s="13"/>
      <c r="D140" s="13"/>
      <c r="E140" s="13"/>
      <c r="F140" s="13"/>
      <c r="G140" s="13"/>
      <c r="H140" s="13"/>
      <c r="I140" s="11"/>
      <c r="J140" s="11"/>
      <c r="K140" s="11"/>
      <c r="L140" s="11"/>
    </row>
    <row r="141" spans="1:12" x14ac:dyDescent="0.25">
      <c r="A141" s="11"/>
      <c r="B141" s="12"/>
      <c r="C141" s="13"/>
      <c r="D141" s="13"/>
      <c r="E141" s="13"/>
      <c r="F141" s="13"/>
      <c r="G141" s="13"/>
      <c r="H141" s="13"/>
      <c r="I141" s="11"/>
      <c r="J141" s="11"/>
      <c r="K141" s="11"/>
      <c r="L141" s="11"/>
    </row>
    <row r="142" spans="1:12" x14ac:dyDescent="0.25">
      <c r="A142" s="11"/>
      <c r="B142" s="12"/>
      <c r="C142" s="13"/>
      <c r="D142" s="13"/>
      <c r="E142" s="13"/>
      <c r="F142" s="13"/>
      <c r="G142" s="13"/>
      <c r="H142" s="13"/>
      <c r="I142" s="11"/>
      <c r="J142" s="11"/>
      <c r="K142" s="11"/>
      <c r="L142" s="11"/>
    </row>
    <row r="143" spans="1:12" x14ac:dyDescent="0.25">
      <c r="A143" s="11"/>
      <c r="B143" s="12"/>
      <c r="C143" s="13"/>
      <c r="D143" s="13"/>
      <c r="E143" s="13"/>
      <c r="F143" s="13"/>
      <c r="G143" s="13"/>
      <c r="H143" s="13"/>
      <c r="I143" s="11"/>
      <c r="J143" s="11"/>
      <c r="K143" s="11"/>
      <c r="L143" s="11"/>
    </row>
    <row r="144" spans="1:12" x14ac:dyDescent="0.25">
      <c r="A144" s="11"/>
      <c r="B144" s="12"/>
      <c r="C144" s="13"/>
      <c r="D144" s="13"/>
      <c r="E144" s="13"/>
      <c r="F144" s="13"/>
      <c r="G144" s="13"/>
      <c r="H144" s="13"/>
      <c r="I144" s="11"/>
      <c r="J144" s="11"/>
      <c r="K144" s="11"/>
      <c r="L144" s="11"/>
    </row>
    <row r="145" spans="1:12" x14ac:dyDescent="0.25">
      <c r="A145" s="11"/>
      <c r="B145" s="12"/>
      <c r="C145" s="13"/>
      <c r="D145" s="13"/>
      <c r="E145" s="13"/>
      <c r="F145" s="13"/>
      <c r="G145" s="13"/>
      <c r="H145" s="13"/>
      <c r="I145" s="11"/>
      <c r="J145" s="11"/>
      <c r="K145" s="11"/>
      <c r="L145" s="11"/>
    </row>
    <row r="146" spans="1:12" x14ac:dyDescent="0.25">
      <c r="A146" s="11"/>
      <c r="B146" s="12"/>
      <c r="C146" s="13"/>
      <c r="D146" s="13"/>
      <c r="E146" s="13"/>
      <c r="F146" s="13"/>
      <c r="G146" s="13"/>
      <c r="H146" s="13"/>
      <c r="I146" s="11"/>
      <c r="J146" s="11"/>
      <c r="K146" s="11"/>
      <c r="L146" s="11"/>
    </row>
    <row r="147" spans="1:12" x14ac:dyDescent="0.25">
      <c r="A147" s="11"/>
      <c r="B147" s="12"/>
      <c r="C147" s="13"/>
      <c r="D147" s="13"/>
      <c r="E147" s="13"/>
      <c r="F147" s="13"/>
      <c r="G147" s="13"/>
      <c r="H147" s="13"/>
      <c r="I147" s="11"/>
      <c r="J147" s="11"/>
      <c r="K147" s="11"/>
      <c r="L147" s="11"/>
    </row>
    <row r="148" spans="1:12" x14ac:dyDescent="0.25">
      <c r="A148" s="11"/>
      <c r="B148" s="12"/>
      <c r="C148" s="13"/>
      <c r="D148" s="13"/>
      <c r="E148" s="13"/>
      <c r="F148" s="13"/>
      <c r="G148" s="13"/>
      <c r="H148" s="13"/>
      <c r="I148" s="11"/>
      <c r="J148" s="11"/>
      <c r="K148" s="11"/>
      <c r="L148" s="11"/>
    </row>
    <row r="149" spans="1:12" x14ac:dyDescent="0.25">
      <c r="A149" s="11"/>
      <c r="B149" s="12"/>
      <c r="C149" s="13"/>
      <c r="D149" s="13"/>
      <c r="E149" s="13"/>
      <c r="F149" s="13"/>
      <c r="G149" s="13"/>
      <c r="H149" s="13"/>
      <c r="I149" s="11"/>
      <c r="J149" s="11"/>
      <c r="K149" s="11"/>
      <c r="L149" s="11"/>
    </row>
    <row r="150" spans="1:12" x14ac:dyDescent="0.25">
      <c r="A150" s="11"/>
      <c r="B150" s="12"/>
      <c r="C150" s="13"/>
      <c r="D150" s="13"/>
      <c r="E150" s="13"/>
      <c r="F150" s="13"/>
      <c r="G150" s="13"/>
      <c r="H150" s="13"/>
      <c r="I150" s="11"/>
      <c r="J150" s="11"/>
      <c r="K150" s="11"/>
      <c r="L150" s="11"/>
    </row>
    <row r="151" spans="1:12" x14ac:dyDescent="0.25">
      <c r="A151" s="11"/>
      <c r="B151" s="12"/>
      <c r="C151" s="13"/>
      <c r="D151" s="13"/>
      <c r="E151" s="13"/>
      <c r="F151" s="13"/>
      <c r="G151" s="13"/>
      <c r="H151" s="13"/>
      <c r="I151" s="11"/>
      <c r="J151" s="11"/>
      <c r="K151" s="11"/>
      <c r="L151" s="11"/>
    </row>
    <row r="152" spans="1:12" x14ac:dyDescent="0.25">
      <c r="A152" s="11"/>
      <c r="B152" s="12"/>
      <c r="C152" s="13"/>
      <c r="D152" s="13"/>
      <c r="E152" s="13"/>
      <c r="F152" s="13"/>
      <c r="G152" s="13"/>
      <c r="H152" s="13"/>
      <c r="I152" s="11"/>
      <c r="J152" s="11"/>
      <c r="K152" s="11"/>
      <c r="L152" s="11"/>
    </row>
    <row r="153" spans="1:12" x14ac:dyDescent="0.25">
      <c r="A153" s="11"/>
      <c r="B153" s="12"/>
      <c r="C153" s="13"/>
      <c r="D153" s="13"/>
      <c r="E153" s="13"/>
      <c r="F153" s="13"/>
      <c r="G153" s="13"/>
      <c r="H153" s="13"/>
      <c r="I153" s="11"/>
      <c r="J153" s="11"/>
      <c r="K153" s="11"/>
      <c r="L153" s="11"/>
    </row>
    <row r="154" spans="1:12" x14ac:dyDescent="0.25">
      <c r="A154" s="11"/>
      <c r="B154" s="12"/>
      <c r="C154" s="13"/>
      <c r="D154" s="13"/>
      <c r="E154" s="13"/>
      <c r="F154" s="13"/>
      <c r="G154" s="13"/>
      <c r="H154" s="13"/>
      <c r="I154" s="11"/>
      <c r="J154" s="11"/>
      <c r="K154" s="11"/>
      <c r="L154" s="11"/>
    </row>
    <row r="155" spans="1:12" x14ac:dyDescent="0.25">
      <c r="A155" s="11"/>
      <c r="B155" s="12"/>
      <c r="C155" s="13"/>
      <c r="D155" s="13"/>
      <c r="E155" s="13"/>
      <c r="F155" s="13"/>
      <c r="G155" s="13"/>
      <c r="H155" s="13"/>
      <c r="I155" s="11"/>
      <c r="J155" s="11"/>
      <c r="K155" s="11"/>
      <c r="L155" s="11"/>
    </row>
    <row r="156" spans="1:12" x14ac:dyDescent="0.25">
      <c r="A156" s="11"/>
      <c r="B156" s="12"/>
      <c r="C156" s="13"/>
      <c r="D156" s="13"/>
      <c r="E156" s="13"/>
      <c r="F156" s="13"/>
      <c r="G156" s="13"/>
      <c r="H156" s="13"/>
      <c r="I156" s="11"/>
      <c r="J156" s="11"/>
      <c r="K156" s="11"/>
      <c r="L156" s="11"/>
    </row>
    <row r="157" spans="1:12" x14ac:dyDescent="0.25">
      <c r="A157" s="11"/>
      <c r="B157" s="12"/>
      <c r="C157" s="13"/>
      <c r="D157" s="13"/>
      <c r="E157" s="13"/>
      <c r="F157" s="13"/>
      <c r="G157" s="13"/>
      <c r="H157" s="13"/>
      <c r="I157" s="11"/>
      <c r="J157" s="11"/>
      <c r="K157" s="11"/>
      <c r="L157" s="11"/>
    </row>
    <row r="158" spans="1:12" x14ac:dyDescent="0.25">
      <c r="A158" s="11"/>
      <c r="B158" s="12"/>
      <c r="C158" s="13"/>
      <c r="D158" s="13"/>
      <c r="E158" s="13"/>
      <c r="F158" s="13"/>
      <c r="G158" s="13"/>
      <c r="H158" s="13"/>
      <c r="I158" s="11"/>
      <c r="J158" s="11"/>
      <c r="K158" s="11"/>
      <c r="L158" s="11"/>
    </row>
    <row r="159" spans="1:12" x14ac:dyDescent="0.25">
      <c r="A159" s="11"/>
      <c r="B159" s="12"/>
      <c r="C159" s="13"/>
      <c r="D159" s="13"/>
      <c r="E159" s="13"/>
      <c r="F159" s="13"/>
      <c r="G159" s="13"/>
      <c r="H159" s="13"/>
      <c r="I159" s="11"/>
      <c r="J159" s="11"/>
      <c r="K159" s="11"/>
      <c r="L159" s="11"/>
    </row>
    <row r="160" spans="1:12" x14ac:dyDescent="0.25">
      <c r="A160" s="11"/>
      <c r="B160" s="12"/>
      <c r="C160" s="13"/>
      <c r="D160" s="13"/>
      <c r="E160" s="13"/>
      <c r="F160" s="13"/>
      <c r="G160" s="13"/>
      <c r="H160" s="13"/>
      <c r="I160" s="11"/>
      <c r="J160" s="11"/>
      <c r="K160" s="11"/>
      <c r="L160" s="11"/>
    </row>
    <row r="161" spans="1:12" x14ac:dyDescent="0.25">
      <c r="A161" s="11"/>
      <c r="B161" s="12"/>
      <c r="C161" s="13"/>
      <c r="D161" s="13"/>
      <c r="E161" s="13"/>
      <c r="F161" s="13"/>
      <c r="G161" s="13"/>
      <c r="H161" s="13"/>
      <c r="I161" s="11"/>
      <c r="J161" s="11"/>
      <c r="K161" s="11"/>
      <c r="L161" s="11"/>
    </row>
    <row r="162" spans="1:12" x14ac:dyDescent="0.25">
      <c r="A162" s="11"/>
      <c r="B162" s="12"/>
      <c r="C162" s="13"/>
      <c r="D162" s="13"/>
      <c r="E162" s="13"/>
      <c r="F162" s="13"/>
      <c r="G162" s="13"/>
      <c r="H162" s="13"/>
      <c r="I162" s="11"/>
      <c r="J162" s="11"/>
      <c r="K162" s="11"/>
      <c r="L162" s="11"/>
    </row>
    <row r="163" spans="1:12" x14ac:dyDescent="0.25">
      <c r="A163" s="11"/>
      <c r="B163" s="12"/>
      <c r="C163" s="13"/>
      <c r="D163" s="13"/>
      <c r="E163" s="13"/>
      <c r="F163" s="13"/>
      <c r="G163" s="13"/>
      <c r="H163" s="13"/>
      <c r="I163" s="11"/>
      <c r="J163" s="11"/>
      <c r="K163" s="11"/>
      <c r="L163" s="11"/>
    </row>
    <row r="164" spans="1:12" x14ac:dyDescent="0.25">
      <c r="A164" s="11"/>
      <c r="B164" s="12"/>
      <c r="C164" s="13"/>
      <c r="D164" s="13"/>
      <c r="E164" s="13"/>
      <c r="F164" s="13"/>
      <c r="G164" s="13"/>
      <c r="H164" s="13"/>
      <c r="I164" s="11"/>
      <c r="J164" s="11"/>
      <c r="K164" s="11"/>
      <c r="L164" s="11"/>
    </row>
    <row r="165" spans="1:12" x14ac:dyDescent="0.25">
      <c r="A165" s="11"/>
      <c r="B165" s="12"/>
      <c r="C165" s="13"/>
      <c r="D165" s="13"/>
      <c r="E165" s="13"/>
      <c r="F165" s="13"/>
      <c r="G165" s="13"/>
      <c r="H165" s="13"/>
      <c r="I165" s="11"/>
      <c r="J165" s="11"/>
      <c r="K165" s="11"/>
      <c r="L165" s="11"/>
    </row>
    <row r="166" spans="1:12" x14ac:dyDescent="0.25">
      <c r="A166" s="11"/>
      <c r="B166" s="12"/>
      <c r="C166" s="13"/>
      <c r="D166" s="13"/>
      <c r="E166" s="13"/>
      <c r="F166" s="13"/>
      <c r="G166" s="13"/>
      <c r="H166" s="13"/>
      <c r="I166" s="11"/>
      <c r="J166" s="11"/>
      <c r="K166" s="11"/>
      <c r="L166" s="11"/>
    </row>
    <row r="167" spans="1:12" x14ac:dyDescent="0.25">
      <c r="A167" s="11"/>
      <c r="B167" s="12"/>
      <c r="C167" s="13"/>
      <c r="D167" s="13"/>
      <c r="E167" s="13"/>
      <c r="F167" s="13"/>
      <c r="G167" s="13"/>
      <c r="H167" s="13"/>
      <c r="I167" s="11"/>
      <c r="J167" s="11"/>
      <c r="K167" s="11"/>
      <c r="L167" s="11"/>
    </row>
    <row r="168" spans="1:12" x14ac:dyDescent="0.25">
      <c r="A168" s="11"/>
      <c r="B168" s="12"/>
      <c r="C168" s="13"/>
      <c r="D168" s="13"/>
      <c r="E168" s="13"/>
      <c r="F168" s="13"/>
      <c r="G168" s="13"/>
      <c r="H168" s="13"/>
      <c r="I168" s="11"/>
      <c r="J168" s="11"/>
      <c r="K168" s="11"/>
      <c r="L168" s="11"/>
    </row>
    <row r="169" spans="1:12" x14ac:dyDescent="0.25">
      <c r="A169" s="11"/>
      <c r="B169" s="12"/>
      <c r="C169" s="13"/>
      <c r="D169" s="13"/>
      <c r="E169" s="13"/>
      <c r="F169" s="13"/>
      <c r="G169" s="13"/>
      <c r="H169" s="13"/>
      <c r="I169" s="11"/>
      <c r="J169" s="11"/>
      <c r="K169" s="11"/>
      <c r="L169" s="11"/>
    </row>
    <row r="170" spans="1:12" x14ac:dyDescent="0.25">
      <c r="A170" s="11"/>
      <c r="B170" s="12"/>
      <c r="C170" s="13"/>
      <c r="D170" s="13"/>
      <c r="E170" s="13"/>
      <c r="F170" s="13"/>
      <c r="G170" s="13"/>
      <c r="H170" s="13"/>
      <c r="I170" s="11"/>
      <c r="J170" s="11"/>
      <c r="K170" s="11"/>
      <c r="L170" s="11"/>
    </row>
    <row r="171" spans="1:12" x14ac:dyDescent="0.25">
      <c r="A171" s="11"/>
      <c r="B171" s="12"/>
      <c r="C171" s="13"/>
      <c r="D171" s="13"/>
      <c r="E171" s="13"/>
      <c r="F171" s="13"/>
      <c r="G171" s="13"/>
      <c r="H171" s="13"/>
      <c r="I171" s="11"/>
      <c r="J171" s="11"/>
      <c r="K171" s="11"/>
      <c r="L171" s="11"/>
    </row>
    <row r="172" spans="1:12" x14ac:dyDescent="0.25">
      <c r="A172" s="11"/>
      <c r="B172" s="12"/>
      <c r="C172" s="13"/>
      <c r="D172" s="13"/>
      <c r="E172" s="13"/>
      <c r="F172" s="13"/>
      <c r="G172" s="13"/>
      <c r="H172" s="13"/>
      <c r="I172" s="11"/>
      <c r="J172" s="11"/>
      <c r="K172" s="11"/>
      <c r="L172" s="11"/>
    </row>
    <row r="173" spans="1:12" x14ac:dyDescent="0.25">
      <c r="A173" s="11"/>
      <c r="B173" s="12"/>
      <c r="C173" s="13"/>
      <c r="D173" s="13"/>
      <c r="E173" s="13"/>
      <c r="F173" s="13"/>
      <c r="G173" s="13"/>
      <c r="H173" s="13"/>
      <c r="I173" s="11"/>
      <c r="J173" s="11"/>
      <c r="K173" s="11"/>
      <c r="L173" s="11"/>
    </row>
    <row r="174" spans="1:12" x14ac:dyDescent="0.25">
      <c r="A174" s="11"/>
      <c r="B174" s="12"/>
      <c r="C174" s="13"/>
      <c r="D174" s="13"/>
      <c r="E174" s="13"/>
      <c r="F174" s="13"/>
      <c r="G174" s="13"/>
      <c r="H174" s="13"/>
      <c r="I174" s="11"/>
      <c r="J174" s="11"/>
      <c r="K174" s="11"/>
      <c r="L174" s="11"/>
    </row>
    <row r="175" spans="1:12" x14ac:dyDescent="0.25">
      <c r="A175" s="11"/>
      <c r="B175" s="12"/>
      <c r="C175" s="13"/>
      <c r="D175" s="13"/>
      <c r="E175" s="13"/>
      <c r="F175" s="13"/>
      <c r="G175" s="13"/>
      <c r="H175" s="13"/>
      <c r="I175" s="11"/>
      <c r="J175" s="11"/>
      <c r="K175" s="11"/>
      <c r="L175" s="11"/>
    </row>
    <row r="176" spans="1:12" x14ac:dyDescent="0.25">
      <c r="A176" s="11"/>
      <c r="B176" s="12"/>
      <c r="C176" s="13"/>
      <c r="D176" s="13"/>
      <c r="E176" s="13"/>
      <c r="F176" s="13"/>
      <c r="G176" s="13"/>
      <c r="H176" s="13"/>
      <c r="I176" s="11"/>
      <c r="J176" s="11"/>
      <c r="K176" s="11"/>
      <c r="L176" s="11"/>
    </row>
    <row r="177" spans="1:12" x14ac:dyDescent="0.25">
      <c r="A177" s="11"/>
      <c r="B177" s="12"/>
      <c r="C177" s="11"/>
      <c r="D177" s="11"/>
      <c r="E177" s="11"/>
      <c r="F177" s="13"/>
      <c r="G177" s="13"/>
      <c r="H177" s="13"/>
      <c r="I177" s="11"/>
      <c r="J177" s="11"/>
      <c r="K177" s="11"/>
      <c r="L177" s="11"/>
    </row>
    <row r="178" spans="1:12" x14ac:dyDescent="0.25">
      <c r="A178" s="11"/>
      <c r="B178" s="12"/>
      <c r="C178" s="11"/>
      <c r="D178" s="11"/>
      <c r="E178" s="11"/>
      <c r="F178" s="13"/>
      <c r="G178" s="13"/>
      <c r="H178" s="13"/>
      <c r="I178" s="11"/>
      <c r="J178" s="11"/>
      <c r="K178" s="11"/>
      <c r="L178" s="11"/>
    </row>
    <row r="179" spans="1:12" x14ac:dyDescent="0.25">
      <c r="A179" s="11"/>
      <c r="B179" s="12"/>
      <c r="C179" s="11"/>
      <c r="D179" s="11"/>
      <c r="E179" s="11"/>
      <c r="F179" s="13"/>
      <c r="G179" s="13"/>
      <c r="H179" s="13"/>
      <c r="I179" s="11"/>
      <c r="J179" s="11"/>
      <c r="K179" s="11"/>
      <c r="L179" s="11"/>
    </row>
    <row r="180" spans="1:12" x14ac:dyDescent="0.25">
      <c r="A180" s="11"/>
      <c r="B180" s="12"/>
      <c r="C180" s="11"/>
      <c r="D180" s="11"/>
      <c r="E180" s="11"/>
      <c r="F180" s="13"/>
      <c r="G180" s="13"/>
      <c r="H180" s="13"/>
      <c r="I180" s="11"/>
      <c r="J180" s="11"/>
      <c r="K180" s="11"/>
      <c r="L180" s="11"/>
    </row>
    <row r="181" spans="1:12" x14ac:dyDescent="0.25">
      <c r="A181" s="11"/>
      <c r="B181" s="12"/>
      <c r="C181" s="11"/>
      <c r="D181" s="11"/>
      <c r="E181" s="11"/>
      <c r="F181" s="13"/>
      <c r="G181" s="13"/>
      <c r="H181" s="13"/>
      <c r="I181" s="11"/>
      <c r="J181" s="11"/>
      <c r="K181" s="11"/>
      <c r="L181" s="11"/>
    </row>
    <row r="182" spans="1:12" x14ac:dyDescent="0.25">
      <c r="A182" s="11"/>
      <c r="B182" s="12"/>
      <c r="C182" s="11"/>
      <c r="D182" s="11"/>
      <c r="E182" s="11"/>
      <c r="F182" s="13"/>
      <c r="G182" s="13"/>
      <c r="H182" s="13"/>
      <c r="I182" s="11"/>
      <c r="J182" s="11"/>
      <c r="K182" s="11"/>
      <c r="L182" s="11"/>
    </row>
    <row r="183" spans="1:12" x14ac:dyDescent="0.25">
      <c r="A183" s="11"/>
      <c r="B183" s="12"/>
      <c r="C183" s="11"/>
      <c r="D183" s="11"/>
      <c r="E183" s="11"/>
      <c r="F183" s="13"/>
      <c r="G183" s="13"/>
      <c r="H183" s="13"/>
      <c r="I183" s="11"/>
      <c r="J183" s="11"/>
      <c r="K183" s="11"/>
      <c r="L183" s="11"/>
    </row>
    <row r="184" spans="1:12" x14ac:dyDescent="0.25">
      <c r="A184" s="11"/>
      <c r="B184" s="12"/>
      <c r="C184" s="11"/>
      <c r="D184" s="11"/>
      <c r="E184" s="11"/>
      <c r="F184" s="13"/>
      <c r="G184" s="13"/>
      <c r="H184" s="13"/>
      <c r="I184" s="11"/>
      <c r="J184" s="11"/>
      <c r="K184" s="11"/>
      <c r="L184" s="11"/>
    </row>
    <row r="185" spans="1:12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</row>
    <row r="186" spans="1:12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</row>
  </sheetData>
  <mergeCells count="3">
    <mergeCell ref="A6:C6"/>
    <mergeCell ref="F7:G7"/>
    <mergeCell ref="F14:H14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86"/>
  <sheetViews>
    <sheetView topLeftCell="A4" workbookViewId="0">
      <selection activeCell="I18" sqref="I18"/>
    </sheetView>
  </sheetViews>
  <sheetFormatPr defaultRowHeight="15" x14ac:dyDescent="0.25"/>
  <cols>
    <col min="1" max="2" width="12.140625" customWidth="1"/>
    <col min="3" max="3" width="14.28515625" customWidth="1"/>
    <col min="4" max="4" width="11.5703125" customWidth="1"/>
    <col min="5" max="5" width="8.140625" customWidth="1"/>
    <col min="6" max="6" width="10.85546875" customWidth="1"/>
    <col min="8" max="9" width="11.28515625" customWidth="1"/>
    <col min="10" max="10" width="9.140625" customWidth="1"/>
    <col min="12" max="12" width="10.28515625" customWidth="1"/>
  </cols>
  <sheetData>
    <row r="2" spans="1:14" x14ac:dyDescent="0.25">
      <c r="A2" t="s">
        <v>41</v>
      </c>
    </row>
    <row r="3" spans="1:14" x14ac:dyDescent="0.25">
      <c r="A3" t="s">
        <v>21</v>
      </c>
    </row>
    <row r="4" spans="1:14" x14ac:dyDescent="0.25">
      <c r="A4" s="18" t="s">
        <v>76</v>
      </c>
    </row>
    <row r="6" spans="1:14" x14ac:dyDescent="0.25">
      <c r="A6" s="72" t="s">
        <v>0</v>
      </c>
      <c r="B6" s="72"/>
      <c r="C6" s="72"/>
      <c r="D6" s="53" t="s">
        <v>1</v>
      </c>
      <c r="E6" s="53" t="s">
        <v>2</v>
      </c>
      <c r="F6" s="53" t="s">
        <v>3</v>
      </c>
      <c r="G6" s="53" t="s">
        <v>4</v>
      </c>
      <c r="H6" s="53"/>
      <c r="I6" s="53" t="s">
        <v>5</v>
      </c>
    </row>
    <row r="7" spans="1:14" x14ac:dyDescent="0.25">
      <c r="A7" s="54"/>
      <c r="B7" s="54"/>
      <c r="C7" s="54"/>
      <c r="D7" s="54"/>
      <c r="E7" s="54"/>
      <c r="F7" s="73" t="s">
        <v>6</v>
      </c>
      <c r="G7" s="73"/>
      <c r="H7" s="54"/>
      <c r="I7" s="54" t="s">
        <v>7</v>
      </c>
    </row>
    <row r="8" spans="1:14" x14ac:dyDescent="0.25">
      <c r="A8" s="1" t="s">
        <v>8</v>
      </c>
      <c r="B8" s="1">
        <v>5.5026999999999999</v>
      </c>
      <c r="C8" s="2">
        <v>9.3220169491370578E-3</v>
      </c>
      <c r="D8" s="2">
        <v>2.2203603311174171E-3</v>
      </c>
      <c r="E8" s="2">
        <v>5.4</v>
      </c>
      <c r="F8" s="1">
        <v>5.6</v>
      </c>
      <c r="G8" s="1"/>
      <c r="H8" s="1">
        <v>210</v>
      </c>
      <c r="I8" s="1">
        <v>210</v>
      </c>
    </row>
    <row r="9" spans="1:14" x14ac:dyDescent="0.25">
      <c r="A9" s="1" t="s">
        <v>9</v>
      </c>
      <c r="B9" s="1">
        <v>4.8654000000000002</v>
      </c>
      <c r="C9" s="2">
        <v>7.021395872616674E-3</v>
      </c>
      <c r="D9" s="2">
        <v>3.1400636936214673E-3</v>
      </c>
      <c r="E9" s="2">
        <v>4.7</v>
      </c>
      <c r="F9" s="1">
        <v>4.9000000000000004</v>
      </c>
      <c r="G9" s="1"/>
      <c r="H9" s="1">
        <v>210</v>
      </c>
      <c r="I9" s="1">
        <v>210</v>
      </c>
    </row>
    <row r="10" spans="1:14" x14ac:dyDescent="0.25">
      <c r="A10" s="54" t="s">
        <v>10</v>
      </c>
      <c r="B10" s="54">
        <v>6.3694000000000006</v>
      </c>
      <c r="C10" s="3">
        <v>8.7635609200826855E-3</v>
      </c>
      <c r="D10" s="3">
        <v>3.9191835884530967E-3</v>
      </c>
      <c r="E10" s="3">
        <v>6.2</v>
      </c>
      <c r="F10" s="54">
        <v>6.5</v>
      </c>
      <c r="G10" s="54"/>
      <c r="H10" s="54">
        <v>210</v>
      </c>
      <c r="I10" s="54">
        <v>210</v>
      </c>
    </row>
    <row r="11" spans="1:14" x14ac:dyDescent="0.25">
      <c r="A11" s="4" t="s">
        <v>16</v>
      </c>
      <c r="B11" s="4"/>
      <c r="C11" s="8" t="s">
        <v>22</v>
      </c>
      <c r="D11" s="8"/>
      <c r="E11" s="8"/>
      <c r="F11" s="8" t="s">
        <v>18</v>
      </c>
      <c r="G11" s="8"/>
      <c r="H11" s="8"/>
      <c r="I11" s="8"/>
    </row>
    <row r="12" spans="1:14" x14ac:dyDescent="0.25">
      <c r="A12" s="4" t="s">
        <v>15</v>
      </c>
      <c r="B12" s="4"/>
      <c r="C12" s="8" t="s">
        <v>23</v>
      </c>
      <c r="D12" s="8"/>
      <c r="E12" s="8"/>
      <c r="F12" s="8" t="s">
        <v>17</v>
      </c>
      <c r="G12" s="8"/>
      <c r="H12" s="8"/>
      <c r="I12" s="8"/>
    </row>
    <row r="14" spans="1:14" x14ac:dyDescent="0.25">
      <c r="A14" s="7"/>
      <c r="B14" s="7"/>
      <c r="C14" s="7"/>
      <c r="D14" s="7"/>
      <c r="E14" s="7"/>
      <c r="F14" s="72" t="s">
        <v>19</v>
      </c>
      <c r="G14" s="72"/>
      <c r="H14" s="72"/>
      <c r="I14" s="7"/>
      <c r="J14" s="7"/>
      <c r="K14" t="s">
        <v>37</v>
      </c>
    </row>
    <row r="15" spans="1:14" x14ac:dyDescent="0.25">
      <c r="A15" s="5" t="s">
        <v>24</v>
      </c>
      <c r="B15" s="5" t="s">
        <v>25</v>
      </c>
      <c r="C15" s="5" t="s">
        <v>29</v>
      </c>
      <c r="D15" s="11" t="s">
        <v>30</v>
      </c>
      <c r="E15" s="11" t="s">
        <v>27</v>
      </c>
      <c r="F15" s="11" t="s">
        <v>12</v>
      </c>
      <c r="G15" s="11" t="s">
        <v>13</v>
      </c>
      <c r="H15" s="11" t="s">
        <v>11</v>
      </c>
      <c r="I15" s="11" t="s">
        <v>16</v>
      </c>
      <c r="J15" s="11" t="s">
        <v>15</v>
      </c>
      <c r="K15" s="11" t="s">
        <v>39</v>
      </c>
      <c r="L15" s="11" t="s">
        <v>38</v>
      </c>
      <c r="M15" s="57"/>
      <c r="N15" s="57"/>
    </row>
    <row r="16" spans="1:14" x14ac:dyDescent="0.25">
      <c r="A16" s="6"/>
      <c r="B16" s="6" t="s">
        <v>26</v>
      </c>
      <c r="C16" s="6" t="s">
        <v>14</v>
      </c>
      <c r="D16" s="58" t="s">
        <v>14</v>
      </c>
      <c r="E16" s="58" t="s">
        <v>28</v>
      </c>
      <c r="F16" s="58" t="s">
        <v>8</v>
      </c>
      <c r="G16" s="58" t="s">
        <v>9</v>
      </c>
      <c r="H16" s="58" t="s">
        <v>10</v>
      </c>
      <c r="I16" s="58" t="s">
        <v>20</v>
      </c>
      <c r="J16" s="58" t="s">
        <v>20</v>
      </c>
      <c r="K16" s="57"/>
      <c r="L16" s="57"/>
      <c r="M16" s="57"/>
      <c r="N16" s="57"/>
    </row>
    <row r="17" spans="1:14" x14ac:dyDescent="0.25">
      <c r="A17">
        <v>0</v>
      </c>
      <c r="B17" t="s">
        <v>43</v>
      </c>
      <c r="C17">
        <v>0</v>
      </c>
      <c r="D17" s="57" t="s">
        <v>43</v>
      </c>
      <c r="E17" s="57" t="s">
        <v>43</v>
      </c>
      <c r="F17" s="57">
        <v>1951</v>
      </c>
      <c r="G17" s="57">
        <v>1751</v>
      </c>
      <c r="H17" s="57">
        <v>10.7</v>
      </c>
      <c r="I17" s="13">
        <f t="shared" ref="I17" si="0">-105*G17/F17+99</f>
        <v>4.7637109174782211</v>
      </c>
      <c r="J17" s="13">
        <f t="shared" ref="J17:J19" si="1">110*H17/F17</f>
        <v>0.60328036904151716</v>
      </c>
      <c r="K17" s="17">
        <f>(100-I17)/100*0.006</f>
        <v>5.7141773449513062E-3</v>
      </c>
      <c r="L17" s="17">
        <f>J17/100*0.006</f>
        <v>3.6196822142491032E-5</v>
      </c>
      <c r="M17" s="57"/>
      <c r="N17" s="57"/>
    </row>
    <row r="18" spans="1:14" x14ac:dyDescent="0.25">
      <c r="A18" s="11">
        <v>1</v>
      </c>
      <c r="B18" s="16">
        <v>1</v>
      </c>
      <c r="C18" s="17">
        <f>0.928/B18</f>
        <v>0.92800000000000005</v>
      </c>
      <c r="D18" s="13">
        <v>2</v>
      </c>
      <c r="E18" s="12">
        <v>16</v>
      </c>
      <c r="F18" s="13"/>
      <c r="G18" s="13"/>
      <c r="H18" s="13"/>
      <c r="I18" s="13"/>
      <c r="J18" s="13"/>
      <c r="K18" s="17">
        <f t="shared" ref="K18:K24" si="2">(100-I18)/100*0.006</f>
        <v>6.0000000000000001E-3</v>
      </c>
      <c r="L18" s="17">
        <f t="shared" ref="L18:L24" si="3">J18/100*0.006</f>
        <v>0</v>
      </c>
      <c r="M18" s="57" t="s">
        <v>78</v>
      </c>
      <c r="N18" s="57"/>
    </row>
    <row r="19" spans="1:14" x14ac:dyDescent="0.25">
      <c r="A19" s="11">
        <v>2</v>
      </c>
      <c r="B19" s="16">
        <v>0.5</v>
      </c>
      <c r="C19" s="16">
        <f t="shared" ref="C19:C25" si="4">0.928/B19</f>
        <v>1.8560000000000001</v>
      </c>
      <c r="D19" s="13">
        <v>4</v>
      </c>
      <c r="E19" s="12">
        <v>21</v>
      </c>
      <c r="F19" s="13">
        <v>1940</v>
      </c>
      <c r="G19" s="13">
        <v>1004</v>
      </c>
      <c r="H19" s="13">
        <v>799.3</v>
      </c>
      <c r="I19" s="13">
        <f>-105*G19/F19+99</f>
        <v>44.659793814432987</v>
      </c>
      <c r="J19" s="13">
        <f t="shared" si="1"/>
        <v>45.321134020618558</v>
      </c>
      <c r="K19" s="17">
        <f t="shared" si="2"/>
        <v>3.3204123711340207E-3</v>
      </c>
      <c r="L19" s="17">
        <f t="shared" si="3"/>
        <v>2.7192680412371135E-3</v>
      </c>
      <c r="M19" s="57" t="s">
        <v>77</v>
      </c>
      <c r="N19" s="57"/>
    </row>
    <row r="20" spans="1:14" x14ac:dyDescent="0.25">
      <c r="A20" s="11">
        <v>3</v>
      </c>
      <c r="B20" s="16">
        <v>0.25</v>
      </c>
      <c r="C20" s="16">
        <f t="shared" si="4"/>
        <v>3.7120000000000002</v>
      </c>
      <c r="D20" s="13">
        <v>8</v>
      </c>
      <c r="E20" s="12">
        <v>23</v>
      </c>
      <c r="F20" s="13">
        <v>1907</v>
      </c>
      <c r="G20" s="13">
        <v>826.7</v>
      </c>
      <c r="H20" s="13">
        <v>875.4</v>
      </c>
      <c r="I20" s="13">
        <f>-105*G20/F20+99</f>
        <v>53.481646565285786</v>
      </c>
      <c r="J20" s="13">
        <f>110*H20/F20</f>
        <v>50.495018353434716</v>
      </c>
      <c r="K20" s="17">
        <f t="shared" si="2"/>
        <v>2.7911012060828529E-3</v>
      </c>
      <c r="L20" s="17">
        <f t="shared" si="3"/>
        <v>3.0297011012060831E-3</v>
      </c>
      <c r="M20" s="57"/>
      <c r="N20" s="57"/>
    </row>
    <row r="21" spans="1:14" x14ac:dyDescent="0.25">
      <c r="A21" s="11">
        <v>4</v>
      </c>
      <c r="B21" s="16">
        <v>0.17</v>
      </c>
      <c r="C21" s="16">
        <f t="shared" si="4"/>
        <v>5.4588235294117649</v>
      </c>
      <c r="D21" s="13">
        <v>11</v>
      </c>
      <c r="E21" s="12">
        <v>24</v>
      </c>
      <c r="F21" s="13">
        <v>1923</v>
      </c>
      <c r="G21" s="13">
        <v>819.3</v>
      </c>
      <c r="H21" s="13">
        <v>969.9</v>
      </c>
      <c r="I21" s="13">
        <f>-105*G21/F21+99</f>
        <v>54.264430577223088</v>
      </c>
      <c r="J21" s="13">
        <f>110*H21/F21</f>
        <v>55.480499219968799</v>
      </c>
      <c r="K21" s="17">
        <f t="shared" si="2"/>
        <v>2.7441341653666146E-3</v>
      </c>
      <c r="L21" s="17">
        <f t="shared" si="3"/>
        <v>3.3288299531981282E-3</v>
      </c>
      <c r="M21" s="57"/>
      <c r="N21" s="57"/>
    </row>
    <row r="22" spans="1:14" x14ac:dyDescent="0.25">
      <c r="A22" s="11">
        <v>5</v>
      </c>
      <c r="B22" s="16">
        <v>0.13</v>
      </c>
      <c r="C22" s="16">
        <f t="shared" si="4"/>
        <v>7.1384615384615389</v>
      </c>
      <c r="D22" s="13">
        <v>14</v>
      </c>
      <c r="E22" s="12">
        <v>23</v>
      </c>
      <c r="F22" s="13">
        <v>1908</v>
      </c>
      <c r="G22" s="13">
        <v>733.3</v>
      </c>
      <c r="H22" s="13">
        <v>978.9</v>
      </c>
      <c r="I22" s="13">
        <f t="shared" ref="I22:I24" si="5">-105*G22/F22+99</f>
        <v>58.645440251572325</v>
      </c>
      <c r="J22" s="13">
        <f t="shared" ref="J22:J24" si="6">110*H22/F22</f>
        <v>56.435534591194966</v>
      </c>
      <c r="K22" s="17">
        <f t="shared" si="2"/>
        <v>2.4812735849056608E-3</v>
      </c>
      <c r="L22" s="17">
        <f t="shared" si="3"/>
        <v>3.3861320754716984E-3</v>
      </c>
      <c r="M22" s="57"/>
      <c r="N22" s="57"/>
    </row>
    <row r="23" spans="1:14" x14ac:dyDescent="0.25">
      <c r="A23" s="11">
        <v>6</v>
      </c>
      <c r="B23" s="16">
        <v>0.1</v>
      </c>
      <c r="C23" s="16">
        <f t="shared" si="4"/>
        <v>9.2799999999999994</v>
      </c>
      <c r="D23" s="13">
        <v>18</v>
      </c>
      <c r="E23" s="46">
        <v>22</v>
      </c>
      <c r="F23" s="13">
        <v>1912.6</v>
      </c>
      <c r="G23" s="13">
        <v>656.9</v>
      </c>
      <c r="H23" s="13">
        <v>1047</v>
      </c>
      <c r="I23" s="13">
        <f t="shared" si="5"/>
        <v>62.936787618948024</v>
      </c>
      <c r="J23" s="13">
        <f t="shared" si="6"/>
        <v>60.216459270103528</v>
      </c>
      <c r="K23" s="17">
        <f t="shared" si="2"/>
        <v>2.2237927428631183E-3</v>
      </c>
      <c r="L23" s="17">
        <f t="shared" si="3"/>
        <v>3.612987556206212E-3</v>
      </c>
      <c r="M23" s="57"/>
      <c r="N23" s="57"/>
    </row>
    <row r="24" spans="1:14" x14ac:dyDescent="0.25">
      <c r="A24" s="11">
        <v>7</v>
      </c>
      <c r="B24" s="17">
        <v>0.06</v>
      </c>
      <c r="C24" s="12">
        <f t="shared" si="4"/>
        <v>15.466666666666669</v>
      </c>
      <c r="D24" s="13">
        <v>30</v>
      </c>
      <c r="E24" s="46">
        <v>23</v>
      </c>
      <c r="F24" s="13">
        <v>1905</v>
      </c>
      <c r="G24" s="13">
        <v>594.6</v>
      </c>
      <c r="H24" s="13">
        <v>1122</v>
      </c>
      <c r="I24" s="13">
        <f t="shared" si="5"/>
        <v>66.22677165354331</v>
      </c>
      <c r="J24" s="13">
        <f t="shared" si="6"/>
        <v>64.787401574803155</v>
      </c>
      <c r="K24" s="17">
        <f t="shared" si="2"/>
        <v>2.0263937007874017E-3</v>
      </c>
      <c r="L24" s="17">
        <f t="shared" si="3"/>
        <v>3.8872440944881896E-3</v>
      </c>
      <c r="M24" s="57"/>
      <c r="N24" s="57"/>
    </row>
    <row r="25" spans="1:14" x14ac:dyDescent="0.25">
      <c r="A25" s="11">
        <v>8</v>
      </c>
      <c r="B25" s="17">
        <v>3.4000000000000002E-2</v>
      </c>
      <c r="C25" s="12">
        <f t="shared" si="4"/>
        <v>27.294117647058822</v>
      </c>
      <c r="D25" s="13">
        <v>60</v>
      </c>
      <c r="E25" s="12">
        <v>22</v>
      </c>
      <c r="F25" s="13">
        <v>1800</v>
      </c>
      <c r="G25" s="13">
        <v>448.7</v>
      </c>
      <c r="H25" s="13">
        <v>1143</v>
      </c>
      <c r="I25" s="13">
        <f t="shared" ref="I25" si="7">-105*G25/F25+99</f>
        <v>72.825833333333335</v>
      </c>
      <c r="J25" s="13">
        <f t="shared" ref="J25" si="8">110*H25/F25</f>
        <v>69.849999999999994</v>
      </c>
      <c r="K25" s="17">
        <f t="shared" ref="K25" si="9">(100-I25)/100*0.006</f>
        <v>1.6304500000000001E-3</v>
      </c>
      <c r="L25" s="17">
        <f t="shared" ref="L25" si="10">J25/100*0.006</f>
        <v>4.1909999999999994E-3</v>
      </c>
      <c r="M25" s="57"/>
      <c r="N25" s="57"/>
    </row>
    <row r="26" spans="1:14" x14ac:dyDescent="0.25">
      <c r="A26" s="11"/>
      <c r="B26" s="16"/>
      <c r="C26" s="17"/>
      <c r="D26" s="13"/>
      <c r="E26" s="13"/>
      <c r="F26" s="13"/>
      <c r="G26" s="13"/>
      <c r="H26" s="13"/>
      <c r="I26" s="13"/>
      <c r="J26" s="13"/>
      <c r="K26" s="17"/>
      <c r="L26" s="17"/>
      <c r="M26" s="57"/>
      <c r="N26" s="57"/>
    </row>
    <row r="27" spans="1:14" x14ac:dyDescent="0.25">
      <c r="A27" s="11"/>
      <c r="B27" s="17"/>
      <c r="C27" s="12"/>
      <c r="D27" s="13"/>
      <c r="E27" s="13"/>
      <c r="F27" s="13"/>
      <c r="G27" s="13"/>
      <c r="H27" s="13"/>
      <c r="I27" s="13"/>
      <c r="J27" s="13"/>
      <c r="K27" s="17"/>
      <c r="L27" s="17"/>
      <c r="M27" s="57"/>
      <c r="N27" s="57"/>
    </row>
    <row r="28" spans="1:14" x14ac:dyDescent="0.25">
      <c r="A28" s="11"/>
      <c r="B28" s="16"/>
      <c r="C28" s="17"/>
      <c r="D28" s="13"/>
      <c r="E28" s="13"/>
      <c r="F28" s="13"/>
      <c r="G28" s="13"/>
      <c r="H28" s="13"/>
      <c r="I28" s="13"/>
      <c r="J28" s="13"/>
      <c r="K28" s="17"/>
      <c r="L28" s="17"/>
      <c r="M28" s="57"/>
      <c r="N28" s="57"/>
    </row>
    <row r="29" spans="1:14" x14ac:dyDescent="0.25">
      <c r="A29" s="11"/>
      <c r="B29" s="12"/>
      <c r="C29" s="13"/>
      <c r="D29" s="13"/>
      <c r="E29" s="13"/>
      <c r="F29" s="13"/>
      <c r="G29" s="13"/>
      <c r="H29" s="13"/>
      <c r="I29" s="13"/>
      <c r="J29" s="13"/>
      <c r="K29" s="11"/>
      <c r="L29" s="11"/>
      <c r="N29" s="57"/>
    </row>
    <row r="30" spans="1:14" x14ac:dyDescent="0.25">
      <c r="A30" s="11"/>
      <c r="B30" s="12"/>
      <c r="C30" s="13"/>
      <c r="D30" s="13"/>
      <c r="E30" s="13"/>
      <c r="F30" s="13"/>
      <c r="G30" s="13"/>
      <c r="H30" s="13"/>
      <c r="I30" s="13"/>
      <c r="J30" s="13"/>
      <c r="K30" s="11"/>
      <c r="L30" s="11"/>
    </row>
    <row r="31" spans="1:14" x14ac:dyDescent="0.25">
      <c r="A31" s="11"/>
      <c r="B31" s="12"/>
      <c r="C31" s="13"/>
      <c r="D31" s="13"/>
      <c r="E31" s="13"/>
      <c r="F31" s="13"/>
      <c r="G31" s="13"/>
      <c r="H31" s="13"/>
      <c r="I31" s="11"/>
      <c r="J31" s="11"/>
      <c r="K31" s="11"/>
      <c r="L31" s="11"/>
    </row>
    <row r="32" spans="1:14" x14ac:dyDescent="0.25">
      <c r="A32" s="11"/>
      <c r="B32" s="12"/>
      <c r="C32" s="13"/>
      <c r="D32" s="13"/>
      <c r="E32" s="13"/>
      <c r="F32" s="13"/>
      <c r="G32" s="13"/>
      <c r="H32" s="13"/>
      <c r="I32" s="11"/>
      <c r="J32" s="11"/>
      <c r="K32" s="11"/>
      <c r="L32" s="11"/>
    </row>
    <row r="33" spans="1:12" x14ac:dyDescent="0.25">
      <c r="A33" s="11"/>
      <c r="B33" s="12"/>
      <c r="C33" s="13"/>
      <c r="D33" s="13"/>
      <c r="E33" s="13"/>
      <c r="F33" s="13"/>
      <c r="G33" s="13"/>
      <c r="H33" s="13"/>
      <c r="I33" s="11"/>
      <c r="J33" s="11"/>
      <c r="K33" s="11"/>
      <c r="L33" s="11"/>
    </row>
    <row r="34" spans="1:12" x14ac:dyDescent="0.25">
      <c r="A34" s="11"/>
      <c r="B34" s="12"/>
      <c r="C34" s="13"/>
      <c r="D34" s="13"/>
      <c r="E34" s="13"/>
      <c r="F34" s="13"/>
      <c r="G34" s="13"/>
      <c r="H34" s="13"/>
      <c r="I34" s="11"/>
      <c r="J34" s="11"/>
      <c r="K34" s="11"/>
      <c r="L34" s="11"/>
    </row>
    <row r="35" spans="1:12" x14ac:dyDescent="0.25">
      <c r="A35" s="11"/>
      <c r="B35" s="12"/>
      <c r="C35" s="13"/>
      <c r="D35" s="13"/>
      <c r="E35" s="13"/>
      <c r="F35" s="13"/>
      <c r="G35" s="13"/>
      <c r="H35" s="13"/>
      <c r="I35" s="11"/>
      <c r="J35" s="11"/>
      <c r="K35" s="11"/>
      <c r="L35" s="11"/>
    </row>
    <row r="36" spans="1:12" x14ac:dyDescent="0.25">
      <c r="A36" s="11"/>
      <c r="B36" s="12"/>
      <c r="C36" s="13"/>
      <c r="D36" s="13"/>
      <c r="E36" s="13"/>
      <c r="F36" s="13"/>
      <c r="G36" s="13"/>
      <c r="H36" s="13"/>
      <c r="I36" s="11"/>
      <c r="J36" s="11"/>
      <c r="K36" s="11"/>
      <c r="L36" s="11"/>
    </row>
    <row r="37" spans="1:12" x14ac:dyDescent="0.25">
      <c r="A37" s="11"/>
      <c r="B37" s="12"/>
      <c r="C37" s="13"/>
      <c r="D37" s="13"/>
      <c r="E37" s="13"/>
      <c r="F37" s="13"/>
      <c r="G37" s="13"/>
      <c r="H37" s="13"/>
      <c r="I37" s="11"/>
      <c r="J37" s="11"/>
      <c r="K37" s="11"/>
      <c r="L37" s="11"/>
    </row>
    <row r="38" spans="1:12" x14ac:dyDescent="0.25">
      <c r="A38" s="11"/>
      <c r="B38" s="12"/>
      <c r="C38" s="13"/>
      <c r="D38" s="13"/>
      <c r="E38" s="13"/>
      <c r="F38" s="13"/>
      <c r="G38" s="13"/>
      <c r="H38" s="13"/>
      <c r="I38" s="11"/>
      <c r="J38" s="11"/>
      <c r="K38" s="11"/>
      <c r="L38" s="11"/>
    </row>
    <row r="39" spans="1:12" x14ac:dyDescent="0.25">
      <c r="A39" s="11"/>
      <c r="B39" s="12"/>
      <c r="C39" s="13"/>
      <c r="D39" s="13"/>
      <c r="E39" s="13"/>
      <c r="F39" s="13"/>
      <c r="G39" s="13"/>
      <c r="H39" s="13"/>
      <c r="I39" s="11"/>
      <c r="J39" s="11"/>
      <c r="K39" s="11"/>
      <c r="L39" s="11"/>
    </row>
    <row r="40" spans="1:12" x14ac:dyDescent="0.25">
      <c r="A40" s="11"/>
      <c r="B40" s="12"/>
      <c r="C40" s="13"/>
      <c r="D40" s="13"/>
      <c r="E40" s="13"/>
      <c r="F40" s="13"/>
      <c r="G40" s="13"/>
      <c r="H40" s="13"/>
      <c r="I40" s="11"/>
      <c r="J40" s="11"/>
      <c r="K40" s="11"/>
      <c r="L40" s="11"/>
    </row>
    <row r="41" spans="1:12" x14ac:dyDescent="0.25">
      <c r="A41" s="11"/>
      <c r="B41" s="12"/>
      <c r="C41" s="13"/>
      <c r="D41" s="13"/>
      <c r="E41" s="13"/>
      <c r="F41" s="13"/>
      <c r="G41" s="13"/>
      <c r="H41" s="13"/>
      <c r="I41" s="11"/>
      <c r="J41" s="11"/>
      <c r="K41" s="11"/>
      <c r="L41" s="11"/>
    </row>
    <row r="42" spans="1:12" x14ac:dyDescent="0.25">
      <c r="A42" s="11"/>
      <c r="B42" s="12"/>
      <c r="C42" s="13"/>
      <c r="D42" s="13"/>
      <c r="E42" s="13"/>
      <c r="F42" s="13"/>
      <c r="G42" s="13"/>
      <c r="H42" s="13"/>
      <c r="I42" s="11"/>
      <c r="J42" s="11"/>
      <c r="K42" s="11"/>
      <c r="L42" s="11"/>
    </row>
    <row r="43" spans="1:12" x14ac:dyDescent="0.25">
      <c r="A43" s="11"/>
      <c r="B43" s="12"/>
      <c r="C43" s="13"/>
      <c r="D43" s="13"/>
      <c r="E43" s="13"/>
      <c r="F43" s="13"/>
      <c r="G43" s="13"/>
      <c r="H43" s="13"/>
      <c r="I43" s="11"/>
      <c r="J43" s="11"/>
      <c r="K43" s="11"/>
      <c r="L43" s="11"/>
    </row>
    <row r="44" spans="1:12" x14ac:dyDescent="0.25">
      <c r="A44" s="11"/>
      <c r="B44" s="12"/>
      <c r="C44" s="13"/>
      <c r="D44" s="13"/>
      <c r="E44" s="13"/>
      <c r="F44" s="13"/>
      <c r="G44" s="13"/>
      <c r="H44" s="13"/>
      <c r="I44" s="11"/>
      <c r="J44" s="11"/>
      <c r="K44" s="11"/>
      <c r="L44" s="11"/>
    </row>
    <row r="45" spans="1:12" x14ac:dyDescent="0.25">
      <c r="A45" s="11"/>
      <c r="B45" s="12"/>
      <c r="C45" s="13"/>
      <c r="D45" s="13"/>
      <c r="E45" s="13"/>
      <c r="F45" s="13"/>
      <c r="G45" s="13"/>
      <c r="H45" s="13"/>
      <c r="I45" s="11"/>
      <c r="J45" s="11"/>
      <c r="K45" s="11"/>
      <c r="L45" s="11"/>
    </row>
    <row r="46" spans="1:12" x14ac:dyDescent="0.25">
      <c r="A46" s="11"/>
      <c r="B46" s="12"/>
      <c r="C46" s="13"/>
      <c r="D46" s="13"/>
      <c r="E46" s="13"/>
      <c r="F46" s="13"/>
      <c r="G46" s="13"/>
      <c r="H46" s="13"/>
      <c r="I46" s="11"/>
      <c r="J46" s="11"/>
      <c r="K46" s="11"/>
      <c r="L46" s="11"/>
    </row>
    <row r="47" spans="1:12" x14ac:dyDescent="0.25">
      <c r="A47" s="11"/>
      <c r="B47" s="12"/>
      <c r="C47" s="13"/>
      <c r="D47" s="13"/>
      <c r="E47" s="13"/>
      <c r="F47" s="13"/>
      <c r="G47" s="13"/>
      <c r="H47" s="13"/>
      <c r="I47" s="11"/>
      <c r="J47" s="11"/>
      <c r="K47" s="11"/>
      <c r="L47" s="11"/>
    </row>
    <row r="48" spans="1:12" x14ac:dyDescent="0.25">
      <c r="A48" s="11"/>
      <c r="B48" s="12"/>
      <c r="C48" s="13"/>
      <c r="D48" s="13"/>
      <c r="E48" s="13"/>
      <c r="F48" s="13"/>
      <c r="G48" s="13"/>
      <c r="H48" s="13"/>
      <c r="I48" s="11"/>
      <c r="J48" s="11"/>
      <c r="K48" s="11"/>
      <c r="L48" s="11"/>
    </row>
    <row r="49" spans="1:12" x14ac:dyDescent="0.25">
      <c r="A49" s="11"/>
      <c r="B49" s="12"/>
      <c r="C49" s="13"/>
      <c r="D49" s="13"/>
      <c r="E49" s="13"/>
      <c r="F49" s="13"/>
      <c r="G49" s="13"/>
      <c r="H49" s="13"/>
      <c r="I49" s="11"/>
      <c r="J49" s="11"/>
      <c r="K49" s="11"/>
      <c r="L49" s="11"/>
    </row>
    <row r="50" spans="1:12" x14ac:dyDescent="0.25">
      <c r="A50" s="11"/>
      <c r="B50" s="12"/>
      <c r="C50" s="13"/>
      <c r="D50" s="13"/>
      <c r="E50" s="13"/>
      <c r="F50" s="13"/>
      <c r="G50" s="13"/>
      <c r="H50" s="13"/>
      <c r="I50" s="11"/>
      <c r="J50" s="11"/>
      <c r="K50" s="11"/>
      <c r="L50" s="11"/>
    </row>
    <row r="51" spans="1:12" x14ac:dyDescent="0.25">
      <c r="A51" s="11"/>
      <c r="B51" s="12"/>
      <c r="C51" s="13"/>
      <c r="D51" s="13"/>
      <c r="E51" s="13"/>
      <c r="F51" s="13"/>
      <c r="G51" s="13"/>
      <c r="H51" s="13"/>
      <c r="I51" s="11"/>
      <c r="J51" s="11"/>
      <c r="K51" s="11"/>
      <c r="L51" s="11"/>
    </row>
    <row r="52" spans="1:12" x14ac:dyDescent="0.25">
      <c r="A52" s="11"/>
      <c r="B52" s="12"/>
      <c r="C52" s="13"/>
      <c r="D52" s="13"/>
      <c r="E52" s="13"/>
      <c r="F52" s="13"/>
      <c r="G52" s="13"/>
      <c r="H52" s="13"/>
      <c r="I52" s="11"/>
      <c r="J52" s="11"/>
      <c r="K52" s="11"/>
      <c r="L52" s="11"/>
    </row>
    <row r="53" spans="1:12" x14ac:dyDescent="0.25">
      <c r="A53" s="11"/>
      <c r="B53" s="12"/>
      <c r="C53" s="13"/>
      <c r="D53" s="13"/>
      <c r="E53" s="13"/>
      <c r="F53" s="13"/>
      <c r="G53" s="13"/>
      <c r="H53" s="13"/>
      <c r="I53" s="11"/>
      <c r="J53" s="11"/>
      <c r="K53" s="11"/>
      <c r="L53" s="11"/>
    </row>
    <row r="54" spans="1:12" x14ac:dyDescent="0.25">
      <c r="A54" s="11"/>
      <c r="B54" s="12"/>
      <c r="C54" s="13"/>
      <c r="D54" s="13"/>
      <c r="E54" s="13"/>
      <c r="F54" s="13"/>
      <c r="G54" s="13"/>
      <c r="H54" s="13"/>
      <c r="I54" s="11"/>
      <c r="J54" s="11"/>
      <c r="K54" s="11"/>
      <c r="L54" s="11"/>
    </row>
    <row r="55" spans="1:12" x14ac:dyDescent="0.25">
      <c r="A55" s="11"/>
      <c r="B55" s="12"/>
      <c r="C55" s="13"/>
      <c r="D55" s="13"/>
      <c r="E55" s="13"/>
      <c r="F55" s="13"/>
      <c r="G55" s="13"/>
      <c r="H55" s="13"/>
      <c r="I55" s="11"/>
      <c r="J55" s="11"/>
      <c r="K55" s="11"/>
      <c r="L55" s="11"/>
    </row>
    <row r="56" spans="1:12" x14ac:dyDescent="0.25">
      <c r="A56" s="11"/>
      <c r="B56" s="12"/>
      <c r="C56" s="13"/>
      <c r="D56" s="13"/>
      <c r="E56" s="13"/>
      <c r="F56" s="13"/>
      <c r="G56" s="13"/>
      <c r="H56" s="13"/>
      <c r="I56" s="11"/>
      <c r="J56" s="11"/>
      <c r="K56" s="11"/>
      <c r="L56" s="11"/>
    </row>
    <row r="57" spans="1:12" x14ac:dyDescent="0.25">
      <c r="A57" s="11"/>
      <c r="B57" s="12"/>
      <c r="C57" s="13"/>
      <c r="D57" s="13"/>
      <c r="E57" s="13"/>
      <c r="F57" s="13"/>
      <c r="G57" s="13"/>
      <c r="H57" s="13"/>
      <c r="I57" s="11"/>
      <c r="J57" s="11"/>
      <c r="K57" s="11"/>
      <c r="L57" s="11"/>
    </row>
    <row r="58" spans="1:12" x14ac:dyDescent="0.25">
      <c r="A58" s="11"/>
      <c r="B58" s="12"/>
      <c r="C58" s="13"/>
      <c r="D58" s="13"/>
      <c r="E58" s="13"/>
      <c r="F58" s="13"/>
      <c r="G58" s="13"/>
      <c r="H58" s="13"/>
      <c r="I58" s="11"/>
      <c r="J58" s="11"/>
      <c r="K58" s="11"/>
      <c r="L58" s="11"/>
    </row>
    <row r="59" spans="1:12" x14ac:dyDescent="0.25">
      <c r="A59" s="11"/>
      <c r="B59" s="12"/>
      <c r="C59" s="13"/>
      <c r="D59" s="13"/>
      <c r="E59" s="13"/>
      <c r="F59" s="13"/>
      <c r="G59" s="13"/>
      <c r="H59" s="13"/>
      <c r="I59" s="11"/>
      <c r="J59" s="11"/>
      <c r="K59" s="11"/>
      <c r="L59" s="11"/>
    </row>
    <row r="60" spans="1:12" x14ac:dyDescent="0.25">
      <c r="A60" s="11"/>
      <c r="B60" s="12"/>
      <c r="C60" s="13"/>
      <c r="D60" s="13"/>
      <c r="E60" s="13"/>
      <c r="F60" s="13"/>
      <c r="G60" s="13"/>
      <c r="H60" s="13"/>
      <c r="I60" s="11"/>
      <c r="J60" s="11"/>
      <c r="K60" s="11"/>
      <c r="L60" s="11"/>
    </row>
    <row r="61" spans="1:12" x14ac:dyDescent="0.25">
      <c r="A61" s="11"/>
      <c r="B61" s="12"/>
      <c r="C61" s="13"/>
      <c r="D61" s="13"/>
      <c r="E61" s="13"/>
      <c r="F61" s="13"/>
      <c r="G61" s="13"/>
      <c r="H61" s="13"/>
      <c r="I61" s="11"/>
      <c r="J61" s="11"/>
      <c r="K61" s="11"/>
      <c r="L61" s="11"/>
    </row>
    <row r="62" spans="1:12" x14ac:dyDescent="0.25">
      <c r="A62" s="11"/>
      <c r="B62" s="12"/>
      <c r="C62" s="13"/>
      <c r="D62" s="13"/>
      <c r="E62" s="13"/>
      <c r="F62" s="13"/>
      <c r="G62" s="13"/>
      <c r="H62" s="13"/>
      <c r="I62" s="11"/>
      <c r="J62" s="11"/>
      <c r="K62" s="11"/>
      <c r="L62" s="11"/>
    </row>
    <row r="63" spans="1:12" x14ac:dyDescent="0.25">
      <c r="A63" s="11"/>
      <c r="B63" s="12"/>
      <c r="C63" s="13"/>
      <c r="D63" s="13"/>
      <c r="E63" s="13"/>
      <c r="F63" s="13"/>
      <c r="G63" s="13"/>
      <c r="H63" s="13"/>
      <c r="I63" s="11"/>
      <c r="J63" s="11"/>
      <c r="K63" s="11"/>
      <c r="L63" s="11"/>
    </row>
    <row r="64" spans="1:12" x14ac:dyDescent="0.25">
      <c r="A64" s="11"/>
      <c r="B64" s="12"/>
      <c r="C64" s="13"/>
      <c r="D64" s="13"/>
      <c r="E64" s="13"/>
      <c r="F64" s="13"/>
      <c r="G64" s="13"/>
      <c r="H64" s="13"/>
      <c r="I64" s="11"/>
      <c r="J64" s="11"/>
      <c r="K64" s="11"/>
      <c r="L64" s="11"/>
    </row>
    <row r="65" spans="1:12" x14ac:dyDescent="0.25">
      <c r="A65" s="11"/>
      <c r="B65" s="12"/>
      <c r="C65" s="13"/>
      <c r="D65" s="13"/>
      <c r="E65" s="13"/>
      <c r="F65" s="13"/>
      <c r="G65" s="13"/>
      <c r="H65" s="13"/>
      <c r="I65" s="11"/>
      <c r="J65" s="11"/>
      <c r="K65" s="11"/>
      <c r="L65" s="11"/>
    </row>
    <row r="66" spans="1:12" x14ac:dyDescent="0.25">
      <c r="A66" s="11"/>
      <c r="B66" s="12"/>
      <c r="C66" s="13"/>
      <c r="D66" s="13"/>
      <c r="E66" s="13"/>
      <c r="F66" s="13"/>
      <c r="G66" s="13"/>
      <c r="H66" s="13"/>
      <c r="I66" s="11"/>
      <c r="J66" s="11"/>
      <c r="K66" s="11"/>
      <c r="L66" s="11"/>
    </row>
    <row r="67" spans="1:12" x14ac:dyDescent="0.25">
      <c r="A67" s="11"/>
      <c r="B67" s="12"/>
      <c r="C67" s="13"/>
      <c r="D67" s="13"/>
      <c r="E67" s="13"/>
      <c r="F67" s="13"/>
      <c r="G67" s="13"/>
      <c r="H67" s="13"/>
      <c r="I67" s="11"/>
      <c r="J67" s="11"/>
      <c r="K67" s="11"/>
      <c r="L67" s="11"/>
    </row>
    <row r="68" spans="1:12" x14ac:dyDescent="0.25">
      <c r="A68" s="11"/>
      <c r="B68" s="12"/>
      <c r="C68" s="13"/>
      <c r="D68" s="13"/>
      <c r="E68" s="13"/>
      <c r="F68" s="13"/>
      <c r="G68" s="13"/>
      <c r="H68" s="13"/>
      <c r="I68" s="11"/>
      <c r="J68" s="11"/>
      <c r="K68" s="11"/>
      <c r="L68" s="11"/>
    </row>
    <row r="69" spans="1:12" x14ac:dyDescent="0.25">
      <c r="A69" s="11"/>
      <c r="B69" s="12"/>
      <c r="C69" s="13"/>
      <c r="D69" s="13"/>
      <c r="E69" s="13"/>
      <c r="F69" s="13"/>
      <c r="G69" s="13"/>
      <c r="H69" s="13"/>
      <c r="I69" s="11"/>
      <c r="J69" s="11"/>
      <c r="K69" s="11"/>
      <c r="L69" s="11"/>
    </row>
    <row r="70" spans="1:12" x14ac:dyDescent="0.25">
      <c r="A70" s="11"/>
      <c r="B70" s="12"/>
      <c r="C70" s="13"/>
      <c r="D70" s="13"/>
      <c r="E70" s="13"/>
      <c r="F70" s="13"/>
      <c r="G70" s="13"/>
      <c r="H70" s="13"/>
      <c r="I70" s="11"/>
      <c r="J70" s="11"/>
      <c r="K70" s="11"/>
      <c r="L70" s="11"/>
    </row>
    <row r="71" spans="1:12" x14ac:dyDescent="0.25">
      <c r="A71" s="11"/>
      <c r="B71" s="12"/>
      <c r="C71" s="13"/>
      <c r="D71" s="13"/>
      <c r="E71" s="13"/>
      <c r="F71" s="13"/>
      <c r="G71" s="13"/>
      <c r="H71" s="13"/>
      <c r="I71" s="11"/>
      <c r="J71" s="11"/>
      <c r="K71" s="11"/>
      <c r="L71" s="11"/>
    </row>
    <row r="72" spans="1:12" x14ac:dyDescent="0.25">
      <c r="A72" s="11"/>
      <c r="B72" s="12"/>
      <c r="C72" s="13"/>
      <c r="D72" s="13"/>
      <c r="E72" s="13"/>
      <c r="F72" s="13"/>
      <c r="G72" s="13"/>
      <c r="H72" s="13"/>
      <c r="I72" s="11"/>
      <c r="J72" s="11"/>
      <c r="K72" s="11"/>
      <c r="L72" s="11"/>
    </row>
    <row r="73" spans="1:12" x14ac:dyDescent="0.25">
      <c r="A73" s="11"/>
      <c r="B73" s="12"/>
      <c r="C73" s="13"/>
      <c r="D73" s="13"/>
      <c r="E73" s="13"/>
      <c r="F73" s="13"/>
      <c r="G73" s="13"/>
      <c r="H73" s="13"/>
      <c r="I73" s="11"/>
      <c r="J73" s="11"/>
      <c r="K73" s="11"/>
      <c r="L73" s="11"/>
    </row>
    <row r="74" spans="1:12" x14ac:dyDescent="0.25">
      <c r="A74" s="11"/>
      <c r="B74" s="12"/>
      <c r="C74" s="13"/>
      <c r="D74" s="13"/>
      <c r="E74" s="13"/>
      <c r="F74" s="13"/>
      <c r="G74" s="13"/>
      <c r="H74" s="13"/>
      <c r="I74" s="11"/>
      <c r="J74" s="11"/>
      <c r="K74" s="11"/>
      <c r="L74" s="11"/>
    </row>
    <row r="75" spans="1:12" x14ac:dyDescent="0.25">
      <c r="A75" s="11"/>
      <c r="B75" s="12"/>
      <c r="C75" s="13"/>
      <c r="D75" s="13"/>
      <c r="E75" s="13"/>
      <c r="F75" s="13"/>
      <c r="G75" s="13"/>
      <c r="H75" s="13"/>
      <c r="I75" s="11"/>
      <c r="J75" s="11"/>
      <c r="K75" s="11"/>
      <c r="L75" s="11"/>
    </row>
    <row r="76" spans="1:12" x14ac:dyDescent="0.25">
      <c r="A76" s="11"/>
      <c r="B76" s="12"/>
      <c r="C76" s="13"/>
      <c r="D76" s="13"/>
      <c r="E76" s="13"/>
      <c r="F76" s="13"/>
      <c r="G76" s="13"/>
      <c r="H76" s="13"/>
      <c r="I76" s="11"/>
      <c r="J76" s="11"/>
      <c r="K76" s="11"/>
      <c r="L76" s="11"/>
    </row>
    <row r="77" spans="1:12" x14ac:dyDescent="0.25">
      <c r="A77" s="11"/>
      <c r="B77" s="12"/>
      <c r="C77" s="13"/>
      <c r="D77" s="13"/>
      <c r="E77" s="13"/>
      <c r="F77" s="13"/>
      <c r="G77" s="13"/>
      <c r="H77" s="13"/>
      <c r="I77" s="11"/>
      <c r="J77" s="11"/>
      <c r="K77" s="11"/>
      <c r="L77" s="11"/>
    </row>
    <row r="78" spans="1:12" x14ac:dyDescent="0.25">
      <c r="A78" s="11"/>
      <c r="B78" s="12"/>
      <c r="C78" s="13"/>
      <c r="D78" s="13"/>
      <c r="E78" s="13"/>
      <c r="F78" s="13"/>
      <c r="G78" s="13"/>
      <c r="H78" s="13"/>
      <c r="I78" s="11"/>
      <c r="J78" s="11"/>
      <c r="K78" s="11"/>
      <c r="L78" s="11"/>
    </row>
    <row r="79" spans="1:12" x14ac:dyDescent="0.25">
      <c r="A79" s="11"/>
      <c r="B79" s="12"/>
      <c r="C79" s="13"/>
      <c r="D79" s="13"/>
      <c r="E79" s="13"/>
      <c r="F79" s="13"/>
      <c r="G79" s="13"/>
      <c r="H79" s="13"/>
      <c r="I79" s="11"/>
      <c r="J79" s="11"/>
      <c r="K79" s="11"/>
      <c r="L79" s="11"/>
    </row>
    <row r="80" spans="1:12" x14ac:dyDescent="0.25">
      <c r="A80" s="11"/>
      <c r="B80" s="12"/>
      <c r="C80" s="13"/>
      <c r="D80" s="13"/>
      <c r="E80" s="13"/>
      <c r="F80" s="13"/>
      <c r="G80" s="13"/>
      <c r="H80" s="13"/>
      <c r="I80" s="11"/>
      <c r="J80" s="11"/>
      <c r="K80" s="11"/>
      <c r="L80" s="11"/>
    </row>
    <row r="81" spans="1:12" x14ac:dyDescent="0.25">
      <c r="A81" s="11"/>
      <c r="B81" s="12"/>
      <c r="C81" s="13"/>
      <c r="D81" s="13"/>
      <c r="E81" s="13"/>
      <c r="F81" s="13"/>
      <c r="G81" s="13"/>
      <c r="H81" s="13"/>
      <c r="I81" s="11"/>
      <c r="J81" s="11"/>
      <c r="K81" s="11"/>
      <c r="L81" s="11"/>
    </row>
    <row r="82" spans="1:12" x14ac:dyDescent="0.25">
      <c r="A82" s="11"/>
      <c r="B82" s="12"/>
      <c r="C82" s="13"/>
      <c r="D82" s="13"/>
      <c r="E82" s="13"/>
      <c r="F82" s="13"/>
      <c r="G82" s="13"/>
      <c r="H82" s="13"/>
      <c r="I82" s="11"/>
      <c r="J82" s="11"/>
      <c r="K82" s="11"/>
      <c r="L82" s="11"/>
    </row>
    <row r="83" spans="1:12" x14ac:dyDescent="0.25">
      <c r="A83" s="11"/>
      <c r="B83" s="12"/>
      <c r="C83" s="13"/>
      <c r="D83" s="13"/>
      <c r="E83" s="13"/>
      <c r="F83" s="13"/>
      <c r="G83" s="13"/>
      <c r="H83" s="13"/>
      <c r="I83" s="11"/>
      <c r="J83" s="11"/>
      <c r="K83" s="11"/>
      <c r="L83" s="11"/>
    </row>
    <row r="84" spans="1:12" x14ac:dyDescent="0.25">
      <c r="A84" s="11"/>
      <c r="B84" s="12"/>
      <c r="C84" s="13"/>
      <c r="D84" s="13"/>
      <c r="E84" s="13"/>
      <c r="F84" s="13"/>
      <c r="G84" s="13"/>
      <c r="H84" s="13"/>
      <c r="I84" s="11"/>
      <c r="J84" s="11"/>
      <c r="K84" s="11"/>
      <c r="L84" s="11"/>
    </row>
    <row r="85" spans="1:12" x14ac:dyDescent="0.25">
      <c r="A85" s="11"/>
      <c r="B85" s="12"/>
      <c r="C85" s="13"/>
      <c r="D85" s="13"/>
      <c r="E85" s="13"/>
      <c r="F85" s="13"/>
      <c r="G85" s="13"/>
      <c r="H85" s="13"/>
      <c r="I85" s="11"/>
      <c r="J85" s="11"/>
      <c r="K85" s="11"/>
      <c r="L85" s="11"/>
    </row>
    <row r="86" spans="1:12" x14ac:dyDescent="0.25">
      <c r="A86" s="11"/>
      <c r="B86" s="12"/>
      <c r="C86" s="13"/>
      <c r="D86" s="13"/>
      <c r="E86" s="13"/>
      <c r="F86" s="13"/>
      <c r="G86" s="13"/>
      <c r="H86" s="13"/>
      <c r="I86" s="11"/>
      <c r="J86" s="11"/>
      <c r="K86" s="11"/>
      <c r="L86" s="11"/>
    </row>
    <row r="87" spans="1:12" x14ac:dyDescent="0.25">
      <c r="A87" s="11"/>
      <c r="B87" s="12"/>
      <c r="C87" s="13"/>
      <c r="D87" s="13"/>
      <c r="E87" s="13"/>
      <c r="F87" s="13"/>
      <c r="G87" s="13"/>
      <c r="H87" s="13"/>
      <c r="I87" s="11"/>
      <c r="J87" s="11"/>
      <c r="K87" s="11"/>
      <c r="L87" s="11"/>
    </row>
    <row r="88" spans="1:12" x14ac:dyDescent="0.25">
      <c r="A88" s="11"/>
      <c r="B88" s="12"/>
      <c r="C88" s="13"/>
      <c r="D88" s="13"/>
      <c r="E88" s="13"/>
      <c r="F88" s="13"/>
      <c r="G88" s="13"/>
      <c r="H88" s="13"/>
      <c r="I88" s="11"/>
      <c r="J88" s="11"/>
      <c r="K88" s="11"/>
      <c r="L88" s="11"/>
    </row>
    <row r="89" spans="1:12" x14ac:dyDescent="0.25">
      <c r="A89" s="11"/>
      <c r="B89" s="12"/>
      <c r="C89" s="13"/>
      <c r="D89" s="13"/>
      <c r="E89" s="13"/>
      <c r="F89" s="13"/>
      <c r="G89" s="13"/>
      <c r="H89" s="13"/>
      <c r="I89" s="11"/>
      <c r="J89" s="11"/>
      <c r="K89" s="11"/>
      <c r="L89" s="11"/>
    </row>
    <row r="90" spans="1:12" x14ac:dyDescent="0.25">
      <c r="A90" s="11"/>
      <c r="B90" s="12"/>
      <c r="C90" s="13"/>
      <c r="D90" s="13"/>
      <c r="E90" s="13"/>
      <c r="F90" s="13"/>
      <c r="G90" s="13"/>
      <c r="H90" s="13"/>
      <c r="I90" s="11"/>
      <c r="J90" s="11"/>
      <c r="K90" s="11"/>
      <c r="L90" s="11"/>
    </row>
    <row r="91" spans="1:12" x14ac:dyDescent="0.25">
      <c r="A91" s="11"/>
      <c r="B91" s="12"/>
      <c r="C91" s="13"/>
      <c r="D91" s="13"/>
      <c r="E91" s="13"/>
      <c r="F91" s="13"/>
      <c r="G91" s="13"/>
      <c r="H91" s="13"/>
      <c r="I91" s="11"/>
      <c r="J91" s="11"/>
      <c r="K91" s="11"/>
      <c r="L91" s="11"/>
    </row>
    <row r="92" spans="1:12" x14ac:dyDescent="0.25">
      <c r="A92" s="11"/>
      <c r="B92" s="12"/>
      <c r="C92" s="13"/>
      <c r="D92" s="13"/>
      <c r="E92" s="13"/>
      <c r="F92" s="13"/>
      <c r="G92" s="13"/>
      <c r="H92" s="13"/>
      <c r="I92" s="11"/>
      <c r="J92" s="11"/>
      <c r="K92" s="11"/>
      <c r="L92" s="11"/>
    </row>
    <row r="93" spans="1:12" x14ac:dyDescent="0.25">
      <c r="A93" s="11"/>
      <c r="B93" s="12"/>
      <c r="C93" s="13"/>
      <c r="D93" s="13"/>
      <c r="E93" s="13"/>
      <c r="F93" s="13"/>
      <c r="G93" s="13"/>
      <c r="H93" s="13"/>
      <c r="I93" s="11"/>
      <c r="J93" s="11"/>
      <c r="K93" s="11"/>
      <c r="L93" s="11"/>
    </row>
    <row r="94" spans="1:12" x14ac:dyDescent="0.25">
      <c r="A94" s="11"/>
      <c r="B94" s="12"/>
      <c r="C94" s="13"/>
      <c r="D94" s="13"/>
      <c r="E94" s="13"/>
      <c r="F94" s="13"/>
      <c r="G94" s="13"/>
      <c r="H94" s="13"/>
      <c r="I94" s="11"/>
      <c r="J94" s="11"/>
      <c r="K94" s="11"/>
      <c r="L94" s="11"/>
    </row>
    <row r="95" spans="1:12" x14ac:dyDescent="0.25">
      <c r="A95" s="11"/>
      <c r="B95" s="12"/>
      <c r="C95" s="13"/>
      <c r="D95" s="13"/>
      <c r="E95" s="13"/>
      <c r="F95" s="13"/>
      <c r="G95" s="13"/>
      <c r="H95" s="13"/>
      <c r="I95" s="11"/>
      <c r="J95" s="11"/>
      <c r="K95" s="11"/>
      <c r="L95" s="11"/>
    </row>
    <row r="96" spans="1:12" x14ac:dyDescent="0.25">
      <c r="A96" s="11"/>
      <c r="B96" s="12"/>
      <c r="C96" s="13"/>
      <c r="D96" s="13"/>
      <c r="E96" s="13"/>
      <c r="F96" s="13"/>
      <c r="G96" s="13"/>
      <c r="H96" s="13"/>
      <c r="I96" s="11"/>
      <c r="J96" s="11"/>
      <c r="K96" s="11"/>
      <c r="L96" s="11"/>
    </row>
    <row r="97" spans="1:12" x14ac:dyDescent="0.25">
      <c r="A97" s="11"/>
      <c r="B97" s="12"/>
      <c r="C97" s="13"/>
      <c r="D97" s="13"/>
      <c r="E97" s="13"/>
      <c r="F97" s="13"/>
      <c r="G97" s="13"/>
      <c r="H97" s="13"/>
      <c r="I97" s="11"/>
      <c r="J97" s="11"/>
      <c r="K97" s="11"/>
      <c r="L97" s="11"/>
    </row>
    <row r="98" spans="1:12" x14ac:dyDescent="0.25">
      <c r="A98" s="11"/>
      <c r="B98" s="12"/>
      <c r="C98" s="13"/>
      <c r="D98" s="13"/>
      <c r="E98" s="13"/>
      <c r="F98" s="13"/>
      <c r="G98" s="13"/>
      <c r="H98" s="13"/>
      <c r="I98" s="11"/>
      <c r="J98" s="11"/>
      <c r="K98" s="11"/>
      <c r="L98" s="11"/>
    </row>
    <row r="99" spans="1:12" x14ac:dyDescent="0.25">
      <c r="A99" s="11"/>
      <c r="B99" s="12"/>
      <c r="C99" s="13"/>
      <c r="D99" s="13"/>
      <c r="E99" s="13"/>
      <c r="F99" s="13"/>
      <c r="G99" s="13"/>
      <c r="H99" s="13"/>
      <c r="I99" s="11"/>
      <c r="J99" s="11"/>
      <c r="K99" s="11"/>
      <c r="L99" s="11"/>
    </row>
    <row r="100" spans="1:12" x14ac:dyDescent="0.25">
      <c r="A100" s="11"/>
      <c r="B100" s="12"/>
      <c r="C100" s="13"/>
      <c r="D100" s="13"/>
      <c r="E100" s="13"/>
      <c r="F100" s="13"/>
      <c r="G100" s="13"/>
      <c r="H100" s="13"/>
      <c r="I100" s="11"/>
      <c r="J100" s="11"/>
      <c r="K100" s="11"/>
      <c r="L100" s="11"/>
    </row>
    <row r="101" spans="1:12" x14ac:dyDescent="0.25">
      <c r="A101" s="11"/>
      <c r="B101" s="12"/>
      <c r="C101" s="13"/>
      <c r="D101" s="13"/>
      <c r="E101" s="13"/>
      <c r="F101" s="13"/>
      <c r="G101" s="13"/>
      <c r="H101" s="13"/>
      <c r="I101" s="11"/>
      <c r="J101" s="11"/>
      <c r="K101" s="11"/>
      <c r="L101" s="11"/>
    </row>
    <row r="102" spans="1:12" x14ac:dyDescent="0.25">
      <c r="A102" s="11"/>
      <c r="B102" s="12"/>
      <c r="C102" s="13"/>
      <c r="D102" s="13"/>
      <c r="E102" s="13"/>
      <c r="F102" s="13"/>
      <c r="G102" s="13"/>
      <c r="H102" s="13"/>
      <c r="I102" s="11"/>
      <c r="J102" s="11"/>
      <c r="K102" s="11"/>
      <c r="L102" s="11"/>
    </row>
    <row r="103" spans="1:12" x14ac:dyDescent="0.25">
      <c r="A103" s="11"/>
      <c r="B103" s="12"/>
      <c r="C103" s="13"/>
      <c r="D103" s="13"/>
      <c r="E103" s="13"/>
      <c r="F103" s="13"/>
      <c r="G103" s="13"/>
      <c r="H103" s="13"/>
      <c r="I103" s="11"/>
      <c r="J103" s="11"/>
      <c r="K103" s="11"/>
      <c r="L103" s="11"/>
    </row>
    <row r="104" spans="1:12" x14ac:dyDescent="0.25">
      <c r="A104" s="11"/>
      <c r="B104" s="12"/>
      <c r="C104" s="13"/>
      <c r="D104" s="13"/>
      <c r="E104" s="13"/>
      <c r="F104" s="13"/>
      <c r="G104" s="13"/>
      <c r="H104" s="13"/>
      <c r="I104" s="11"/>
      <c r="J104" s="11"/>
      <c r="K104" s="11"/>
      <c r="L104" s="11"/>
    </row>
    <row r="105" spans="1:12" x14ac:dyDescent="0.25">
      <c r="A105" s="11"/>
      <c r="B105" s="12"/>
      <c r="C105" s="13"/>
      <c r="D105" s="13"/>
      <c r="E105" s="13"/>
      <c r="F105" s="13"/>
      <c r="G105" s="13"/>
      <c r="H105" s="13"/>
      <c r="I105" s="11"/>
      <c r="J105" s="11"/>
      <c r="K105" s="11"/>
      <c r="L105" s="11"/>
    </row>
    <row r="106" spans="1:12" x14ac:dyDescent="0.25">
      <c r="A106" s="11"/>
      <c r="B106" s="12"/>
      <c r="C106" s="13"/>
      <c r="D106" s="13"/>
      <c r="E106" s="13"/>
      <c r="F106" s="13"/>
      <c r="G106" s="13"/>
      <c r="H106" s="13"/>
      <c r="I106" s="11"/>
      <c r="J106" s="11"/>
      <c r="K106" s="11"/>
      <c r="L106" s="11"/>
    </row>
    <row r="107" spans="1:12" x14ac:dyDescent="0.25">
      <c r="A107" s="11"/>
      <c r="B107" s="12"/>
      <c r="C107" s="13"/>
      <c r="D107" s="13"/>
      <c r="E107" s="13"/>
      <c r="F107" s="13"/>
      <c r="G107" s="13"/>
      <c r="H107" s="13"/>
      <c r="I107" s="11"/>
      <c r="J107" s="11"/>
      <c r="K107" s="11"/>
      <c r="L107" s="11"/>
    </row>
    <row r="108" spans="1:12" x14ac:dyDescent="0.25">
      <c r="A108" s="11"/>
      <c r="B108" s="12"/>
      <c r="C108" s="13"/>
      <c r="D108" s="13"/>
      <c r="E108" s="13"/>
      <c r="F108" s="13"/>
      <c r="G108" s="13"/>
      <c r="H108" s="13"/>
      <c r="I108" s="11"/>
      <c r="J108" s="11"/>
      <c r="K108" s="11"/>
      <c r="L108" s="11"/>
    </row>
    <row r="109" spans="1:12" x14ac:dyDescent="0.25">
      <c r="A109" s="11"/>
      <c r="B109" s="12"/>
      <c r="C109" s="13"/>
      <c r="D109" s="13"/>
      <c r="E109" s="13"/>
      <c r="F109" s="13"/>
      <c r="G109" s="13"/>
      <c r="H109" s="13"/>
      <c r="I109" s="11"/>
      <c r="J109" s="11"/>
      <c r="K109" s="11"/>
      <c r="L109" s="11"/>
    </row>
    <row r="110" spans="1:12" x14ac:dyDescent="0.25">
      <c r="A110" s="11"/>
      <c r="B110" s="12"/>
      <c r="C110" s="13"/>
      <c r="D110" s="13"/>
      <c r="E110" s="13"/>
      <c r="F110" s="13"/>
      <c r="G110" s="13"/>
      <c r="H110" s="13"/>
      <c r="I110" s="11"/>
      <c r="J110" s="11"/>
      <c r="K110" s="11"/>
      <c r="L110" s="11"/>
    </row>
    <row r="111" spans="1:12" x14ac:dyDescent="0.25">
      <c r="A111" s="11"/>
      <c r="B111" s="12"/>
      <c r="C111" s="13"/>
      <c r="D111" s="13"/>
      <c r="E111" s="13"/>
      <c r="F111" s="13"/>
      <c r="G111" s="13"/>
      <c r="H111" s="13"/>
      <c r="I111" s="11"/>
      <c r="J111" s="11"/>
      <c r="K111" s="11"/>
      <c r="L111" s="11"/>
    </row>
    <row r="112" spans="1:12" x14ac:dyDescent="0.25">
      <c r="A112" s="11"/>
      <c r="B112" s="12"/>
      <c r="C112" s="13"/>
      <c r="D112" s="13"/>
      <c r="E112" s="13"/>
      <c r="F112" s="13"/>
      <c r="G112" s="13"/>
      <c r="H112" s="13"/>
      <c r="I112" s="11"/>
      <c r="J112" s="11"/>
      <c r="K112" s="11"/>
      <c r="L112" s="11"/>
    </row>
    <row r="113" spans="1:12" x14ac:dyDescent="0.25">
      <c r="A113" s="11"/>
      <c r="B113" s="12"/>
      <c r="C113" s="13"/>
      <c r="D113" s="13"/>
      <c r="E113" s="13"/>
      <c r="F113" s="13"/>
      <c r="G113" s="13"/>
      <c r="H113" s="13"/>
      <c r="I113" s="11"/>
      <c r="J113" s="11"/>
      <c r="K113" s="11"/>
      <c r="L113" s="11"/>
    </row>
    <row r="114" spans="1:12" x14ac:dyDescent="0.25">
      <c r="A114" s="11"/>
      <c r="B114" s="12"/>
      <c r="C114" s="13"/>
      <c r="D114" s="13"/>
      <c r="E114" s="13"/>
      <c r="F114" s="13"/>
      <c r="G114" s="13"/>
      <c r="H114" s="13"/>
      <c r="I114" s="11"/>
      <c r="J114" s="11"/>
      <c r="K114" s="11"/>
      <c r="L114" s="11"/>
    </row>
    <row r="115" spans="1:12" x14ac:dyDescent="0.25">
      <c r="A115" s="11"/>
      <c r="B115" s="12"/>
      <c r="C115" s="13"/>
      <c r="D115" s="13"/>
      <c r="E115" s="13"/>
      <c r="F115" s="13"/>
      <c r="G115" s="13"/>
      <c r="H115" s="13"/>
      <c r="I115" s="11"/>
      <c r="J115" s="11"/>
      <c r="K115" s="11"/>
      <c r="L115" s="11"/>
    </row>
    <row r="116" spans="1:12" x14ac:dyDescent="0.25">
      <c r="A116" s="11"/>
      <c r="B116" s="12"/>
      <c r="C116" s="13"/>
      <c r="D116" s="13"/>
      <c r="E116" s="13"/>
      <c r="F116" s="13"/>
      <c r="G116" s="13"/>
      <c r="H116" s="13"/>
      <c r="I116" s="11"/>
      <c r="J116" s="11"/>
      <c r="K116" s="11"/>
      <c r="L116" s="11"/>
    </row>
    <row r="117" spans="1:12" x14ac:dyDescent="0.25">
      <c r="A117" s="11"/>
      <c r="B117" s="12"/>
      <c r="C117" s="13"/>
      <c r="D117" s="13"/>
      <c r="E117" s="13"/>
      <c r="F117" s="13"/>
      <c r="G117" s="13"/>
      <c r="H117" s="13"/>
      <c r="I117" s="11"/>
      <c r="J117" s="11"/>
      <c r="K117" s="11"/>
      <c r="L117" s="11"/>
    </row>
    <row r="118" spans="1:12" x14ac:dyDescent="0.25">
      <c r="A118" s="11"/>
      <c r="B118" s="12"/>
      <c r="C118" s="13"/>
      <c r="D118" s="13"/>
      <c r="E118" s="13"/>
      <c r="F118" s="13"/>
      <c r="G118" s="13"/>
      <c r="H118" s="13"/>
      <c r="I118" s="11"/>
      <c r="J118" s="11"/>
      <c r="K118" s="11"/>
      <c r="L118" s="11"/>
    </row>
    <row r="119" spans="1:12" x14ac:dyDescent="0.25">
      <c r="A119" s="11"/>
      <c r="B119" s="12"/>
      <c r="C119" s="13"/>
      <c r="D119" s="13"/>
      <c r="E119" s="13"/>
      <c r="F119" s="13"/>
      <c r="G119" s="13"/>
      <c r="H119" s="13"/>
      <c r="I119" s="11"/>
      <c r="J119" s="11"/>
      <c r="K119" s="11"/>
      <c r="L119" s="11"/>
    </row>
    <row r="120" spans="1:12" x14ac:dyDescent="0.25">
      <c r="A120" s="11"/>
      <c r="B120" s="12"/>
      <c r="C120" s="13"/>
      <c r="D120" s="13"/>
      <c r="E120" s="13"/>
      <c r="F120" s="13"/>
      <c r="G120" s="13"/>
      <c r="H120" s="13"/>
      <c r="I120" s="11"/>
      <c r="J120" s="11"/>
      <c r="K120" s="11"/>
      <c r="L120" s="11"/>
    </row>
    <row r="121" spans="1:12" x14ac:dyDescent="0.25">
      <c r="A121" s="11"/>
      <c r="B121" s="12"/>
      <c r="C121" s="13"/>
      <c r="D121" s="13"/>
      <c r="E121" s="13"/>
      <c r="F121" s="13"/>
      <c r="G121" s="13"/>
      <c r="H121" s="13"/>
      <c r="I121" s="11"/>
      <c r="J121" s="11"/>
      <c r="K121" s="11"/>
      <c r="L121" s="11"/>
    </row>
    <row r="122" spans="1:12" x14ac:dyDescent="0.25">
      <c r="A122" s="11"/>
      <c r="B122" s="12"/>
      <c r="C122" s="13"/>
      <c r="D122" s="13"/>
      <c r="E122" s="13"/>
      <c r="F122" s="13"/>
      <c r="G122" s="13"/>
      <c r="H122" s="13"/>
      <c r="I122" s="11"/>
      <c r="J122" s="11"/>
      <c r="K122" s="11"/>
      <c r="L122" s="11"/>
    </row>
    <row r="123" spans="1:12" x14ac:dyDescent="0.25">
      <c r="A123" s="11"/>
      <c r="B123" s="12"/>
      <c r="C123" s="13"/>
      <c r="D123" s="13"/>
      <c r="E123" s="13"/>
      <c r="F123" s="13"/>
      <c r="G123" s="13"/>
      <c r="H123" s="13"/>
      <c r="I123" s="11"/>
      <c r="J123" s="11"/>
      <c r="K123" s="11"/>
      <c r="L123" s="11"/>
    </row>
    <row r="124" spans="1:12" x14ac:dyDescent="0.25">
      <c r="A124" s="11"/>
      <c r="B124" s="12"/>
      <c r="C124" s="13"/>
      <c r="D124" s="13"/>
      <c r="E124" s="13"/>
      <c r="F124" s="13"/>
      <c r="G124" s="13"/>
      <c r="H124" s="13"/>
      <c r="I124" s="11"/>
      <c r="J124" s="11"/>
      <c r="K124" s="11"/>
      <c r="L124" s="11"/>
    </row>
    <row r="125" spans="1:12" x14ac:dyDescent="0.25">
      <c r="A125" s="11"/>
      <c r="B125" s="12"/>
      <c r="C125" s="13"/>
      <c r="D125" s="13"/>
      <c r="E125" s="13"/>
      <c r="F125" s="13"/>
      <c r="G125" s="13"/>
      <c r="H125" s="13"/>
      <c r="I125" s="11"/>
      <c r="J125" s="11"/>
      <c r="K125" s="11"/>
      <c r="L125" s="11"/>
    </row>
    <row r="126" spans="1:12" x14ac:dyDescent="0.25">
      <c r="A126" s="11"/>
      <c r="B126" s="12"/>
      <c r="C126" s="13"/>
      <c r="D126" s="13"/>
      <c r="E126" s="13"/>
      <c r="F126" s="13"/>
      <c r="G126" s="13"/>
      <c r="H126" s="13"/>
      <c r="I126" s="11"/>
      <c r="J126" s="11"/>
      <c r="K126" s="11"/>
      <c r="L126" s="11"/>
    </row>
    <row r="127" spans="1:12" x14ac:dyDescent="0.25">
      <c r="A127" s="11"/>
      <c r="B127" s="12"/>
      <c r="C127" s="13"/>
      <c r="D127" s="13"/>
      <c r="E127" s="13"/>
      <c r="F127" s="13"/>
      <c r="G127" s="13"/>
      <c r="H127" s="13"/>
      <c r="I127" s="11"/>
      <c r="J127" s="11"/>
      <c r="K127" s="11"/>
      <c r="L127" s="11"/>
    </row>
    <row r="128" spans="1:12" x14ac:dyDescent="0.25">
      <c r="A128" s="11"/>
      <c r="B128" s="12"/>
      <c r="C128" s="13"/>
      <c r="D128" s="13"/>
      <c r="E128" s="13"/>
      <c r="F128" s="13"/>
      <c r="G128" s="13"/>
      <c r="H128" s="13"/>
      <c r="I128" s="11"/>
      <c r="J128" s="11"/>
      <c r="K128" s="11"/>
      <c r="L128" s="11"/>
    </row>
    <row r="129" spans="1:12" x14ac:dyDescent="0.25">
      <c r="A129" s="11"/>
      <c r="B129" s="12"/>
      <c r="C129" s="13"/>
      <c r="D129" s="13"/>
      <c r="E129" s="13"/>
      <c r="F129" s="13"/>
      <c r="G129" s="13"/>
      <c r="H129" s="13"/>
      <c r="I129" s="11"/>
      <c r="J129" s="11"/>
      <c r="K129" s="11"/>
      <c r="L129" s="11"/>
    </row>
    <row r="130" spans="1:12" x14ac:dyDescent="0.25">
      <c r="A130" s="11"/>
      <c r="B130" s="12"/>
      <c r="C130" s="13"/>
      <c r="D130" s="13"/>
      <c r="E130" s="13"/>
      <c r="F130" s="13"/>
      <c r="G130" s="13"/>
      <c r="H130" s="13"/>
      <c r="I130" s="11"/>
      <c r="J130" s="11"/>
      <c r="K130" s="11"/>
      <c r="L130" s="11"/>
    </row>
    <row r="131" spans="1:12" x14ac:dyDescent="0.25">
      <c r="A131" s="11"/>
      <c r="B131" s="12"/>
      <c r="C131" s="13"/>
      <c r="D131" s="13"/>
      <c r="E131" s="13"/>
      <c r="F131" s="13"/>
      <c r="G131" s="13"/>
      <c r="H131" s="13"/>
      <c r="I131" s="11"/>
      <c r="J131" s="11"/>
      <c r="K131" s="11"/>
      <c r="L131" s="11"/>
    </row>
    <row r="132" spans="1:12" x14ac:dyDescent="0.25">
      <c r="A132" s="11"/>
      <c r="B132" s="12"/>
      <c r="C132" s="13"/>
      <c r="D132" s="13"/>
      <c r="E132" s="13"/>
      <c r="F132" s="13"/>
      <c r="G132" s="13"/>
      <c r="H132" s="13"/>
      <c r="I132" s="11"/>
      <c r="J132" s="11"/>
      <c r="K132" s="11"/>
      <c r="L132" s="11"/>
    </row>
    <row r="133" spans="1:12" x14ac:dyDescent="0.25">
      <c r="A133" s="11"/>
      <c r="B133" s="12"/>
      <c r="C133" s="13"/>
      <c r="D133" s="13"/>
      <c r="E133" s="13"/>
      <c r="F133" s="13"/>
      <c r="G133" s="13"/>
      <c r="H133" s="13"/>
      <c r="I133" s="11"/>
      <c r="J133" s="11"/>
      <c r="K133" s="11"/>
      <c r="L133" s="11"/>
    </row>
    <row r="134" spans="1:12" x14ac:dyDescent="0.25">
      <c r="A134" s="11"/>
      <c r="B134" s="12"/>
      <c r="C134" s="13"/>
      <c r="D134" s="13"/>
      <c r="E134" s="13"/>
      <c r="F134" s="13"/>
      <c r="G134" s="13"/>
      <c r="H134" s="13"/>
      <c r="I134" s="11"/>
      <c r="J134" s="11"/>
      <c r="K134" s="11"/>
      <c r="L134" s="11"/>
    </row>
    <row r="135" spans="1:12" x14ac:dyDescent="0.25">
      <c r="A135" s="11"/>
      <c r="B135" s="12"/>
      <c r="C135" s="13"/>
      <c r="D135" s="13"/>
      <c r="E135" s="13"/>
      <c r="F135" s="13"/>
      <c r="G135" s="13"/>
      <c r="H135" s="13"/>
      <c r="I135" s="11"/>
      <c r="J135" s="11"/>
      <c r="K135" s="11"/>
      <c r="L135" s="11"/>
    </row>
    <row r="136" spans="1:12" x14ac:dyDescent="0.25">
      <c r="A136" s="11"/>
      <c r="B136" s="12"/>
      <c r="C136" s="13"/>
      <c r="D136" s="13"/>
      <c r="E136" s="13"/>
      <c r="F136" s="13"/>
      <c r="G136" s="13"/>
      <c r="H136" s="13"/>
      <c r="I136" s="11"/>
      <c r="J136" s="11"/>
      <c r="K136" s="11"/>
      <c r="L136" s="11"/>
    </row>
    <row r="137" spans="1:12" x14ac:dyDescent="0.25">
      <c r="A137" s="11"/>
      <c r="B137" s="12"/>
      <c r="C137" s="13"/>
      <c r="D137" s="13"/>
      <c r="E137" s="13"/>
      <c r="F137" s="13"/>
      <c r="G137" s="13"/>
      <c r="H137" s="13"/>
      <c r="I137" s="11"/>
      <c r="J137" s="11"/>
      <c r="K137" s="11"/>
      <c r="L137" s="11"/>
    </row>
    <row r="138" spans="1:12" x14ac:dyDescent="0.25">
      <c r="A138" s="11"/>
      <c r="B138" s="12"/>
      <c r="C138" s="13"/>
      <c r="D138" s="13"/>
      <c r="E138" s="13"/>
      <c r="F138" s="13"/>
      <c r="G138" s="13"/>
      <c r="H138" s="13"/>
      <c r="I138" s="11"/>
      <c r="J138" s="11"/>
      <c r="K138" s="11"/>
      <c r="L138" s="11"/>
    </row>
    <row r="139" spans="1:12" x14ac:dyDescent="0.25">
      <c r="A139" s="11"/>
      <c r="B139" s="12"/>
      <c r="C139" s="13"/>
      <c r="D139" s="13"/>
      <c r="E139" s="13"/>
      <c r="F139" s="13"/>
      <c r="G139" s="13"/>
      <c r="H139" s="13"/>
      <c r="I139" s="11"/>
      <c r="J139" s="11"/>
      <c r="K139" s="11"/>
      <c r="L139" s="11"/>
    </row>
    <row r="140" spans="1:12" x14ac:dyDescent="0.25">
      <c r="A140" s="11"/>
      <c r="B140" s="12"/>
      <c r="C140" s="13"/>
      <c r="D140" s="13"/>
      <c r="E140" s="13"/>
      <c r="F140" s="13"/>
      <c r="G140" s="13"/>
      <c r="H140" s="13"/>
      <c r="I140" s="11"/>
      <c r="J140" s="11"/>
      <c r="K140" s="11"/>
      <c r="L140" s="11"/>
    </row>
    <row r="141" spans="1:12" x14ac:dyDescent="0.25">
      <c r="A141" s="11"/>
      <c r="B141" s="12"/>
      <c r="C141" s="13"/>
      <c r="D141" s="13"/>
      <c r="E141" s="13"/>
      <c r="F141" s="13"/>
      <c r="G141" s="13"/>
      <c r="H141" s="13"/>
      <c r="I141" s="11"/>
      <c r="J141" s="11"/>
      <c r="K141" s="11"/>
      <c r="L141" s="11"/>
    </row>
    <row r="142" spans="1:12" x14ac:dyDescent="0.25">
      <c r="A142" s="11"/>
      <c r="B142" s="12"/>
      <c r="C142" s="13"/>
      <c r="D142" s="13"/>
      <c r="E142" s="13"/>
      <c r="F142" s="13"/>
      <c r="G142" s="13"/>
      <c r="H142" s="13"/>
      <c r="I142" s="11"/>
      <c r="J142" s="11"/>
      <c r="K142" s="11"/>
      <c r="L142" s="11"/>
    </row>
    <row r="143" spans="1:12" x14ac:dyDescent="0.25">
      <c r="A143" s="11"/>
      <c r="B143" s="12"/>
      <c r="C143" s="13"/>
      <c r="D143" s="13"/>
      <c r="E143" s="13"/>
      <c r="F143" s="13"/>
      <c r="G143" s="13"/>
      <c r="H143" s="13"/>
      <c r="I143" s="11"/>
      <c r="J143" s="11"/>
      <c r="K143" s="11"/>
      <c r="L143" s="11"/>
    </row>
    <row r="144" spans="1:12" x14ac:dyDescent="0.25">
      <c r="A144" s="11"/>
      <c r="B144" s="12"/>
      <c r="C144" s="13"/>
      <c r="D144" s="13"/>
      <c r="E144" s="13"/>
      <c r="F144" s="13"/>
      <c r="G144" s="13"/>
      <c r="H144" s="13"/>
      <c r="I144" s="11"/>
      <c r="J144" s="11"/>
      <c r="K144" s="11"/>
      <c r="L144" s="11"/>
    </row>
    <row r="145" spans="1:12" x14ac:dyDescent="0.25">
      <c r="A145" s="11"/>
      <c r="B145" s="12"/>
      <c r="C145" s="13"/>
      <c r="D145" s="13"/>
      <c r="E145" s="13"/>
      <c r="F145" s="13"/>
      <c r="G145" s="13"/>
      <c r="H145" s="13"/>
      <c r="I145" s="11"/>
      <c r="J145" s="11"/>
      <c r="K145" s="11"/>
      <c r="L145" s="11"/>
    </row>
    <row r="146" spans="1:12" x14ac:dyDescent="0.25">
      <c r="A146" s="11"/>
      <c r="B146" s="12"/>
      <c r="C146" s="13"/>
      <c r="D146" s="13"/>
      <c r="E146" s="13"/>
      <c r="F146" s="13"/>
      <c r="G146" s="13"/>
      <c r="H146" s="13"/>
      <c r="I146" s="11"/>
      <c r="J146" s="11"/>
      <c r="K146" s="11"/>
      <c r="L146" s="11"/>
    </row>
    <row r="147" spans="1:12" x14ac:dyDescent="0.25">
      <c r="A147" s="11"/>
      <c r="B147" s="12"/>
      <c r="C147" s="13"/>
      <c r="D147" s="13"/>
      <c r="E147" s="13"/>
      <c r="F147" s="13"/>
      <c r="G147" s="13"/>
      <c r="H147" s="13"/>
      <c r="I147" s="11"/>
      <c r="J147" s="11"/>
      <c r="K147" s="11"/>
      <c r="L147" s="11"/>
    </row>
    <row r="148" spans="1:12" x14ac:dyDescent="0.25">
      <c r="A148" s="11"/>
      <c r="B148" s="12"/>
      <c r="C148" s="13"/>
      <c r="D148" s="13"/>
      <c r="E148" s="13"/>
      <c r="F148" s="13"/>
      <c r="G148" s="13"/>
      <c r="H148" s="13"/>
      <c r="I148" s="11"/>
      <c r="J148" s="11"/>
      <c r="K148" s="11"/>
      <c r="L148" s="11"/>
    </row>
    <row r="149" spans="1:12" x14ac:dyDescent="0.25">
      <c r="A149" s="11"/>
      <c r="B149" s="12"/>
      <c r="C149" s="13"/>
      <c r="D149" s="13"/>
      <c r="E149" s="13"/>
      <c r="F149" s="13"/>
      <c r="G149" s="13"/>
      <c r="H149" s="13"/>
      <c r="I149" s="11"/>
      <c r="J149" s="11"/>
      <c r="K149" s="11"/>
      <c r="L149" s="11"/>
    </row>
    <row r="150" spans="1:12" x14ac:dyDescent="0.25">
      <c r="A150" s="11"/>
      <c r="B150" s="12"/>
      <c r="C150" s="13"/>
      <c r="D150" s="13"/>
      <c r="E150" s="13"/>
      <c r="F150" s="13"/>
      <c r="G150" s="13"/>
      <c r="H150" s="13"/>
      <c r="I150" s="11"/>
      <c r="J150" s="11"/>
      <c r="K150" s="11"/>
      <c r="L150" s="11"/>
    </row>
    <row r="151" spans="1:12" x14ac:dyDescent="0.25">
      <c r="A151" s="11"/>
      <c r="B151" s="12"/>
      <c r="C151" s="13"/>
      <c r="D151" s="13"/>
      <c r="E151" s="13"/>
      <c r="F151" s="13"/>
      <c r="G151" s="13"/>
      <c r="H151" s="13"/>
      <c r="I151" s="11"/>
      <c r="J151" s="11"/>
      <c r="K151" s="11"/>
      <c r="L151" s="11"/>
    </row>
    <row r="152" spans="1:12" x14ac:dyDescent="0.25">
      <c r="A152" s="11"/>
      <c r="B152" s="12"/>
      <c r="C152" s="13"/>
      <c r="D152" s="13"/>
      <c r="E152" s="13"/>
      <c r="F152" s="13"/>
      <c r="G152" s="13"/>
      <c r="H152" s="13"/>
      <c r="I152" s="11"/>
      <c r="J152" s="11"/>
      <c r="K152" s="11"/>
      <c r="L152" s="11"/>
    </row>
    <row r="153" spans="1:12" x14ac:dyDescent="0.25">
      <c r="A153" s="11"/>
      <c r="B153" s="12"/>
      <c r="C153" s="13"/>
      <c r="D153" s="13"/>
      <c r="E153" s="13"/>
      <c r="F153" s="13"/>
      <c r="G153" s="13"/>
      <c r="H153" s="13"/>
      <c r="I153" s="11"/>
      <c r="J153" s="11"/>
      <c r="K153" s="11"/>
      <c r="L153" s="11"/>
    </row>
    <row r="154" spans="1:12" x14ac:dyDescent="0.25">
      <c r="A154" s="11"/>
      <c r="B154" s="12"/>
      <c r="C154" s="13"/>
      <c r="D154" s="13"/>
      <c r="E154" s="13"/>
      <c r="F154" s="13"/>
      <c r="G154" s="13"/>
      <c r="H154" s="13"/>
      <c r="I154" s="11"/>
      <c r="J154" s="11"/>
      <c r="K154" s="11"/>
      <c r="L154" s="11"/>
    </row>
    <row r="155" spans="1:12" x14ac:dyDescent="0.25">
      <c r="A155" s="11"/>
      <c r="B155" s="12"/>
      <c r="C155" s="13"/>
      <c r="D155" s="13"/>
      <c r="E155" s="13"/>
      <c r="F155" s="13"/>
      <c r="G155" s="13"/>
      <c r="H155" s="13"/>
      <c r="I155" s="11"/>
      <c r="J155" s="11"/>
      <c r="K155" s="11"/>
      <c r="L155" s="11"/>
    </row>
    <row r="156" spans="1:12" x14ac:dyDescent="0.25">
      <c r="A156" s="11"/>
      <c r="B156" s="12"/>
      <c r="C156" s="13"/>
      <c r="D156" s="13"/>
      <c r="E156" s="13"/>
      <c r="F156" s="13"/>
      <c r="G156" s="13"/>
      <c r="H156" s="13"/>
      <c r="I156" s="11"/>
      <c r="J156" s="11"/>
      <c r="K156" s="11"/>
      <c r="L156" s="11"/>
    </row>
    <row r="157" spans="1:12" x14ac:dyDescent="0.25">
      <c r="A157" s="11"/>
      <c r="B157" s="12"/>
      <c r="C157" s="13"/>
      <c r="D157" s="13"/>
      <c r="E157" s="13"/>
      <c r="F157" s="13"/>
      <c r="G157" s="13"/>
      <c r="H157" s="13"/>
      <c r="I157" s="11"/>
      <c r="J157" s="11"/>
      <c r="K157" s="11"/>
      <c r="L157" s="11"/>
    </row>
    <row r="158" spans="1:12" x14ac:dyDescent="0.25">
      <c r="A158" s="11"/>
      <c r="B158" s="12"/>
      <c r="C158" s="13"/>
      <c r="D158" s="13"/>
      <c r="E158" s="13"/>
      <c r="F158" s="13"/>
      <c r="G158" s="13"/>
      <c r="H158" s="13"/>
      <c r="I158" s="11"/>
      <c r="J158" s="11"/>
      <c r="K158" s="11"/>
      <c r="L158" s="11"/>
    </row>
    <row r="159" spans="1:12" x14ac:dyDescent="0.25">
      <c r="A159" s="11"/>
      <c r="B159" s="12"/>
      <c r="C159" s="13"/>
      <c r="D159" s="13"/>
      <c r="E159" s="13"/>
      <c r="F159" s="13"/>
      <c r="G159" s="13"/>
      <c r="H159" s="13"/>
      <c r="I159" s="11"/>
      <c r="J159" s="11"/>
      <c r="K159" s="11"/>
      <c r="L159" s="11"/>
    </row>
    <row r="160" spans="1:12" x14ac:dyDescent="0.25">
      <c r="A160" s="11"/>
      <c r="B160" s="12"/>
      <c r="C160" s="13"/>
      <c r="D160" s="13"/>
      <c r="E160" s="13"/>
      <c r="F160" s="13"/>
      <c r="G160" s="13"/>
      <c r="H160" s="13"/>
      <c r="I160" s="11"/>
      <c r="J160" s="11"/>
      <c r="K160" s="11"/>
      <c r="L160" s="11"/>
    </row>
    <row r="161" spans="1:12" x14ac:dyDescent="0.25">
      <c r="A161" s="11"/>
      <c r="B161" s="12"/>
      <c r="C161" s="13"/>
      <c r="D161" s="13"/>
      <c r="E161" s="13"/>
      <c r="F161" s="13"/>
      <c r="G161" s="13"/>
      <c r="H161" s="13"/>
      <c r="I161" s="11"/>
      <c r="J161" s="11"/>
      <c r="K161" s="11"/>
      <c r="L161" s="11"/>
    </row>
    <row r="162" spans="1:12" x14ac:dyDescent="0.25">
      <c r="A162" s="11"/>
      <c r="B162" s="12"/>
      <c r="C162" s="13"/>
      <c r="D162" s="13"/>
      <c r="E162" s="13"/>
      <c r="F162" s="13"/>
      <c r="G162" s="13"/>
      <c r="H162" s="13"/>
      <c r="I162" s="11"/>
      <c r="J162" s="11"/>
      <c r="K162" s="11"/>
      <c r="L162" s="11"/>
    </row>
    <row r="163" spans="1:12" x14ac:dyDescent="0.25">
      <c r="A163" s="11"/>
      <c r="B163" s="12"/>
      <c r="C163" s="13"/>
      <c r="D163" s="13"/>
      <c r="E163" s="13"/>
      <c r="F163" s="13"/>
      <c r="G163" s="13"/>
      <c r="H163" s="13"/>
      <c r="I163" s="11"/>
      <c r="J163" s="11"/>
      <c r="K163" s="11"/>
      <c r="L163" s="11"/>
    </row>
    <row r="164" spans="1:12" x14ac:dyDescent="0.25">
      <c r="A164" s="11"/>
      <c r="B164" s="12"/>
      <c r="C164" s="13"/>
      <c r="D164" s="13"/>
      <c r="E164" s="13"/>
      <c r="F164" s="13"/>
      <c r="G164" s="13"/>
      <c r="H164" s="13"/>
      <c r="I164" s="11"/>
      <c r="J164" s="11"/>
      <c r="K164" s="11"/>
      <c r="L164" s="11"/>
    </row>
    <row r="165" spans="1:12" x14ac:dyDescent="0.25">
      <c r="A165" s="11"/>
      <c r="B165" s="12"/>
      <c r="C165" s="13"/>
      <c r="D165" s="13"/>
      <c r="E165" s="13"/>
      <c r="F165" s="13"/>
      <c r="G165" s="13"/>
      <c r="H165" s="13"/>
      <c r="I165" s="11"/>
      <c r="J165" s="11"/>
      <c r="K165" s="11"/>
      <c r="L165" s="11"/>
    </row>
    <row r="166" spans="1:12" x14ac:dyDescent="0.25">
      <c r="A166" s="11"/>
      <c r="B166" s="12"/>
      <c r="C166" s="13"/>
      <c r="D166" s="13"/>
      <c r="E166" s="13"/>
      <c r="F166" s="13"/>
      <c r="G166" s="13"/>
      <c r="H166" s="13"/>
      <c r="I166" s="11"/>
      <c r="J166" s="11"/>
      <c r="K166" s="11"/>
      <c r="L166" s="11"/>
    </row>
    <row r="167" spans="1:12" x14ac:dyDescent="0.25">
      <c r="A167" s="11"/>
      <c r="B167" s="12"/>
      <c r="C167" s="13"/>
      <c r="D167" s="13"/>
      <c r="E167" s="13"/>
      <c r="F167" s="13"/>
      <c r="G167" s="13"/>
      <c r="H167" s="13"/>
      <c r="I167" s="11"/>
      <c r="J167" s="11"/>
      <c r="K167" s="11"/>
      <c r="L167" s="11"/>
    </row>
    <row r="168" spans="1:12" x14ac:dyDescent="0.25">
      <c r="A168" s="11"/>
      <c r="B168" s="12"/>
      <c r="C168" s="13"/>
      <c r="D168" s="13"/>
      <c r="E168" s="13"/>
      <c r="F168" s="13"/>
      <c r="G168" s="13"/>
      <c r="H168" s="13"/>
      <c r="I168" s="11"/>
      <c r="J168" s="11"/>
      <c r="K168" s="11"/>
      <c r="L168" s="11"/>
    </row>
    <row r="169" spans="1:12" x14ac:dyDescent="0.25">
      <c r="A169" s="11"/>
      <c r="B169" s="12"/>
      <c r="C169" s="13"/>
      <c r="D169" s="13"/>
      <c r="E169" s="13"/>
      <c r="F169" s="13"/>
      <c r="G169" s="13"/>
      <c r="H169" s="13"/>
      <c r="I169" s="11"/>
      <c r="J169" s="11"/>
      <c r="K169" s="11"/>
      <c r="L169" s="11"/>
    </row>
    <row r="170" spans="1:12" x14ac:dyDescent="0.25">
      <c r="A170" s="11"/>
      <c r="B170" s="12"/>
      <c r="C170" s="13"/>
      <c r="D170" s="13"/>
      <c r="E170" s="13"/>
      <c r="F170" s="13"/>
      <c r="G170" s="13"/>
      <c r="H170" s="13"/>
      <c r="I170" s="11"/>
      <c r="J170" s="11"/>
      <c r="K170" s="11"/>
      <c r="L170" s="11"/>
    </row>
    <row r="171" spans="1:12" x14ac:dyDescent="0.25">
      <c r="A171" s="11"/>
      <c r="B171" s="12"/>
      <c r="C171" s="13"/>
      <c r="D171" s="13"/>
      <c r="E171" s="13"/>
      <c r="F171" s="13"/>
      <c r="G171" s="13"/>
      <c r="H171" s="13"/>
      <c r="I171" s="11"/>
      <c r="J171" s="11"/>
      <c r="K171" s="11"/>
      <c r="L171" s="11"/>
    </row>
    <row r="172" spans="1:12" x14ac:dyDescent="0.25">
      <c r="A172" s="11"/>
      <c r="B172" s="12"/>
      <c r="C172" s="13"/>
      <c r="D172" s="13"/>
      <c r="E172" s="13"/>
      <c r="F172" s="13"/>
      <c r="G172" s="13"/>
      <c r="H172" s="13"/>
      <c r="I172" s="11"/>
      <c r="J172" s="11"/>
      <c r="K172" s="11"/>
      <c r="L172" s="11"/>
    </row>
    <row r="173" spans="1:12" x14ac:dyDescent="0.25">
      <c r="A173" s="11"/>
      <c r="B173" s="12"/>
      <c r="C173" s="13"/>
      <c r="D173" s="13"/>
      <c r="E173" s="13"/>
      <c r="F173" s="13"/>
      <c r="G173" s="13"/>
      <c r="H173" s="13"/>
      <c r="I173" s="11"/>
      <c r="J173" s="11"/>
      <c r="K173" s="11"/>
      <c r="L173" s="11"/>
    </row>
    <row r="174" spans="1:12" x14ac:dyDescent="0.25">
      <c r="A174" s="11"/>
      <c r="B174" s="12"/>
      <c r="C174" s="13"/>
      <c r="D174" s="13"/>
      <c r="E174" s="13"/>
      <c r="F174" s="13"/>
      <c r="G174" s="13"/>
      <c r="H174" s="13"/>
      <c r="I174" s="11"/>
      <c r="J174" s="11"/>
      <c r="K174" s="11"/>
      <c r="L174" s="11"/>
    </row>
    <row r="175" spans="1:12" x14ac:dyDescent="0.25">
      <c r="A175" s="11"/>
      <c r="B175" s="12"/>
      <c r="C175" s="13"/>
      <c r="D175" s="13"/>
      <c r="E175" s="13"/>
      <c r="F175" s="13"/>
      <c r="G175" s="13"/>
      <c r="H175" s="13"/>
      <c r="I175" s="11"/>
      <c r="J175" s="11"/>
      <c r="K175" s="11"/>
      <c r="L175" s="11"/>
    </row>
    <row r="176" spans="1:12" x14ac:dyDescent="0.25">
      <c r="A176" s="11"/>
      <c r="B176" s="12"/>
      <c r="C176" s="13"/>
      <c r="D176" s="13"/>
      <c r="E176" s="13"/>
      <c r="F176" s="13"/>
      <c r="G176" s="13"/>
      <c r="H176" s="13"/>
      <c r="I176" s="11"/>
      <c r="J176" s="11"/>
      <c r="K176" s="11"/>
      <c r="L176" s="11"/>
    </row>
    <row r="177" spans="1:12" x14ac:dyDescent="0.25">
      <c r="A177" s="11"/>
      <c r="B177" s="12"/>
      <c r="C177" s="11"/>
      <c r="D177" s="11"/>
      <c r="E177" s="11"/>
      <c r="F177" s="13"/>
      <c r="G177" s="13"/>
      <c r="H177" s="13"/>
      <c r="I177" s="11"/>
      <c r="J177" s="11"/>
      <c r="K177" s="11"/>
      <c r="L177" s="11"/>
    </row>
    <row r="178" spans="1:12" x14ac:dyDescent="0.25">
      <c r="A178" s="11"/>
      <c r="B178" s="12"/>
      <c r="C178" s="11"/>
      <c r="D178" s="11"/>
      <c r="E178" s="11"/>
      <c r="F178" s="13"/>
      <c r="G178" s="13"/>
      <c r="H178" s="13"/>
      <c r="I178" s="11"/>
      <c r="J178" s="11"/>
      <c r="K178" s="11"/>
      <c r="L178" s="11"/>
    </row>
    <row r="179" spans="1:12" x14ac:dyDescent="0.25">
      <c r="A179" s="11"/>
      <c r="B179" s="12"/>
      <c r="C179" s="11"/>
      <c r="D179" s="11"/>
      <c r="E179" s="11"/>
      <c r="F179" s="13"/>
      <c r="G179" s="13"/>
      <c r="H179" s="13"/>
      <c r="I179" s="11"/>
      <c r="J179" s="11"/>
      <c r="K179" s="11"/>
      <c r="L179" s="11"/>
    </row>
    <row r="180" spans="1:12" x14ac:dyDescent="0.25">
      <c r="A180" s="11"/>
      <c r="B180" s="12"/>
      <c r="C180" s="11"/>
      <c r="D180" s="11"/>
      <c r="E180" s="11"/>
      <c r="F180" s="13"/>
      <c r="G180" s="13"/>
      <c r="H180" s="13"/>
      <c r="I180" s="11"/>
      <c r="J180" s="11"/>
      <c r="K180" s="11"/>
      <c r="L180" s="11"/>
    </row>
    <row r="181" spans="1:12" x14ac:dyDescent="0.25">
      <c r="A181" s="11"/>
      <c r="B181" s="12"/>
      <c r="C181" s="11"/>
      <c r="D181" s="11"/>
      <c r="E181" s="11"/>
      <c r="F181" s="13"/>
      <c r="G181" s="13"/>
      <c r="H181" s="13"/>
      <c r="I181" s="11"/>
      <c r="J181" s="11"/>
      <c r="K181" s="11"/>
      <c r="L181" s="11"/>
    </row>
    <row r="182" spans="1:12" x14ac:dyDescent="0.25">
      <c r="A182" s="11"/>
      <c r="B182" s="12"/>
      <c r="C182" s="11"/>
      <c r="D182" s="11"/>
      <c r="E182" s="11"/>
      <c r="F182" s="13"/>
      <c r="G182" s="13"/>
      <c r="H182" s="13"/>
      <c r="I182" s="11"/>
      <c r="J182" s="11"/>
      <c r="K182" s="11"/>
      <c r="L182" s="11"/>
    </row>
    <row r="183" spans="1:12" x14ac:dyDescent="0.25">
      <c r="A183" s="11"/>
      <c r="B183" s="12"/>
      <c r="C183" s="11"/>
      <c r="D183" s="11"/>
      <c r="E183" s="11"/>
      <c r="F183" s="13"/>
      <c r="G183" s="13"/>
      <c r="H183" s="13"/>
      <c r="I183" s="11"/>
      <c r="J183" s="11"/>
      <c r="K183" s="11"/>
      <c r="L183" s="11"/>
    </row>
    <row r="184" spans="1:12" x14ac:dyDescent="0.25">
      <c r="A184" s="11"/>
      <c r="B184" s="12"/>
      <c r="C184" s="11"/>
      <c r="D184" s="11"/>
      <c r="E184" s="11"/>
      <c r="F184" s="13"/>
      <c r="G184" s="13"/>
      <c r="H184" s="13"/>
      <c r="I184" s="11"/>
      <c r="J184" s="11"/>
      <c r="K184" s="11"/>
      <c r="L184" s="11"/>
    </row>
    <row r="185" spans="1:12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</row>
    <row r="186" spans="1:12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</row>
  </sheetData>
  <mergeCells count="3">
    <mergeCell ref="A6:C6"/>
    <mergeCell ref="F7:G7"/>
    <mergeCell ref="F14:H14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86"/>
  <sheetViews>
    <sheetView workbookViewId="0">
      <selection activeCell="J20" sqref="J20"/>
    </sheetView>
  </sheetViews>
  <sheetFormatPr defaultRowHeight="15" x14ac:dyDescent="0.25"/>
  <cols>
    <col min="1" max="2" width="12.140625" customWidth="1"/>
    <col min="3" max="3" width="14.28515625" customWidth="1"/>
    <col min="4" max="4" width="11.5703125" customWidth="1"/>
    <col min="5" max="5" width="8.140625" customWidth="1"/>
    <col min="6" max="6" width="10.85546875" customWidth="1"/>
    <col min="8" max="9" width="11.28515625" customWidth="1"/>
    <col min="10" max="10" width="9.140625" customWidth="1"/>
    <col min="12" max="12" width="10.28515625" customWidth="1"/>
  </cols>
  <sheetData>
    <row r="2" spans="1:14" x14ac:dyDescent="0.25">
      <c r="A2" t="s">
        <v>41</v>
      </c>
    </row>
    <row r="3" spans="1:14" x14ac:dyDescent="0.25">
      <c r="A3" t="s">
        <v>21</v>
      </c>
    </row>
    <row r="4" spans="1:14" x14ac:dyDescent="0.25">
      <c r="A4" s="18" t="s">
        <v>81</v>
      </c>
    </row>
    <row r="6" spans="1:14" x14ac:dyDescent="0.25">
      <c r="A6" s="72" t="s">
        <v>0</v>
      </c>
      <c r="B6" s="72"/>
      <c r="C6" s="72"/>
      <c r="D6" s="55" t="s">
        <v>1</v>
      </c>
      <c r="E6" s="55" t="s">
        <v>2</v>
      </c>
      <c r="F6" s="55" t="s">
        <v>3</v>
      </c>
      <c r="G6" s="55" t="s">
        <v>4</v>
      </c>
      <c r="H6" s="55"/>
      <c r="I6" s="55" t="s">
        <v>5</v>
      </c>
    </row>
    <row r="7" spans="1:14" x14ac:dyDescent="0.25">
      <c r="A7" s="56"/>
      <c r="B7" s="56"/>
      <c r="C7" s="56"/>
      <c r="D7" s="56"/>
      <c r="E7" s="56"/>
      <c r="F7" s="73" t="s">
        <v>6</v>
      </c>
      <c r="G7" s="73"/>
      <c r="H7" s="56"/>
      <c r="I7" s="56" t="s">
        <v>7</v>
      </c>
    </row>
    <row r="8" spans="1:14" x14ac:dyDescent="0.25">
      <c r="A8" s="1" t="s">
        <v>8</v>
      </c>
      <c r="B8" s="1">
        <v>5.5026999999999999</v>
      </c>
      <c r="C8" s="2">
        <v>9.3220169491370578E-3</v>
      </c>
      <c r="D8" s="2">
        <v>2.2203603311174171E-3</v>
      </c>
      <c r="E8" s="2">
        <v>5.4</v>
      </c>
      <c r="F8" s="1">
        <v>5.6</v>
      </c>
      <c r="G8" s="1"/>
      <c r="H8" s="1">
        <v>210</v>
      </c>
      <c r="I8" s="1">
        <v>210</v>
      </c>
    </row>
    <row r="9" spans="1:14" x14ac:dyDescent="0.25">
      <c r="A9" s="1" t="s">
        <v>9</v>
      </c>
      <c r="B9" s="1">
        <v>4.8654000000000002</v>
      </c>
      <c r="C9" s="2">
        <v>7.021395872616674E-3</v>
      </c>
      <c r="D9" s="2">
        <v>3.1400636936214673E-3</v>
      </c>
      <c r="E9" s="2">
        <v>4.7</v>
      </c>
      <c r="F9" s="1">
        <v>4.9000000000000004</v>
      </c>
      <c r="G9" s="1"/>
      <c r="H9" s="1">
        <v>210</v>
      </c>
      <c r="I9" s="1">
        <v>210</v>
      </c>
    </row>
    <row r="10" spans="1:14" x14ac:dyDescent="0.25">
      <c r="A10" s="56" t="s">
        <v>10</v>
      </c>
      <c r="B10" s="56">
        <v>6.3694000000000006</v>
      </c>
      <c r="C10" s="3">
        <v>8.7635609200826855E-3</v>
      </c>
      <c r="D10" s="3">
        <v>3.9191835884530967E-3</v>
      </c>
      <c r="E10" s="3">
        <v>6.2</v>
      </c>
      <c r="F10" s="56">
        <v>6.5</v>
      </c>
      <c r="G10" s="56"/>
      <c r="H10" s="56">
        <v>210</v>
      </c>
      <c r="I10" s="56">
        <v>210</v>
      </c>
    </row>
    <row r="11" spans="1:14" x14ac:dyDescent="0.25">
      <c r="A11" s="4" t="s">
        <v>16</v>
      </c>
      <c r="B11" s="4"/>
      <c r="C11" s="8" t="s">
        <v>22</v>
      </c>
      <c r="D11" s="8"/>
      <c r="E11" s="8"/>
      <c r="F11" s="8" t="s">
        <v>18</v>
      </c>
      <c r="G11" s="8"/>
      <c r="H11" s="8"/>
      <c r="I11" s="8"/>
    </row>
    <row r="12" spans="1:14" x14ac:dyDescent="0.25">
      <c r="A12" s="4" t="s">
        <v>15</v>
      </c>
      <c r="B12" s="4"/>
      <c r="C12" s="8" t="s">
        <v>23</v>
      </c>
      <c r="D12" s="8"/>
      <c r="E12" s="8"/>
      <c r="F12" s="8" t="s">
        <v>17</v>
      </c>
      <c r="G12" s="8"/>
      <c r="H12" s="8"/>
      <c r="I12" s="8"/>
    </row>
    <row r="14" spans="1:14" x14ac:dyDescent="0.25">
      <c r="A14" s="7"/>
      <c r="B14" s="7"/>
      <c r="C14" s="7"/>
      <c r="D14" s="7"/>
      <c r="E14" s="7"/>
      <c r="F14" s="72" t="s">
        <v>19</v>
      </c>
      <c r="G14" s="72"/>
      <c r="H14" s="72"/>
      <c r="I14" s="7"/>
      <c r="J14" s="7"/>
      <c r="K14" t="s">
        <v>37</v>
      </c>
    </row>
    <row r="15" spans="1:14" x14ac:dyDescent="0.25">
      <c r="A15" s="5" t="s">
        <v>24</v>
      </c>
      <c r="B15" s="5" t="s">
        <v>25</v>
      </c>
      <c r="C15" s="5" t="s">
        <v>29</v>
      </c>
      <c r="D15" s="11" t="s">
        <v>30</v>
      </c>
      <c r="E15" s="11" t="s">
        <v>27</v>
      </c>
      <c r="F15" s="11" t="s">
        <v>12</v>
      </c>
      <c r="G15" s="11" t="s">
        <v>13</v>
      </c>
      <c r="H15" s="11" t="s">
        <v>11</v>
      </c>
      <c r="I15" s="11" t="s">
        <v>16</v>
      </c>
      <c r="J15" s="11" t="s">
        <v>15</v>
      </c>
      <c r="K15" s="11" t="s">
        <v>39</v>
      </c>
      <c r="L15" s="11" t="s">
        <v>38</v>
      </c>
      <c r="M15" s="57"/>
      <c r="N15" s="57"/>
    </row>
    <row r="16" spans="1:14" x14ac:dyDescent="0.25">
      <c r="A16" s="6"/>
      <c r="B16" s="6" t="s">
        <v>26</v>
      </c>
      <c r="C16" s="6" t="s">
        <v>14</v>
      </c>
      <c r="D16" s="58" t="s">
        <v>14</v>
      </c>
      <c r="E16" s="58" t="s">
        <v>28</v>
      </c>
      <c r="F16" s="58" t="s">
        <v>8</v>
      </c>
      <c r="G16" s="58" t="s">
        <v>9</v>
      </c>
      <c r="H16" s="58" t="s">
        <v>10</v>
      </c>
      <c r="I16" s="58" t="s">
        <v>20</v>
      </c>
      <c r="J16" s="58" t="s">
        <v>20</v>
      </c>
      <c r="K16" s="57"/>
      <c r="L16" s="57"/>
      <c r="M16" s="57"/>
      <c r="N16" s="57"/>
    </row>
    <row r="17" spans="1:14" x14ac:dyDescent="0.25">
      <c r="A17">
        <v>0</v>
      </c>
      <c r="B17" t="s">
        <v>43</v>
      </c>
      <c r="C17">
        <v>0</v>
      </c>
      <c r="D17" s="57" t="s">
        <v>43</v>
      </c>
      <c r="E17" s="57" t="s">
        <v>43</v>
      </c>
      <c r="F17" s="57">
        <v>1940</v>
      </c>
      <c r="G17" s="57">
        <v>1771</v>
      </c>
      <c r="H17" s="57">
        <v>0</v>
      </c>
      <c r="I17" s="13">
        <f t="shared" ref="I17" si="0">-105*G17/F17+99</f>
        <v>3.1469072164948386</v>
      </c>
      <c r="J17" s="13">
        <f t="shared" ref="J17:J19" si="1">110*H17/F17</f>
        <v>0</v>
      </c>
      <c r="K17" s="17">
        <f>(100-I17)/100*0.006</f>
        <v>5.8111855670103093E-3</v>
      </c>
      <c r="L17" s="17">
        <f>J17/100*0.006</f>
        <v>0</v>
      </c>
      <c r="M17" s="57"/>
      <c r="N17" s="57"/>
    </row>
    <row r="18" spans="1:14" x14ac:dyDescent="0.25">
      <c r="A18" s="11">
        <v>1</v>
      </c>
      <c r="B18" s="16">
        <v>1</v>
      </c>
      <c r="C18" s="17">
        <f>0.928/B18</f>
        <v>0.92800000000000005</v>
      </c>
      <c r="D18" s="13">
        <v>2</v>
      </c>
      <c r="E18" s="13">
        <v>24</v>
      </c>
      <c r="F18" s="13">
        <v>1936</v>
      </c>
      <c r="G18" s="13">
        <v>1098</v>
      </c>
      <c r="H18" s="13">
        <v>653.9</v>
      </c>
      <c r="I18" s="13">
        <f>-105*G18/F18+99</f>
        <v>39.449380165289256</v>
      </c>
      <c r="J18" s="13">
        <f t="shared" si="1"/>
        <v>37.153409090909093</v>
      </c>
      <c r="K18" s="17">
        <f t="shared" ref="K18:K25" si="2">(100-I18)/100*0.006</f>
        <v>3.6330371900826445E-3</v>
      </c>
      <c r="L18" s="17">
        <f t="shared" ref="L18:L25" si="3">J18/100*0.006</f>
        <v>2.2292045454545459E-3</v>
      </c>
      <c r="M18" s="57"/>
      <c r="N18" s="57"/>
    </row>
    <row r="19" spans="1:14" x14ac:dyDescent="0.25">
      <c r="A19" s="11">
        <v>2</v>
      </c>
      <c r="B19" s="16">
        <v>0.5</v>
      </c>
      <c r="C19" s="16">
        <f t="shared" ref="C19:C25" si="4">0.928/B19</f>
        <v>1.8560000000000001</v>
      </c>
      <c r="D19" s="13">
        <v>4</v>
      </c>
      <c r="E19" s="13">
        <v>31</v>
      </c>
      <c r="F19" s="13">
        <v>1941</v>
      </c>
      <c r="G19" s="13">
        <v>1040</v>
      </c>
      <c r="H19" s="13">
        <v>711.1</v>
      </c>
      <c r="I19" s="13">
        <f>-105*G19/F19+99</f>
        <v>42.740340030911902</v>
      </c>
      <c r="J19" s="13">
        <f t="shared" si="1"/>
        <v>40.299330242143228</v>
      </c>
      <c r="K19" s="17">
        <f t="shared" si="2"/>
        <v>3.4355795981452857E-3</v>
      </c>
      <c r="L19" s="17">
        <f t="shared" si="3"/>
        <v>2.4179598145285938E-3</v>
      </c>
      <c r="M19" s="57"/>
      <c r="N19" s="57"/>
    </row>
    <row r="20" spans="1:14" x14ac:dyDescent="0.25">
      <c r="A20" s="11">
        <v>3</v>
      </c>
      <c r="B20" s="16">
        <v>0.25</v>
      </c>
      <c r="C20" s="16">
        <f t="shared" si="4"/>
        <v>3.7120000000000002</v>
      </c>
      <c r="D20" s="13">
        <v>8</v>
      </c>
      <c r="E20" s="13">
        <v>37</v>
      </c>
      <c r="F20" s="13">
        <v>1953</v>
      </c>
      <c r="G20" s="13">
        <v>957.7</v>
      </c>
      <c r="H20" s="13">
        <v>0</v>
      </c>
      <c r="I20" s="13">
        <f>-105*G20/F20+99</f>
        <v>47.51075268817204</v>
      </c>
      <c r="J20" s="13"/>
      <c r="K20" s="17">
        <f t="shared" si="2"/>
        <v>3.1493548387096777E-3</v>
      </c>
      <c r="L20" s="17">
        <f t="shared" si="3"/>
        <v>0</v>
      </c>
      <c r="M20" s="47" t="s">
        <v>82</v>
      </c>
      <c r="N20" s="57"/>
    </row>
    <row r="21" spans="1:14" x14ac:dyDescent="0.25">
      <c r="A21" s="11">
        <v>4</v>
      </c>
      <c r="B21" s="16">
        <v>0.17</v>
      </c>
      <c r="C21" s="16">
        <f t="shared" si="4"/>
        <v>5.4588235294117649</v>
      </c>
      <c r="D21" s="13">
        <v>11</v>
      </c>
      <c r="E21" s="13">
        <v>40</v>
      </c>
      <c r="F21" s="13">
        <v>1954</v>
      </c>
      <c r="G21" s="13">
        <v>953.1</v>
      </c>
      <c r="H21" s="13">
        <v>985.8</v>
      </c>
      <c r="I21" s="13">
        <f>-105*G21/F21+99</f>
        <v>47.784288638689866</v>
      </c>
      <c r="J21" s="13">
        <f>110*H21/F21</f>
        <v>55.495394063459571</v>
      </c>
      <c r="K21" s="17">
        <f t="shared" si="2"/>
        <v>3.1329426816786082E-3</v>
      </c>
      <c r="L21" s="17">
        <f t="shared" si="3"/>
        <v>3.3297236438075742E-3</v>
      </c>
      <c r="M21" s="47" t="s">
        <v>83</v>
      </c>
      <c r="N21" s="47"/>
    </row>
    <row r="22" spans="1:14" x14ac:dyDescent="0.25">
      <c r="A22" s="11">
        <v>5</v>
      </c>
      <c r="B22" s="16">
        <v>0.13</v>
      </c>
      <c r="C22" s="16"/>
      <c r="D22" s="13">
        <v>14</v>
      </c>
      <c r="E22" s="13" t="s">
        <v>31</v>
      </c>
      <c r="F22" s="13">
        <v>1939</v>
      </c>
      <c r="G22" s="13">
        <v>913</v>
      </c>
      <c r="H22" s="13">
        <v>849.9</v>
      </c>
      <c r="I22" s="13">
        <f t="shared" ref="I22:I25" si="5">-105*G22/F22+99</f>
        <v>49.559566787003611</v>
      </c>
      <c r="J22" s="13">
        <f t="shared" ref="J22:J25" si="6">110*H22/F22</f>
        <v>48.215059308922122</v>
      </c>
      <c r="K22" s="17">
        <f t="shared" si="2"/>
        <v>3.0264259927797839E-3</v>
      </c>
      <c r="L22" s="17">
        <f t="shared" si="3"/>
        <v>2.8929035585353274E-3</v>
      </c>
      <c r="M22" s="47"/>
      <c r="N22" s="47" t="s">
        <v>84</v>
      </c>
    </row>
    <row r="23" spans="1:14" x14ac:dyDescent="0.25">
      <c r="A23" s="11">
        <v>6</v>
      </c>
      <c r="B23" s="16">
        <v>0.1</v>
      </c>
      <c r="C23" s="16">
        <f t="shared" si="4"/>
        <v>9.2799999999999994</v>
      </c>
      <c r="D23" s="13">
        <v>18</v>
      </c>
      <c r="E23" s="62">
        <v>46</v>
      </c>
      <c r="F23" s="13">
        <v>1938.6</v>
      </c>
      <c r="G23" s="13">
        <v>913</v>
      </c>
      <c r="H23" s="13">
        <v>849.9</v>
      </c>
      <c r="I23" s="13">
        <f t="shared" si="5"/>
        <v>49.549365521510367</v>
      </c>
      <c r="J23" s="13">
        <f t="shared" si="6"/>
        <v>48.225007737542562</v>
      </c>
      <c r="K23" s="17">
        <f t="shared" si="2"/>
        <v>3.0270380687093777E-3</v>
      </c>
      <c r="L23" s="17">
        <f t="shared" si="3"/>
        <v>2.8935004642525537E-3</v>
      </c>
      <c r="M23" s="47"/>
      <c r="N23" s="47"/>
    </row>
    <row r="24" spans="1:14" x14ac:dyDescent="0.25">
      <c r="A24" s="11">
        <v>7</v>
      </c>
      <c r="B24" s="17">
        <v>0.06</v>
      </c>
      <c r="C24" s="12">
        <f t="shared" si="4"/>
        <v>15.466666666666669</v>
      </c>
      <c r="D24" s="13">
        <v>30</v>
      </c>
      <c r="E24" s="62">
        <v>44</v>
      </c>
      <c r="F24" s="13">
        <v>1936</v>
      </c>
      <c r="G24" s="13">
        <v>856.7</v>
      </c>
      <c r="H24" s="13">
        <v>937.2</v>
      </c>
      <c r="I24" s="13">
        <f t="shared" si="5"/>
        <v>52.536415289256198</v>
      </c>
      <c r="J24" s="13">
        <f t="shared" si="6"/>
        <v>53.25</v>
      </c>
      <c r="K24" s="17">
        <f t="shared" si="2"/>
        <v>2.8478150826446282E-3</v>
      </c>
      <c r="L24" s="17">
        <f t="shared" si="3"/>
        <v>3.1949999999999999E-3</v>
      </c>
      <c r="M24" s="47"/>
      <c r="N24" s="47"/>
    </row>
    <row r="25" spans="1:14" x14ac:dyDescent="0.25">
      <c r="A25" s="11">
        <v>8</v>
      </c>
      <c r="B25" s="17">
        <v>3.4000000000000002E-2</v>
      </c>
      <c r="C25" s="12">
        <f t="shared" si="4"/>
        <v>27.294117647058822</v>
      </c>
      <c r="D25" s="13">
        <v>60</v>
      </c>
      <c r="E25" s="13">
        <v>45</v>
      </c>
      <c r="F25" s="13">
        <v>1942</v>
      </c>
      <c r="G25" s="13">
        <v>822.1</v>
      </c>
      <c r="H25" s="13">
        <v>1045</v>
      </c>
      <c r="I25" s="13">
        <f t="shared" si="5"/>
        <v>54.55072090628218</v>
      </c>
      <c r="J25" s="13">
        <f t="shared" si="6"/>
        <v>59.191555097837281</v>
      </c>
      <c r="K25" s="17">
        <f t="shared" si="2"/>
        <v>2.7269567456230694E-3</v>
      </c>
      <c r="L25" s="17">
        <f t="shared" si="3"/>
        <v>3.5514933058702369E-3</v>
      </c>
      <c r="M25" s="47"/>
      <c r="N25" s="47"/>
    </row>
    <row r="26" spans="1:14" x14ac:dyDescent="0.25">
      <c r="A26" s="11"/>
      <c r="B26" s="16"/>
      <c r="C26" s="17"/>
      <c r="D26" s="13"/>
      <c r="E26" s="13"/>
      <c r="H26" s="13"/>
      <c r="I26" s="13"/>
      <c r="J26" s="13"/>
      <c r="K26" s="17"/>
      <c r="L26" s="17"/>
      <c r="M26" s="57"/>
      <c r="N26" s="57"/>
    </row>
    <row r="27" spans="1:14" x14ac:dyDescent="0.25">
      <c r="A27" s="11"/>
      <c r="B27" s="17"/>
      <c r="C27" s="12"/>
      <c r="D27" s="13"/>
      <c r="E27" s="13"/>
      <c r="F27" s="13"/>
      <c r="G27" s="13"/>
      <c r="H27" s="13"/>
      <c r="I27" s="13"/>
      <c r="J27" s="13"/>
      <c r="K27" s="17"/>
      <c r="L27" s="17"/>
      <c r="M27" s="57"/>
      <c r="N27" s="57"/>
    </row>
    <row r="28" spans="1:14" x14ac:dyDescent="0.25">
      <c r="A28" s="11"/>
      <c r="B28" s="12"/>
      <c r="C28" s="13"/>
      <c r="D28" s="13"/>
      <c r="E28" s="13"/>
      <c r="F28" s="57"/>
      <c r="G28" s="57"/>
      <c r="H28" s="57"/>
      <c r="I28" s="13"/>
      <c r="J28" s="13"/>
      <c r="K28" s="11"/>
      <c r="L28" s="11"/>
      <c r="M28" s="57"/>
      <c r="N28" s="57"/>
    </row>
    <row r="29" spans="1:14" x14ac:dyDescent="0.25">
      <c r="A29" s="11"/>
      <c r="B29" s="12"/>
      <c r="C29" s="13"/>
      <c r="D29" s="13"/>
      <c r="E29" s="13"/>
      <c r="F29" s="13"/>
      <c r="G29" s="13"/>
      <c r="H29" s="13"/>
      <c r="I29" s="13"/>
      <c r="J29" s="13"/>
      <c r="K29" s="11"/>
      <c r="L29" s="11"/>
    </row>
    <row r="30" spans="1:14" x14ac:dyDescent="0.25">
      <c r="A30" s="11"/>
      <c r="B30" s="12"/>
      <c r="C30" s="13"/>
      <c r="D30" s="13"/>
      <c r="E30" s="13"/>
      <c r="F30" s="13"/>
      <c r="G30" s="13"/>
      <c r="H30" s="13"/>
      <c r="I30" s="13"/>
      <c r="J30" s="13"/>
      <c r="K30" s="11"/>
      <c r="L30" s="11"/>
    </row>
    <row r="31" spans="1:14" x14ac:dyDescent="0.25">
      <c r="A31" s="11"/>
      <c r="B31" s="12"/>
      <c r="C31" s="13"/>
      <c r="D31" s="13"/>
      <c r="E31" s="13"/>
      <c r="F31" s="13"/>
      <c r="G31" s="13"/>
      <c r="H31" s="13"/>
      <c r="I31" s="11"/>
      <c r="J31" s="11"/>
      <c r="K31" s="11"/>
      <c r="L31" s="11"/>
    </row>
    <row r="32" spans="1:14" x14ac:dyDescent="0.25">
      <c r="A32" s="11"/>
      <c r="B32" s="12"/>
      <c r="C32" s="13"/>
      <c r="D32" s="13"/>
      <c r="E32" s="13"/>
      <c r="F32" s="13"/>
      <c r="G32" s="13"/>
      <c r="H32" s="13"/>
      <c r="I32" s="11"/>
      <c r="J32" s="11"/>
      <c r="K32" s="11"/>
      <c r="L32" s="11"/>
    </row>
    <row r="33" spans="1:12" x14ac:dyDescent="0.25">
      <c r="A33" s="11"/>
      <c r="B33" s="12"/>
      <c r="C33" s="13"/>
      <c r="D33" s="13"/>
      <c r="E33" s="13"/>
      <c r="F33" s="13"/>
      <c r="G33" s="13"/>
      <c r="H33" s="13"/>
      <c r="I33" s="11"/>
      <c r="J33" s="11"/>
      <c r="K33" s="11"/>
      <c r="L33" s="11"/>
    </row>
    <row r="34" spans="1:12" x14ac:dyDescent="0.25">
      <c r="A34" s="11"/>
      <c r="B34" s="12"/>
      <c r="C34" s="13"/>
      <c r="D34" s="13"/>
      <c r="E34" s="13"/>
      <c r="F34" s="13"/>
      <c r="G34" s="13"/>
      <c r="H34" s="13"/>
      <c r="I34" s="11"/>
      <c r="J34" s="11"/>
      <c r="K34" s="11"/>
      <c r="L34" s="11"/>
    </row>
    <row r="35" spans="1:12" x14ac:dyDescent="0.25">
      <c r="A35" s="11"/>
      <c r="B35" s="12"/>
      <c r="C35" s="13"/>
      <c r="D35" s="13"/>
      <c r="E35" s="13"/>
      <c r="F35" s="13"/>
      <c r="G35" s="13"/>
      <c r="H35" s="13"/>
      <c r="I35" s="11"/>
      <c r="J35" s="11"/>
      <c r="K35" s="11"/>
      <c r="L35" s="11"/>
    </row>
    <row r="36" spans="1:12" x14ac:dyDescent="0.25">
      <c r="A36" s="11"/>
      <c r="B36" s="12"/>
      <c r="C36" s="13"/>
      <c r="D36" s="13"/>
      <c r="E36" s="13"/>
      <c r="F36" s="13"/>
      <c r="G36" s="13"/>
      <c r="H36" s="13"/>
      <c r="I36" s="11"/>
      <c r="J36" s="11"/>
      <c r="K36" s="11"/>
      <c r="L36" s="11"/>
    </row>
    <row r="37" spans="1:12" x14ac:dyDescent="0.25">
      <c r="A37" s="11"/>
      <c r="B37" s="12"/>
      <c r="C37" s="13"/>
      <c r="D37" s="13"/>
      <c r="E37" s="13"/>
      <c r="F37" s="13"/>
      <c r="G37" s="13"/>
      <c r="H37" s="13"/>
      <c r="I37" s="11"/>
      <c r="J37" s="11"/>
      <c r="K37" s="11"/>
      <c r="L37" s="11"/>
    </row>
    <row r="38" spans="1:12" x14ac:dyDescent="0.25">
      <c r="A38" s="11"/>
      <c r="B38" s="12"/>
      <c r="C38" s="13"/>
      <c r="D38" s="13"/>
      <c r="E38" s="13"/>
      <c r="F38" s="13"/>
      <c r="G38" s="13"/>
      <c r="H38" s="13"/>
      <c r="I38" s="11"/>
      <c r="J38" s="11"/>
      <c r="K38" s="11"/>
      <c r="L38" s="11"/>
    </row>
    <row r="39" spans="1:12" x14ac:dyDescent="0.25">
      <c r="A39" s="11"/>
      <c r="B39" s="12"/>
      <c r="C39" s="13"/>
      <c r="D39" s="13"/>
      <c r="E39" s="13"/>
      <c r="F39" s="13"/>
      <c r="G39" s="13"/>
      <c r="H39" s="13"/>
      <c r="I39" s="11"/>
      <c r="J39" s="11"/>
      <c r="K39" s="11"/>
      <c r="L39" s="11"/>
    </row>
    <row r="40" spans="1:12" x14ac:dyDescent="0.25">
      <c r="A40" s="11"/>
      <c r="B40" s="12"/>
      <c r="C40" s="13"/>
      <c r="D40" s="13"/>
      <c r="E40" s="13"/>
      <c r="F40" s="13"/>
      <c r="G40" s="13"/>
      <c r="H40" s="13"/>
      <c r="I40" s="11"/>
      <c r="J40" s="11"/>
      <c r="K40" s="11"/>
      <c r="L40" s="11"/>
    </row>
    <row r="41" spans="1:12" x14ac:dyDescent="0.25">
      <c r="A41" s="11"/>
      <c r="B41" s="12"/>
      <c r="C41" s="13"/>
      <c r="D41" s="13"/>
      <c r="E41" s="13"/>
      <c r="F41" s="13"/>
      <c r="G41" s="13"/>
      <c r="H41" s="13"/>
      <c r="I41" s="11"/>
      <c r="J41" s="11"/>
      <c r="K41" s="11"/>
      <c r="L41" s="11"/>
    </row>
    <row r="42" spans="1:12" x14ac:dyDescent="0.25">
      <c r="A42" s="11"/>
      <c r="B42" s="12"/>
      <c r="C42" s="13"/>
      <c r="D42" s="13"/>
      <c r="E42" s="13"/>
      <c r="F42" s="13"/>
      <c r="G42" s="13"/>
      <c r="H42" s="13"/>
      <c r="I42" s="11"/>
      <c r="J42" s="11"/>
      <c r="K42" s="11"/>
      <c r="L42" s="11"/>
    </row>
    <row r="43" spans="1:12" x14ac:dyDescent="0.25">
      <c r="A43" s="11"/>
      <c r="B43" s="12"/>
      <c r="C43" s="13"/>
      <c r="D43" s="13"/>
      <c r="E43" s="13"/>
      <c r="F43" s="13"/>
      <c r="G43" s="13"/>
      <c r="H43" s="13"/>
      <c r="I43" s="11"/>
      <c r="J43" s="11"/>
      <c r="K43" s="11"/>
      <c r="L43" s="11"/>
    </row>
    <row r="44" spans="1:12" x14ac:dyDescent="0.25">
      <c r="A44" s="11"/>
      <c r="B44" s="12"/>
      <c r="C44" s="13"/>
      <c r="D44" s="13"/>
      <c r="E44" s="13"/>
      <c r="F44" s="13"/>
      <c r="G44" s="13"/>
      <c r="H44" s="13"/>
      <c r="I44" s="11"/>
      <c r="J44" s="11"/>
      <c r="K44" s="11"/>
      <c r="L44" s="11"/>
    </row>
    <row r="45" spans="1:12" x14ac:dyDescent="0.25">
      <c r="A45" s="11"/>
      <c r="B45" s="12"/>
      <c r="C45" s="13"/>
      <c r="D45" s="13"/>
      <c r="E45" s="13"/>
      <c r="F45" s="13"/>
      <c r="G45" s="13"/>
      <c r="H45" s="13"/>
      <c r="I45" s="11"/>
      <c r="J45" s="11"/>
      <c r="K45" s="11"/>
      <c r="L45" s="11"/>
    </row>
    <row r="46" spans="1:12" x14ac:dyDescent="0.25">
      <c r="A46" s="11"/>
      <c r="B46" s="12"/>
      <c r="C46" s="13"/>
      <c r="D46" s="13"/>
      <c r="E46" s="13"/>
      <c r="F46" s="13"/>
      <c r="G46" s="13"/>
      <c r="H46" s="13"/>
      <c r="I46" s="11"/>
      <c r="J46" s="11"/>
      <c r="K46" s="11"/>
      <c r="L46" s="11"/>
    </row>
    <row r="47" spans="1:12" x14ac:dyDescent="0.25">
      <c r="A47" s="11"/>
      <c r="B47" s="12"/>
      <c r="C47" s="13"/>
      <c r="D47" s="13"/>
      <c r="E47" s="13"/>
      <c r="F47" s="13"/>
      <c r="G47" s="13"/>
      <c r="H47" s="13"/>
      <c r="I47" s="11"/>
      <c r="J47" s="11"/>
      <c r="K47" s="11"/>
      <c r="L47" s="11"/>
    </row>
    <row r="48" spans="1:12" x14ac:dyDescent="0.25">
      <c r="A48" s="11"/>
      <c r="B48" s="12"/>
      <c r="C48" s="13"/>
      <c r="D48" s="13"/>
      <c r="E48" s="13"/>
      <c r="F48" s="13"/>
      <c r="G48" s="13"/>
      <c r="H48" s="13"/>
      <c r="I48" s="11"/>
      <c r="J48" s="11"/>
      <c r="K48" s="11"/>
      <c r="L48" s="11"/>
    </row>
    <row r="49" spans="1:12" x14ac:dyDescent="0.25">
      <c r="A49" s="11"/>
      <c r="B49" s="12"/>
      <c r="C49" s="13"/>
      <c r="D49" s="13"/>
      <c r="E49" s="13"/>
      <c r="F49" s="13"/>
      <c r="G49" s="13"/>
      <c r="H49" s="13"/>
      <c r="I49" s="11"/>
      <c r="J49" s="11"/>
      <c r="K49" s="11"/>
      <c r="L49" s="11"/>
    </row>
    <row r="50" spans="1:12" x14ac:dyDescent="0.25">
      <c r="A50" s="11"/>
      <c r="B50" s="12"/>
      <c r="C50" s="13"/>
      <c r="D50" s="13"/>
      <c r="E50" s="13"/>
      <c r="F50" s="13"/>
      <c r="G50" s="13"/>
      <c r="H50" s="13"/>
      <c r="I50" s="11"/>
      <c r="J50" s="11"/>
      <c r="K50" s="11"/>
      <c r="L50" s="11"/>
    </row>
    <row r="51" spans="1:12" x14ac:dyDescent="0.25">
      <c r="A51" s="11"/>
      <c r="B51" s="12"/>
      <c r="C51" s="13"/>
      <c r="D51" s="13"/>
      <c r="E51" s="13"/>
      <c r="F51" s="13"/>
      <c r="G51" s="13"/>
      <c r="H51" s="13"/>
      <c r="I51" s="11"/>
      <c r="J51" s="11"/>
      <c r="K51" s="11"/>
      <c r="L51" s="11"/>
    </row>
    <row r="52" spans="1:12" x14ac:dyDescent="0.25">
      <c r="A52" s="11"/>
      <c r="B52" s="12"/>
      <c r="C52" s="13"/>
      <c r="D52" s="13"/>
      <c r="E52" s="13"/>
      <c r="F52" s="13"/>
      <c r="G52" s="13"/>
      <c r="H52" s="13"/>
      <c r="I52" s="11"/>
      <c r="J52" s="11"/>
      <c r="K52" s="11"/>
      <c r="L52" s="11"/>
    </row>
    <row r="53" spans="1:12" x14ac:dyDescent="0.25">
      <c r="A53" s="11"/>
      <c r="B53" s="12"/>
      <c r="C53" s="13"/>
      <c r="D53" s="13"/>
      <c r="E53" s="13"/>
      <c r="F53" s="13"/>
      <c r="G53" s="13"/>
      <c r="H53" s="13"/>
      <c r="I53" s="11"/>
      <c r="J53" s="11"/>
      <c r="K53" s="11"/>
      <c r="L53" s="11"/>
    </row>
    <row r="54" spans="1:12" x14ac:dyDescent="0.25">
      <c r="A54" s="11"/>
      <c r="B54" s="12"/>
      <c r="C54" s="13"/>
      <c r="D54" s="13"/>
      <c r="E54" s="13"/>
      <c r="F54" s="13"/>
      <c r="G54" s="13"/>
      <c r="H54" s="13"/>
      <c r="I54" s="11"/>
      <c r="J54" s="11"/>
      <c r="K54" s="11"/>
      <c r="L54" s="11"/>
    </row>
    <row r="55" spans="1:12" x14ac:dyDescent="0.25">
      <c r="A55" s="11"/>
      <c r="B55" s="12"/>
      <c r="C55" s="13"/>
      <c r="D55" s="13"/>
      <c r="E55" s="13"/>
      <c r="F55" s="13"/>
      <c r="G55" s="13"/>
      <c r="H55" s="13"/>
      <c r="I55" s="11"/>
      <c r="J55" s="11"/>
      <c r="K55" s="11"/>
      <c r="L55" s="11"/>
    </row>
    <row r="56" spans="1:12" x14ac:dyDescent="0.25">
      <c r="A56" s="11"/>
      <c r="B56" s="12"/>
      <c r="C56" s="13"/>
      <c r="D56" s="13"/>
      <c r="E56" s="13"/>
      <c r="F56" s="13"/>
      <c r="G56" s="13"/>
      <c r="H56" s="13"/>
      <c r="I56" s="11"/>
      <c r="J56" s="11"/>
      <c r="K56" s="11"/>
      <c r="L56" s="11"/>
    </row>
    <row r="57" spans="1:12" x14ac:dyDescent="0.25">
      <c r="A57" s="11"/>
      <c r="B57" s="12"/>
      <c r="C57" s="13"/>
      <c r="D57" s="13"/>
      <c r="E57" s="13"/>
      <c r="F57" s="13"/>
      <c r="G57" s="13"/>
      <c r="H57" s="13"/>
      <c r="I57" s="11"/>
      <c r="J57" s="11"/>
      <c r="K57" s="11"/>
      <c r="L57" s="11"/>
    </row>
    <row r="58" spans="1:12" x14ac:dyDescent="0.25">
      <c r="A58" s="11"/>
      <c r="B58" s="12"/>
      <c r="C58" s="13"/>
      <c r="D58" s="13"/>
      <c r="E58" s="13"/>
      <c r="F58" s="13"/>
      <c r="G58" s="13"/>
      <c r="H58" s="13"/>
      <c r="I58" s="11"/>
      <c r="J58" s="11"/>
      <c r="K58" s="11"/>
      <c r="L58" s="11"/>
    </row>
    <row r="59" spans="1:12" x14ac:dyDescent="0.25">
      <c r="A59" s="11"/>
      <c r="B59" s="12"/>
      <c r="C59" s="13"/>
      <c r="D59" s="13"/>
      <c r="E59" s="13"/>
      <c r="F59" s="13"/>
      <c r="G59" s="13"/>
      <c r="H59" s="13"/>
      <c r="I59" s="11"/>
      <c r="J59" s="11"/>
      <c r="K59" s="11"/>
      <c r="L59" s="11"/>
    </row>
    <row r="60" spans="1:12" x14ac:dyDescent="0.25">
      <c r="A60" s="11"/>
      <c r="B60" s="12"/>
      <c r="C60" s="13"/>
      <c r="D60" s="13"/>
      <c r="E60" s="13"/>
      <c r="F60" s="13"/>
      <c r="G60" s="13"/>
      <c r="H60" s="13"/>
      <c r="I60" s="11"/>
      <c r="J60" s="11"/>
      <c r="K60" s="11"/>
      <c r="L60" s="11"/>
    </row>
    <row r="61" spans="1:12" x14ac:dyDescent="0.25">
      <c r="A61" s="11"/>
      <c r="B61" s="12"/>
      <c r="C61" s="13"/>
      <c r="D61" s="13"/>
      <c r="E61" s="13"/>
      <c r="F61" s="13"/>
      <c r="G61" s="13"/>
      <c r="H61" s="13"/>
      <c r="I61" s="11"/>
      <c r="J61" s="11"/>
      <c r="K61" s="11"/>
      <c r="L61" s="11"/>
    </row>
    <row r="62" spans="1:12" x14ac:dyDescent="0.25">
      <c r="A62" s="11"/>
      <c r="B62" s="12"/>
      <c r="C62" s="13"/>
      <c r="D62" s="13"/>
      <c r="E62" s="13"/>
      <c r="F62" s="13"/>
      <c r="G62" s="13"/>
      <c r="H62" s="13"/>
      <c r="I62" s="11"/>
      <c r="J62" s="11"/>
      <c r="K62" s="11"/>
      <c r="L62" s="11"/>
    </row>
    <row r="63" spans="1:12" x14ac:dyDescent="0.25">
      <c r="A63" s="11"/>
      <c r="B63" s="12"/>
      <c r="C63" s="13"/>
      <c r="D63" s="13"/>
      <c r="E63" s="13"/>
      <c r="F63" s="13"/>
      <c r="G63" s="13"/>
      <c r="H63" s="13"/>
      <c r="I63" s="11"/>
      <c r="J63" s="11"/>
      <c r="K63" s="11"/>
      <c r="L63" s="11"/>
    </row>
    <row r="64" spans="1:12" x14ac:dyDescent="0.25">
      <c r="A64" s="11"/>
      <c r="B64" s="12"/>
      <c r="C64" s="13"/>
      <c r="D64" s="13"/>
      <c r="E64" s="13"/>
      <c r="F64" s="13"/>
      <c r="G64" s="13"/>
      <c r="H64" s="13"/>
      <c r="I64" s="11"/>
      <c r="J64" s="11"/>
      <c r="K64" s="11"/>
      <c r="L64" s="11"/>
    </row>
    <row r="65" spans="1:12" x14ac:dyDescent="0.25">
      <c r="A65" s="11"/>
      <c r="B65" s="12"/>
      <c r="C65" s="13"/>
      <c r="D65" s="13"/>
      <c r="E65" s="13"/>
      <c r="F65" s="13"/>
      <c r="G65" s="13"/>
      <c r="H65" s="13"/>
      <c r="I65" s="11"/>
      <c r="J65" s="11"/>
      <c r="K65" s="11"/>
      <c r="L65" s="11"/>
    </row>
    <row r="66" spans="1:12" x14ac:dyDescent="0.25">
      <c r="A66" s="11"/>
      <c r="B66" s="12"/>
      <c r="C66" s="13"/>
      <c r="D66" s="13"/>
      <c r="E66" s="13"/>
      <c r="F66" s="13"/>
      <c r="G66" s="13"/>
      <c r="H66" s="13"/>
      <c r="I66" s="11"/>
      <c r="J66" s="11"/>
      <c r="K66" s="11"/>
      <c r="L66" s="11"/>
    </row>
    <row r="67" spans="1:12" x14ac:dyDescent="0.25">
      <c r="A67" s="11"/>
      <c r="B67" s="12"/>
      <c r="C67" s="13"/>
      <c r="D67" s="13"/>
      <c r="E67" s="13"/>
      <c r="F67" s="13"/>
      <c r="G67" s="13"/>
      <c r="H67" s="13"/>
      <c r="I67" s="11"/>
      <c r="J67" s="11"/>
      <c r="K67" s="11"/>
      <c r="L67" s="11"/>
    </row>
    <row r="68" spans="1:12" x14ac:dyDescent="0.25">
      <c r="A68" s="11"/>
      <c r="B68" s="12"/>
      <c r="C68" s="13"/>
      <c r="D68" s="13"/>
      <c r="E68" s="13"/>
      <c r="F68" s="13"/>
      <c r="G68" s="13"/>
      <c r="H68" s="13"/>
      <c r="I68" s="11"/>
      <c r="J68" s="11"/>
      <c r="K68" s="11"/>
      <c r="L68" s="11"/>
    </row>
    <row r="69" spans="1:12" x14ac:dyDescent="0.25">
      <c r="A69" s="11"/>
      <c r="B69" s="12"/>
      <c r="C69" s="13"/>
      <c r="D69" s="13"/>
      <c r="E69" s="13"/>
      <c r="F69" s="13"/>
      <c r="G69" s="13"/>
      <c r="H69" s="13"/>
      <c r="I69" s="11"/>
      <c r="J69" s="11"/>
      <c r="K69" s="11"/>
      <c r="L69" s="11"/>
    </row>
    <row r="70" spans="1:12" x14ac:dyDescent="0.25">
      <c r="A70" s="11"/>
      <c r="B70" s="12"/>
      <c r="C70" s="13"/>
      <c r="D70" s="13"/>
      <c r="E70" s="13"/>
      <c r="F70" s="13"/>
      <c r="G70" s="13"/>
      <c r="H70" s="13"/>
      <c r="I70" s="11"/>
      <c r="J70" s="11"/>
      <c r="K70" s="11"/>
      <c r="L70" s="11"/>
    </row>
    <row r="71" spans="1:12" x14ac:dyDescent="0.25">
      <c r="A71" s="11"/>
      <c r="B71" s="12"/>
      <c r="C71" s="13"/>
      <c r="D71" s="13"/>
      <c r="E71" s="13"/>
      <c r="F71" s="13"/>
      <c r="G71" s="13"/>
      <c r="H71" s="13"/>
      <c r="I71" s="11"/>
      <c r="J71" s="11"/>
      <c r="K71" s="11"/>
      <c r="L71" s="11"/>
    </row>
    <row r="72" spans="1:12" x14ac:dyDescent="0.25">
      <c r="A72" s="11"/>
      <c r="B72" s="12"/>
      <c r="C72" s="13"/>
      <c r="D72" s="13"/>
      <c r="E72" s="13"/>
      <c r="F72" s="13"/>
      <c r="G72" s="13"/>
      <c r="H72" s="13"/>
      <c r="I72" s="11"/>
      <c r="J72" s="11"/>
      <c r="K72" s="11"/>
      <c r="L72" s="11"/>
    </row>
    <row r="73" spans="1:12" x14ac:dyDescent="0.25">
      <c r="A73" s="11"/>
      <c r="B73" s="12"/>
      <c r="C73" s="13"/>
      <c r="D73" s="13"/>
      <c r="E73" s="13"/>
      <c r="F73" s="13"/>
      <c r="G73" s="13"/>
      <c r="H73" s="13"/>
      <c r="I73" s="11"/>
      <c r="J73" s="11"/>
      <c r="K73" s="11"/>
      <c r="L73" s="11"/>
    </row>
    <row r="74" spans="1:12" x14ac:dyDescent="0.25">
      <c r="A74" s="11"/>
      <c r="B74" s="12"/>
      <c r="C74" s="13"/>
      <c r="D74" s="13"/>
      <c r="E74" s="13"/>
      <c r="F74" s="13"/>
      <c r="G74" s="13"/>
      <c r="H74" s="13"/>
      <c r="I74" s="11"/>
      <c r="J74" s="11"/>
      <c r="K74" s="11"/>
      <c r="L74" s="11"/>
    </row>
    <row r="75" spans="1:12" x14ac:dyDescent="0.25">
      <c r="A75" s="11"/>
      <c r="B75" s="12"/>
      <c r="C75" s="13"/>
      <c r="D75" s="13"/>
      <c r="E75" s="13"/>
      <c r="F75" s="13"/>
      <c r="G75" s="13"/>
      <c r="H75" s="13"/>
      <c r="I75" s="11"/>
      <c r="J75" s="11"/>
      <c r="K75" s="11"/>
      <c r="L75" s="11"/>
    </row>
    <row r="76" spans="1:12" x14ac:dyDescent="0.25">
      <c r="A76" s="11"/>
      <c r="B76" s="12"/>
      <c r="C76" s="13"/>
      <c r="D76" s="13"/>
      <c r="E76" s="13"/>
      <c r="F76" s="13"/>
      <c r="G76" s="13"/>
      <c r="H76" s="13"/>
      <c r="I76" s="11"/>
      <c r="J76" s="11"/>
      <c r="K76" s="11"/>
      <c r="L76" s="11"/>
    </row>
    <row r="77" spans="1:12" x14ac:dyDescent="0.25">
      <c r="A77" s="11"/>
      <c r="B77" s="12"/>
      <c r="C77" s="13"/>
      <c r="D77" s="13"/>
      <c r="E77" s="13"/>
      <c r="F77" s="13"/>
      <c r="G77" s="13"/>
      <c r="H77" s="13"/>
      <c r="I77" s="11"/>
      <c r="J77" s="11"/>
      <c r="K77" s="11"/>
      <c r="L77" s="11"/>
    </row>
    <row r="78" spans="1:12" x14ac:dyDescent="0.25">
      <c r="A78" s="11"/>
      <c r="B78" s="12"/>
      <c r="C78" s="13"/>
      <c r="D78" s="13"/>
      <c r="E78" s="13"/>
      <c r="F78" s="13"/>
      <c r="G78" s="13"/>
      <c r="H78" s="13"/>
      <c r="I78" s="11"/>
      <c r="J78" s="11"/>
      <c r="K78" s="11"/>
      <c r="L78" s="11"/>
    </row>
    <row r="79" spans="1:12" x14ac:dyDescent="0.25">
      <c r="A79" s="11"/>
      <c r="B79" s="12"/>
      <c r="C79" s="13"/>
      <c r="D79" s="13"/>
      <c r="E79" s="13"/>
      <c r="F79" s="13"/>
      <c r="G79" s="13"/>
      <c r="H79" s="13"/>
      <c r="I79" s="11"/>
      <c r="J79" s="11"/>
      <c r="K79" s="11"/>
      <c r="L79" s="11"/>
    </row>
    <row r="80" spans="1:12" x14ac:dyDescent="0.25">
      <c r="A80" s="11"/>
      <c r="B80" s="12"/>
      <c r="C80" s="13"/>
      <c r="D80" s="13"/>
      <c r="E80" s="13"/>
      <c r="F80" s="13"/>
      <c r="G80" s="13"/>
      <c r="H80" s="13"/>
      <c r="I80" s="11"/>
      <c r="J80" s="11"/>
      <c r="K80" s="11"/>
      <c r="L80" s="11"/>
    </row>
    <row r="81" spans="1:12" x14ac:dyDescent="0.25">
      <c r="A81" s="11"/>
      <c r="B81" s="12"/>
      <c r="C81" s="13"/>
      <c r="D81" s="13"/>
      <c r="E81" s="13"/>
      <c r="F81" s="13"/>
      <c r="G81" s="13"/>
      <c r="H81" s="13"/>
      <c r="I81" s="11"/>
      <c r="J81" s="11"/>
      <c r="K81" s="11"/>
      <c r="L81" s="11"/>
    </row>
    <row r="82" spans="1:12" x14ac:dyDescent="0.25">
      <c r="A82" s="11"/>
      <c r="B82" s="12"/>
      <c r="C82" s="13"/>
      <c r="D82" s="13"/>
      <c r="E82" s="13"/>
      <c r="F82" s="13"/>
      <c r="G82" s="13"/>
      <c r="H82" s="13"/>
      <c r="I82" s="11"/>
      <c r="J82" s="11"/>
      <c r="K82" s="11"/>
      <c r="L82" s="11"/>
    </row>
    <row r="83" spans="1:12" x14ac:dyDescent="0.25">
      <c r="A83" s="11"/>
      <c r="B83" s="12"/>
      <c r="C83" s="13"/>
      <c r="D83" s="13"/>
      <c r="E83" s="13"/>
      <c r="F83" s="13"/>
      <c r="G83" s="13"/>
      <c r="H83" s="13"/>
      <c r="I83" s="11"/>
      <c r="J83" s="11"/>
      <c r="K83" s="11"/>
      <c r="L83" s="11"/>
    </row>
    <row r="84" spans="1:12" x14ac:dyDescent="0.25">
      <c r="A84" s="11"/>
      <c r="B84" s="12"/>
      <c r="C84" s="13"/>
      <c r="D84" s="13"/>
      <c r="E84" s="13"/>
      <c r="F84" s="13"/>
      <c r="G84" s="13"/>
      <c r="H84" s="13"/>
      <c r="I84" s="11"/>
      <c r="J84" s="11"/>
      <c r="K84" s="11"/>
      <c r="L84" s="11"/>
    </row>
    <row r="85" spans="1:12" x14ac:dyDescent="0.25">
      <c r="A85" s="11"/>
      <c r="B85" s="12"/>
      <c r="C85" s="13"/>
      <c r="D85" s="13"/>
      <c r="E85" s="13"/>
      <c r="F85" s="13"/>
      <c r="G85" s="13"/>
      <c r="H85" s="13"/>
      <c r="I85" s="11"/>
      <c r="J85" s="11"/>
      <c r="K85" s="11"/>
      <c r="L85" s="11"/>
    </row>
    <row r="86" spans="1:12" x14ac:dyDescent="0.25">
      <c r="A86" s="11"/>
      <c r="B86" s="12"/>
      <c r="C86" s="13"/>
      <c r="D86" s="13"/>
      <c r="E86" s="13"/>
      <c r="F86" s="13"/>
      <c r="G86" s="13"/>
      <c r="H86" s="13"/>
      <c r="I86" s="11"/>
      <c r="J86" s="11"/>
      <c r="K86" s="11"/>
      <c r="L86" s="11"/>
    </row>
    <row r="87" spans="1:12" x14ac:dyDescent="0.25">
      <c r="A87" s="11"/>
      <c r="B87" s="12"/>
      <c r="C87" s="13"/>
      <c r="D87" s="13"/>
      <c r="E87" s="13"/>
      <c r="F87" s="13"/>
      <c r="G87" s="13"/>
      <c r="H87" s="13"/>
      <c r="I87" s="11"/>
      <c r="J87" s="11"/>
      <c r="K87" s="11"/>
      <c r="L87" s="11"/>
    </row>
    <row r="88" spans="1:12" x14ac:dyDescent="0.25">
      <c r="A88" s="11"/>
      <c r="B88" s="12"/>
      <c r="C88" s="13"/>
      <c r="D88" s="13"/>
      <c r="E88" s="13"/>
      <c r="F88" s="13"/>
      <c r="G88" s="13"/>
      <c r="H88" s="13"/>
      <c r="I88" s="11"/>
      <c r="J88" s="11"/>
      <c r="K88" s="11"/>
      <c r="L88" s="11"/>
    </row>
    <row r="89" spans="1:12" x14ac:dyDescent="0.25">
      <c r="A89" s="11"/>
      <c r="B89" s="12"/>
      <c r="C89" s="13"/>
      <c r="D89" s="13"/>
      <c r="E89" s="13"/>
      <c r="F89" s="13"/>
      <c r="G89" s="13"/>
      <c r="H89" s="13"/>
      <c r="I89" s="11"/>
      <c r="J89" s="11"/>
      <c r="K89" s="11"/>
      <c r="L89" s="11"/>
    </row>
    <row r="90" spans="1:12" x14ac:dyDescent="0.25">
      <c r="A90" s="11"/>
      <c r="B90" s="12"/>
      <c r="C90" s="13"/>
      <c r="D90" s="13"/>
      <c r="E90" s="13"/>
      <c r="F90" s="13"/>
      <c r="G90" s="13"/>
      <c r="H90" s="13"/>
      <c r="I90" s="11"/>
      <c r="J90" s="11"/>
      <c r="K90" s="11"/>
      <c r="L90" s="11"/>
    </row>
    <row r="91" spans="1:12" x14ac:dyDescent="0.25">
      <c r="A91" s="11"/>
      <c r="B91" s="12"/>
      <c r="C91" s="13"/>
      <c r="D91" s="13"/>
      <c r="E91" s="13"/>
      <c r="F91" s="13"/>
      <c r="G91" s="13"/>
      <c r="H91" s="13"/>
      <c r="I91" s="11"/>
      <c r="J91" s="11"/>
      <c r="K91" s="11"/>
      <c r="L91" s="11"/>
    </row>
    <row r="92" spans="1:12" x14ac:dyDescent="0.25">
      <c r="A92" s="11"/>
      <c r="B92" s="12"/>
      <c r="C92" s="13"/>
      <c r="D92" s="13"/>
      <c r="E92" s="13"/>
      <c r="F92" s="13"/>
      <c r="G92" s="13"/>
      <c r="H92" s="13"/>
      <c r="I92" s="11"/>
      <c r="J92" s="11"/>
      <c r="K92" s="11"/>
      <c r="L92" s="11"/>
    </row>
    <row r="93" spans="1:12" x14ac:dyDescent="0.25">
      <c r="A93" s="11"/>
      <c r="B93" s="12"/>
      <c r="C93" s="13"/>
      <c r="D93" s="13"/>
      <c r="E93" s="13"/>
      <c r="F93" s="13"/>
      <c r="G93" s="13"/>
      <c r="H93" s="13"/>
      <c r="I93" s="11"/>
      <c r="J93" s="11"/>
      <c r="K93" s="11"/>
      <c r="L93" s="11"/>
    </row>
    <row r="94" spans="1:12" x14ac:dyDescent="0.25">
      <c r="A94" s="11"/>
      <c r="B94" s="12"/>
      <c r="C94" s="13"/>
      <c r="D94" s="13"/>
      <c r="E94" s="13"/>
      <c r="F94" s="13"/>
      <c r="G94" s="13"/>
      <c r="H94" s="13"/>
      <c r="I94" s="11"/>
      <c r="J94" s="11"/>
      <c r="K94" s="11"/>
      <c r="L94" s="11"/>
    </row>
    <row r="95" spans="1:12" x14ac:dyDescent="0.25">
      <c r="A95" s="11"/>
      <c r="B95" s="12"/>
      <c r="C95" s="13"/>
      <c r="D95" s="13"/>
      <c r="E95" s="13"/>
      <c r="F95" s="13"/>
      <c r="G95" s="13"/>
      <c r="H95" s="13"/>
      <c r="I95" s="11"/>
      <c r="J95" s="11"/>
      <c r="K95" s="11"/>
      <c r="L95" s="11"/>
    </row>
    <row r="96" spans="1:12" x14ac:dyDescent="0.25">
      <c r="A96" s="11"/>
      <c r="B96" s="12"/>
      <c r="C96" s="13"/>
      <c r="D96" s="13"/>
      <c r="E96" s="13"/>
      <c r="F96" s="13"/>
      <c r="G96" s="13"/>
      <c r="H96" s="13"/>
      <c r="I96" s="11"/>
      <c r="J96" s="11"/>
      <c r="K96" s="11"/>
      <c r="L96" s="11"/>
    </row>
    <row r="97" spans="1:12" x14ac:dyDescent="0.25">
      <c r="A97" s="11"/>
      <c r="B97" s="12"/>
      <c r="C97" s="13"/>
      <c r="D97" s="13"/>
      <c r="E97" s="13"/>
      <c r="F97" s="13"/>
      <c r="G97" s="13"/>
      <c r="H97" s="13"/>
      <c r="I97" s="11"/>
      <c r="J97" s="11"/>
      <c r="K97" s="11"/>
      <c r="L97" s="11"/>
    </row>
    <row r="98" spans="1:12" x14ac:dyDescent="0.25">
      <c r="A98" s="11"/>
      <c r="B98" s="12"/>
      <c r="C98" s="13"/>
      <c r="D98" s="13"/>
      <c r="E98" s="13"/>
      <c r="F98" s="13"/>
      <c r="G98" s="13"/>
      <c r="H98" s="13"/>
      <c r="I98" s="11"/>
      <c r="J98" s="11"/>
      <c r="K98" s="11"/>
      <c r="L98" s="11"/>
    </row>
    <row r="99" spans="1:12" x14ac:dyDescent="0.25">
      <c r="A99" s="11"/>
      <c r="B99" s="12"/>
      <c r="C99" s="13"/>
      <c r="D99" s="13"/>
      <c r="E99" s="13"/>
      <c r="F99" s="13"/>
      <c r="G99" s="13"/>
      <c r="H99" s="13"/>
      <c r="I99" s="11"/>
      <c r="J99" s="11"/>
      <c r="K99" s="11"/>
      <c r="L99" s="11"/>
    </row>
    <row r="100" spans="1:12" x14ac:dyDescent="0.25">
      <c r="A100" s="11"/>
      <c r="B100" s="12"/>
      <c r="C100" s="13"/>
      <c r="D100" s="13"/>
      <c r="E100" s="13"/>
      <c r="F100" s="13"/>
      <c r="G100" s="13"/>
      <c r="H100" s="13"/>
      <c r="I100" s="11"/>
      <c r="J100" s="11"/>
      <c r="K100" s="11"/>
      <c r="L100" s="11"/>
    </row>
    <row r="101" spans="1:12" x14ac:dyDescent="0.25">
      <c r="A101" s="11"/>
      <c r="B101" s="12"/>
      <c r="C101" s="13"/>
      <c r="D101" s="13"/>
      <c r="E101" s="13"/>
      <c r="F101" s="13"/>
      <c r="G101" s="13"/>
      <c r="H101" s="13"/>
      <c r="I101" s="11"/>
      <c r="J101" s="11"/>
      <c r="K101" s="11"/>
      <c r="L101" s="11"/>
    </row>
    <row r="102" spans="1:12" x14ac:dyDescent="0.25">
      <c r="A102" s="11"/>
      <c r="B102" s="12"/>
      <c r="C102" s="13"/>
      <c r="D102" s="13"/>
      <c r="E102" s="13"/>
      <c r="F102" s="13"/>
      <c r="G102" s="13"/>
      <c r="H102" s="13"/>
      <c r="I102" s="11"/>
      <c r="J102" s="11"/>
      <c r="K102" s="11"/>
      <c r="L102" s="11"/>
    </row>
    <row r="103" spans="1:12" x14ac:dyDescent="0.25">
      <c r="A103" s="11"/>
      <c r="B103" s="12"/>
      <c r="C103" s="13"/>
      <c r="D103" s="13"/>
      <c r="E103" s="13"/>
      <c r="F103" s="13"/>
      <c r="G103" s="13"/>
      <c r="H103" s="13"/>
      <c r="I103" s="11"/>
      <c r="J103" s="11"/>
      <c r="K103" s="11"/>
      <c r="L103" s="11"/>
    </row>
    <row r="104" spans="1:12" x14ac:dyDescent="0.25">
      <c r="A104" s="11"/>
      <c r="B104" s="12"/>
      <c r="C104" s="13"/>
      <c r="D104" s="13"/>
      <c r="E104" s="13"/>
      <c r="F104" s="13"/>
      <c r="G104" s="13"/>
      <c r="H104" s="13"/>
      <c r="I104" s="11"/>
      <c r="J104" s="11"/>
      <c r="K104" s="11"/>
      <c r="L104" s="11"/>
    </row>
    <row r="105" spans="1:12" x14ac:dyDescent="0.25">
      <c r="A105" s="11"/>
      <c r="B105" s="12"/>
      <c r="C105" s="13"/>
      <c r="D105" s="13"/>
      <c r="E105" s="13"/>
      <c r="F105" s="13"/>
      <c r="G105" s="13"/>
      <c r="H105" s="13"/>
      <c r="I105" s="11"/>
      <c r="J105" s="11"/>
      <c r="K105" s="11"/>
      <c r="L105" s="11"/>
    </row>
    <row r="106" spans="1:12" x14ac:dyDescent="0.25">
      <c r="A106" s="11"/>
      <c r="B106" s="12"/>
      <c r="C106" s="13"/>
      <c r="D106" s="13"/>
      <c r="E106" s="13"/>
      <c r="F106" s="13"/>
      <c r="G106" s="13"/>
      <c r="H106" s="13"/>
      <c r="I106" s="11"/>
      <c r="J106" s="11"/>
      <c r="K106" s="11"/>
      <c r="L106" s="11"/>
    </row>
    <row r="107" spans="1:12" x14ac:dyDescent="0.25">
      <c r="A107" s="11"/>
      <c r="B107" s="12"/>
      <c r="C107" s="13"/>
      <c r="D107" s="13"/>
      <c r="E107" s="13"/>
      <c r="F107" s="13"/>
      <c r="G107" s="13"/>
      <c r="H107" s="13"/>
      <c r="I107" s="11"/>
      <c r="J107" s="11"/>
      <c r="K107" s="11"/>
      <c r="L107" s="11"/>
    </row>
    <row r="108" spans="1:12" x14ac:dyDescent="0.25">
      <c r="A108" s="11"/>
      <c r="B108" s="12"/>
      <c r="C108" s="13"/>
      <c r="D108" s="13"/>
      <c r="E108" s="13"/>
      <c r="F108" s="13"/>
      <c r="G108" s="13"/>
      <c r="H108" s="13"/>
      <c r="I108" s="11"/>
      <c r="J108" s="11"/>
      <c r="K108" s="11"/>
      <c r="L108" s="11"/>
    </row>
    <row r="109" spans="1:12" x14ac:dyDescent="0.25">
      <c r="A109" s="11"/>
      <c r="B109" s="12"/>
      <c r="C109" s="13"/>
      <c r="D109" s="13"/>
      <c r="E109" s="13"/>
      <c r="F109" s="13"/>
      <c r="G109" s="13"/>
      <c r="H109" s="13"/>
      <c r="I109" s="11"/>
      <c r="J109" s="11"/>
      <c r="K109" s="11"/>
      <c r="L109" s="11"/>
    </row>
    <row r="110" spans="1:12" x14ac:dyDescent="0.25">
      <c r="A110" s="11"/>
      <c r="B110" s="12"/>
      <c r="C110" s="13"/>
      <c r="D110" s="13"/>
      <c r="E110" s="13"/>
      <c r="F110" s="13"/>
      <c r="G110" s="13"/>
      <c r="H110" s="13"/>
      <c r="I110" s="11"/>
      <c r="J110" s="11"/>
      <c r="K110" s="11"/>
      <c r="L110" s="11"/>
    </row>
    <row r="111" spans="1:12" x14ac:dyDescent="0.25">
      <c r="A111" s="11"/>
      <c r="B111" s="12"/>
      <c r="C111" s="13"/>
      <c r="D111" s="13"/>
      <c r="E111" s="13"/>
      <c r="F111" s="13"/>
      <c r="G111" s="13"/>
      <c r="H111" s="13"/>
      <c r="I111" s="11"/>
      <c r="J111" s="11"/>
      <c r="K111" s="11"/>
      <c r="L111" s="11"/>
    </row>
    <row r="112" spans="1:12" x14ac:dyDescent="0.25">
      <c r="A112" s="11"/>
      <c r="B112" s="12"/>
      <c r="C112" s="13"/>
      <c r="D112" s="13"/>
      <c r="E112" s="13"/>
      <c r="F112" s="13"/>
      <c r="G112" s="13"/>
      <c r="H112" s="13"/>
      <c r="I112" s="11"/>
      <c r="J112" s="11"/>
      <c r="K112" s="11"/>
      <c r="L112" s="11"/>
    </row>
    <row r="113" spans="1:12" x14ac:dyDescent="0.25">
      <c r="A113" s="11"/>
      <c r="B113" s="12"/>
      <c r="C113" s="13"/>
      <c r="D113" s="13"/>
      <c r="E113" s="13"/>
      <c r="F113" s="13"/>
      <c r="G113" s="13"/>
      <c r="H113" s="13"/>
      <c r="I113" s="11"/>
      <c r="J113" s="11"/>
      <c r="K113" s="11"/>
      <c r="L113" s="11"/>
    </row>
    <row r="114" spans="1:12" x14ac:dyDescent="0.25">
      <c r="A114" s="11"/>
      <c r="B114" s="12"/>
      <c r="C114" s="13"/>
      <c r="D114" s="13"/>
      <c r="E114" s="13"/>
      <c r="F114" s="13"/>
      <c r="G114" s="13"/>
      <c r="H114" s="13"/>
      <c r="I114" s="11"/>
      <c r="J114" s="11"/>
      <c r="K114" s="11"/>
      <c r="L114" s="11"/>
    </row>
    <row r="115" spans="1:12" x14ac:dyDescent="0.25">
      <c r="A115" s="11"/>
      <c r="B115" s="12"/>
      <c r="C115" s="13"/>
      <c r="D115" s="13"/>
      <c r="E115" s="13"/>
      <c r="F115" s="13"/>
      <c r="G115" s="13"/>
      <c r="H115" s="13"/>
      <c r="I115" s="11"/>
      <c r="J115" s="11"/>
      <c r="K115" s="11"/>
      <c r="L115" s="11"/>
    </row>
    <row r="116" spans="1:12" x14ac:dyDescent="0.25">
      <c r="A116" s="11"/>
      <c r="B116" s="12"/>
      <c r="C116" s="13"/>
      <c r="D116" s="13"/>
      <c r="E116" s="13"/>
      <c r="F116" s="13"/>
      <c r="G116" s="13"/>
      <c r="H116" s="13"/>
      <c r="I116" s="11"/>
      <c r="J116" s="11"/>
      <c r="K116" s="11"/>
      <c r="L116" s="11"/>
    </row>
    <row r="117" spans="1:12" x14ac:dyDescent="0.25">
      <c r="A117" s="11"/>
      <c r="B117" s="12"/>
      <c r="C117" s="13"/>
      <c r="D117" s="13"/>
      <c r="E117" s="13"/>
      <c r="F117" s="13"/>
      <c r="G117" s="13"/>
      <c r="H117" s="13"/>
      <c r="I117" s="11"/>
      <c r="J117" s="11"/>
      <c r="K117" s="11"/>
      <c r="L117" s="11"/>
    </row>
    <row r="118" spans="1:12" x14ac:dyDescent="0.25">
      <c r="A118" s="11"/>
      <c r="B118" s="12"/>
      <c r="C118" s="13"/>
      <c r="D118" s="13"/>
      <c r="E118" s="13"/>
      <c r="F118" s="13"/>
      <c r="G118" s="13"/>
      <c r="H118" s="13"/>
      <c r="I118" s="11"/>
      <c r="J118" s="11"/>
      <c r="K118" s="11"/>
      <c r="L118" s="11"/>
    </row>
    <row r="119" spans="1:12" x14ac:dyDescent="0.25">
      <c r="A119" s="11"/>
      <c r="B119" s="12"/>
      <c r="C119" s="13"/>
      <c r="D119" s="13"/>
      <c r="E119" s="13"/>
      <c r="F119" s="13"/>
      <c r="G119" s="13"/>
      <c r="H119" s="13"/>
      <c r="I119" s="11"/>
      <c r="J119" s="11"/>
      <c r="K119" s="11"/>
      <c r="L119" s="11"/>
    </row>
    <row r="120" spans="1:12" x14ac:dyDescent="0.25">
      <c r="A120" s="11"/>
      <c r="B120" s="12"/>
      <c r="C120" s="13"/>
      <c r="D120" s="13"/>
      <c r="E120" s="13"/>
      <c r="F120" s="13"/>
      <c r="G120" s="13"/>
      <c r="H120" s="13"/>
      <c r="I120" s="11"/>
      <c r="J120" s="11"/>
      <c r="K120" s="11"/>
      <c r="L120" s="11"/>
    </row>
    <row r="121" spans="1:12" x14ac:dyDescent="0.25">
      <c r="A121" s="11"/>
      <c r="B121" s="12"/>
      <c r="C121" s="13"/>
      <c r="D121" s="13"/>
      <c r="E121" s="13"/>
      <c r="F121" s="13"/>
      <c r="G121" s="13"/>
      <c r="H121" s="13"/>
      <c r="I121" s="11"/>
      <c r="J121" s="11"/>
      <c r="K121" s="11"/>
      <c r="L121" s="11"/>
    </row>
    <row r="122" spans="1:12" x14ac:dyDescent="0.25">
      <c r="A122" s="11"/>
      <c r="B122" s="12"/>
      <c r="C122" s="13"/>
      <c r="D122" s="13"/>
      <c r="E122" s="13"/>
      <c r="F122" s="13"/>
      <c r="G122" s="13"/>
      <c r="H122" s="13"/>
      <c r="I122" s="11"/>
      <c r="J122" s="11"/>
      <c r="K122" s="11"/>
      <c r="L122" s="11"/>
    </row>
    <row r="123" spans="1:12" x14ac:dyDescent="0.25">
      <c r="A123" s="11"/>
      <c r="B123" s="12"/>
      <c r="C123" s="13"/>
      <c r="D123" s="13"/>
      <c r="E123" s="13"/>
      <c r="F123" s="13"/>
      <c r="G123" s="13"/>
      <c r="H123" s="13"/>
      <c r="I123" s="11"/>
      <c r="J123" s="11"/>
      <c r="K123" s="11"/>
      <c r="L123" s="11"/>
    </row>
    <row r="124" spans="1:12" x14ac:dyDescent="0.25">
      <c r="A124" s="11"/>
      <c r="B124" s="12"/>
      <c r="C124" s="13"/>
      <c r="D124" s="13"/>
      <c r="E124" s="13"/>
      <c r="F124" s="13"/>
      <c r="G124" s="13"/>
      <c r="H124" s="13"/>
      <c r="I124" s="11"/>
      <c r="J124" s="11"/>
      <c r="K124" s="11"/>
      <c r="L124" s="11"/>
    </row>
    <row r="125" spans="1:12" x14ac:dyDescent="0.25">
      <c r="A125" s="11"/>
      <c r="B125" s="12"/>
      <c r="C125" s="13"/>
      <c r="D125" s="13"/>
      <c r="E125" s="13"/>
      <c r="F125" s="13"/>
      <c r="G125" s="13"/>
      <c r="H125" s="13"/>
      <c r="I125" s="11"/>
      <c r="J125" s="11"/>
      <c r="K125" s="11"/>
      <c r="L125" s="11"/>
    </row>
    <row r="126" spans="1:12" x14ac:dyDescent="0.25">
      <c r="A126" s="11"/>
      <c r="B126" s="12"/>
      <c r="C126" s="13"/>
      <c r="D126" s="13"/>
      <c r="E126" s="13"/>
      <c r="F126" s="13"/>
      <c r="G126" s="13"/>
      <c r="H126" s="13"/>
      <c r="I126" s="11"/>
      <c r="J126" s="11"/>
      <c r="K126" s="11"/>
      <c r="L126" s="11"/>
    </row>
    <row r="127" spans="1:12" x14ac:dyDescent="0.25">
      <c r="A127" s="11"/>
      <c r="B127" s="12"/>
      <c r="C127" s="13"/>
      <c r="D127" s="13"/>
      <c r="E127" s="13"/>
      <c r="F127" s="13"/>
      <c r="G127" s="13"/>
      <c r="H127" s="13"/>
      <c r="I127" s="11"/>
      <c r="J127" s="11"/>
      <c r="K127" s="11"/>
      <c r="L127" s="11"/>
    </row>
    <row r="128" spans="1:12" x14ac:dyDescent="0.25">
      <c r="A128" s="11"/>
      <c r="B128" s="12"/>
      <c r="C128" s="13"/>
      <c r="D128" s="13"/>
      <c r="E128" s="13"/>
      <c r="F128" s="13"/>
      <c r="G128" s="13"/>
      <c r="H128" s="13"/>
      <c r="I128" s="11"/>
      <c r="J128" s="11"/>
      <c r="K128" s="11"/>
      <c r="L128" s="11"/>
    </row>
    <row r="129" spans="1:12" x14ac:dyDescent="0.25">
      <c r="A129" s="11"/>
      <c r="B129" s="12"/>
      <c r="C129" s="13"/>
      <c r="D129" s="13"/>
      <c r="E129" s="13"/>
      <c r="F129" s="13"/>
      <c r="G129" s="13"/>
      <c r="H129" s="13"/>
      <c r="I129" s="11"/>
      <c r="J129" s="11"/>
      <c r="K129" s="11"/>
      <c r="L129" s="11"/>
    </row>
    <row r="130" spans="1:12" x14ac:dyDescent="0.25">
      <c r="A130" s="11"/>
      <c r="B130" s="12"/>
      <c r="C130" s="13"/>
      <c r="D130" s="13"/>
      <c r="E130" s="13"/>
      <c r="F130" s="13"/>
      <c r="G130" s="13"/>
      <c r="H130" s="13"/>
      <c r="I130" s="11"/>
      <c r="J130" s="11"/>
      <c r="K130" s="11"/>
      <c r="L130" s="11"/>
    </row>
    <row r="131" spans="1:12" x14ac:dyDescent="0.25">
      <c r="A131" s="11"/>
      <c r="B131" s="12"/>
      <c r="C131" s="13"/>
      <c r="D131" s="13"/>
      <c r="E131" s="13"/>
      <c r="F131" s="13"/>
      <c r="G131" s="13"/>
      <c r="H131" s="13"/>
      <c r="I131" s="11"/>
      <c r="J131" s="11"/>
      <c r="K131" s="11"/>
      <c r="L131" s="11"/>
    </row>
    <row r="132" spans="1:12" x14ac:dyDescent="0.25">
      <c r="A132" s="11"/>
      <c r="B132" s="12"/>
      <c r="C132" s="13"/>
      <c r="D132" s="13"/>
      <c r="E132" s="13"/>
      <c r="F132" s="13"/>
      <c r="G132" s="13"/>
      <c r="H132" s="13"/>
      <c r="I132" s="11"/>
      <c r="J132" s="11"/>
      <c r="K132" s="11"/>
      <c r="L132" s="11"/>
    </row>
    <row r="133" spans="1:12" x14ac:dyDescent="0.25">
      <c r="A133" s="11"/>
      <c r="B133" s="12"/>
      <c r="C133" s="13"/>
      <c r="D133" s="13"/>
      <c r="E133" s="13"/>
      <c r="F133" s="13"/>
      <c r="G133" s="13"/>
      <c r="H133" s="13"/>
      <c r="I133" s="11"/>
      <c r="J133" s="11"/>
      <c r="K133" s="11"/>
      <c r="L133" s="11"/>
    </row>
    <row r="134" spans="1:12" x14ac:dyDescent="0.25">
      <c r="A134" s="11"/>
      <c r="B134" s="12"/>
      <c r="C134" s="13"/>
      <c r="D134" s="13"/>
      <c r="E134" s="13"/>
      <c r="F134" s="13"/>
      <c r="G134" s="13"/>
      <c r="H134" s="13"/>
      <c r="I134" s="11"/>
      <c r="J134" s="11"/>
      <c r="K134" s="11"/>
      <c r="L134" s="11"/>
    </row>
    <row r="135" spans="1:12" x14ac:dyDescent="0.25">
      <c r="A135" s="11"/>
      <c r="B135" s="12"/>
      <c r="C135" s="13"/>
      <c r="D135" s="13"/>
      <c r="E135" s="13"/>
      <c r="F135" s="13"/>
      <c r="G135" s="13"/>
      <c r="H135" s="13"/>
      <c r="I135" s="11"/>
      <c r="J135" s="11"/>
      <c r="K135" s="11"/>
      <c r="L135" s="11"/>
    </row>
    <row r="136" spans="1:12" x14ac:dyDescent="0.25">
      <c r="A136" s="11"/>
      <c r="B136" s="12"/>
      <c r="C136" s="13"/>
      <c r="D136" s="13"/>
      <c r="E136" s="13"/>
      <c r="F136" s="13"/>
      <c r="G136" s="13"/>
      <c r="H136" s="13"/>
      <c r="I136" s="11"/>
      <c r="J136" s="11"/>
      <c r="K136" s="11"/>
      <c r="L136" s="11"/>
    </row>
    <row r="137" spans="1:12" x14ac:dyDescent="0.25">
      <c r="A137" s="11"/>
      <c r="B137" s="12"/>
      <c r="C137" s="13"/>
      <c r="D137" s="13"/>
      <c r="E137" s="13"/>
      <c r="F137" s="13"/>
      <c r="G137" s="13"/>
      <c r="H137" s="13"/>
      <c r="I137" s="11"/>
      <c r="J137" s="11"/>
      <c r="K137" s="11"/>
      <c r="L137" s="11"/>
    </row>
    <row r="138" spans="1:12" x14ac:dyDescent="0.25">
      <c r="A138" s="11"/>
      <c r="B138" s="12"/>
      <c r="C138" s="13"/>
      <c r="D138" s="13"/>
      <c r="E138" s="13"/>
      <c r="F138" s="13"/>
      <c r="G138" s="13"/>
      <c r="H138" s="13"/>
      <c r="I138" s="11"/>
      <c r="J138" s="11"/>
      <c r="K138" s="11"/>
      <c r="L138" s="11"/>
    </row>
    <row r="139" spans="1:12" x14ac:dyDescent="0.25">
      <c r="A139" s="11"/>
      <c r="B139" s="12"/>
      <c r="C139" s="13"/>
      <c r="D139" s="13"/>
      <c r="E139" s="13"/>
      <c r="F139" s="13"/>
      <c r="G139" s="13"/>
      <c r="H139" s="13"/>
      <c r="I139" s="11"/>
      <c r="J139" s="11"/>
      <c r="K139" s="11"/>
      <c r="L139" s="11"/>
    </row>
    <row r="140" spans="1:12" x14ac:dyDescent="0.25">
      <c r="A140" s="11"/>
      <c r="B140" s="12"/>
      <c r="C140" s="13"/>
      <c r="D140" s="13"/>
      <c r="E140" s="13"/>
      <c r="F140" s="13"/>
      <c r="G140" s="13"/>
      <c r="H140" s="13"/>
      <c r="I140" s="11"/>
      <c r="J140" s="11"/>
      <c r="K140" s="11"/>
      <c r="L140" s="11"/>
    </row>
    <row r="141" spans="1:12" x14ac:dyDescent="0.25">
      <c r="A141" s="11"/>
      <c r="B141" s="12"/>
      <c r="C141" s="13"/>
      <c r="D141" s="13"/>
      <c r="E141" s="13"/>
      <c r="F141" s="13"/>
      <c r="G141" s="13"/>
      <c r="H141" s="13"/>
      <c r="I141" s="11"/>
      <c r="J141" s="11"/>
      <c r="K141" s="11"/>
      <c r="L141" s="11"/>
    </row>
    <row r="142" spans="1:12" x14ac:dyDescent="0.25">
      <c r="A142" s="11"/>
      <c r="B142" s="12"/>
      <c r="C142" s="13"/>
      <c r="D142" s="13"/>
      <c r="E142" s="13"/>
      <c r="F142" s="13"/>
      <c r="G142" s="13"/>
      <c r="H142" s="13"/>
      <c r="I142" s="11"/>
      <c r="J142" s="11"/>
      <c r="K142" s="11"/>
      <c r="L142" s="11"/>
    </row>
    <row r="143" spans="1:12" x14ac:dyDescent="0.25">
      <c r="A143" s="11"/>
      <c r="B143" s="12"/>
      <c r="C143" s="13"/>
      <c r="D143" s="13"/>
      <c r="E143" s="13"/>
      <c r="F143" s="13"/>
      <c r="G143" s="13"/>
      <c r="H143" s="13"/>
      <c r="I143" s="11"/>
      <c r="J143" s="11"/>
      <c r="K143" s="11"/>
      <c r="L143" s="11"/>
    </row>
    <row r="144" spans="1:12" x14ac:dyDescent="0.25">
      <c r="A144" s="11"/>
      <c r="B144" s="12"/>
      <c r="C144" s="13"/>
      <c r="D144" s="13"/>
      <c r="E144" s="13"/>
      <c r="F144" s="13"/>
      <c r="G144" s="13"/>
      <c r="H144" s="13"/>
      <c r="I144" s="11"/>
      <c r="J144" s="11"/>
      <c r="K144" s="11"/>
      <c r="L144" s="11"/>
    </row>
    <row r="145" spans="1:12" x14ac:dyDescent="0.25">
      <c r="A145" s="11"/>
      <c r="B145" s="12"/>
      <c r="C145" s="13"/>
      <c r="D145" s="13"/>
      <c r="E145" s="13"/>
      <c r="F145" s="13"/>
      <c r="G145" s="13"/>
      <c r="H145" s="13"/>
      <c r="I145" s="11"/>
      <c r="J145" s="11"/>
      <c r="K145" s="11"/>
      <c r="L145" s="11"/>
    </row>
    <row r="146" spans="1:12" x14ac:dyDescent="0.25">
      <c r="A146" s="11"/>
      <c r="B146" s="12"/>
      <c r="C146" s="13"/>
      <c r="D146" s="13"/>
      <c r="E146" s="13"/>
      <c r="F146" s="13"/>
      <c r="G146" s="13"/>
      <c r="H146" s="13"/>
      <c r="I146" s="11"/>
      <c r="J146" s="11"/>
      <c r="K146" s="11"/>
      <c r="L146" s="11"/>
    </row>
    <row r="147" spans="1:12" x14ac:dyDescent="0.25">
      <c r="A147" s="11"/>
      <c r="B147" s="12"/>
      <c r="C147" s="13"/>
      <c r="D147" s="13"/>
      <c r="E147" s="13"/>
      <c r="F147" s="13"/>
      <c r="G147" s="13"/>
      <c r="H147" s="13"/>
      <c r="I147" s="11"/>
      <c r="J147" s="11"/>
      <c r="K147" s="11"/>
      <c r="L147" s="11"/>
    </row>
    <row r="148" spans="1:12" x14ac:dyDescent="0.25">
      <c r="A148" s="11"/>
      <c r="B148" s="12"/>
      <c r="C148" s="13"/>
      <c r="D148" s="13"/>
      <c r="E148" s="13"/>
      <c r="F148" s="13"/>
      <c r="G148" s="13"/>
      <c r="H148" s="13"/>
      <c r="I148" s="11"/>
      <c r="J148" s="11"/>
      <c r="K148" s="11"/>
      <c r="L148" s="11"/>
    </row>
    <row r="149" spans="1:12" x14ac:dyDescent="0.25">
      <c r="A149" s="11"/>
      <c r="B149" s="12"/>
      <c r="C149" s="13"/>
      <c r="D149" s="13"/>
      <c r="E149" s="13"/>
      <c r="F149" s="13"/>
      <c r="G149" s="13"/>
      <c r="H149" s="13"/>
      <c r="I149" s="11"/>
      <c r="J149" s="11"/>
      <c r="K149" s="11"/>
      <c r="L149" s="11"/>
    </row>
    <row r="150" spans="1:12" x14ac:dyDescent="0.25">
      <c r="A150" s="11"/>
      <c r="B150" s="12"/>
      <c r="C150" s="13"/>
      <c r="D150" s="13"/>
      <c r="E150" s="13"/>
      <c r="F150" s="13"/>
      <c r="G150" s="13"/>
      <c r="H150" s="13"/>
      <c r="I150" s="11"/>
      <c r="J150" s="11"/>
      <c r="K150" s="11"/>
      <c r="L150" s="11"/>
    </row>
    <row r="151" spans="1:12" x14ac:dyDescent="0.25">
      <c r="A151" s="11"/>
      <c r="B151" s="12"/>
      <c r="C151" s="13"/>
      <c r="D151" s="13"/>
      <c r="E151" s="13"/>
      <c r="F151" s="13"/>
      <c r="G151" s="13"/>
      <c r="H151" s="13"/>
      <c r="I151" s="11"/>
      <c r="J151" s="11"/>
      <c r="K151" s="11"/>
      <c r="L151" s="11"/>
    </row>
    <row r="152" spans="1:12" x14ac:dyDescent="0.25">
      <c r="A152" s="11"/>
      <c r="B152" s="12"/>
      <c r="C152" s="13"/>
      <c r="D152" s="13"/>
      <c r="E152" s="13"/>
      <c r="F152" s="13"/>
      <c r="G152" s="13"/>
      <c r="H152" s="13"/>
      <c r="I152" s="11"/>
      <c r="J152" s="11"/>
      <c r="K152" s="11"/>
      <c r="L152" s="11"/>
    </row>
    <row r="153" spans="1:12" x14ac:dyDescent="0.25">
      <c r="A153" s="11"/>
      <c r="B153" s="12"/>
      <c r="C153" s="13"/>
      <c r="D153" s="13"/>
      <c r="E153" s="13"/>
      <c r="F153" s="13"/>
      <c r="G153" s="13"/>
      <c r="H153" s="13"/>
      <c r="I153" s="11"/>
      <c r="J153" s="11"/>
      <c r="K153" s="11"/>
      <c r="L153" s="11"/>
    </row>
    <row r="154" spans="1:12" x14ac:dyDescent="0.25">
      <c r="A154" s="11"/>
      <c r="B154" s="12"/>
      <c r="C154" s="13"/>
      <c r="D154" s="13"/>
      <c r="E154" s="13"/>
      <c r="F154" s="13"/>
      <c r="G154" s="13"/>
      <c r="H154" s="13"/>
      <c r="I154" s="11"/>
      <c r="J154" s="11"/>
      <c r="K154" s="11"/>
      <c r="L154" s="11"/>
    </row>
    <row r="155" spans="1:12" x14ac:dyDescent="0.25">
      <c r="A155" s="11"/>
      <c r="B155" s="12"/>
      <c r="C155" s="13"/>
      <c r="D155" s="13"/>
      <c r="E155" s="13"/>
      <c r="F155" s="13"/>
      <c r="G155" s="13"/>
      <c r="H155" s="13"/>
      <c r="I155" s="11"/>
      <c r="J155" s="11"/>
      <c r="K155" s="11"/>
      <c r="L155" s="11"/>
    </row>
    <row r="156" spans="1:12" x14ac:dyDescent="0.25">
      <c r="A156" s="11"/>
      <c r="B156" s="12"/>
      <c r="C156" s="13"/>
      <c r="D156" s="13"/>
      <c r="E156" s="13"/>
      <c r="F156" s="13"/>
      <c r="G156" s="13"/>
      <c r="H156" s="13"/>
      <c r="I156" s="11"/>
      <c r="J156" s="11"/>
      <c r="K156" s="11"/>
      <c r="L156" s="11"/>
    </row>
    <row r="157" spans="1:12" x14ac:dyDescent="0.25">
      <c r="A157" s="11"/>
      <c r="B157" s="12"/>
      <c r="C157" s="13"/>
      <c r="D157" s="13"/>
      <c r="E157" s="13"/>
      <c r="F157" s="13"/>
      <c r="G157" s="13"/>
      <c r="H157" s="13"/>
      <c r="I157" s="11"/>
      <c r="J157" s="11"/>
      <c r="K157" s="11"/>
      <c r="L157" s="11"/>
    </row>
    <row r="158" spans="1:12" x14ac:dyDescent="0.25">
      <c r="A158" s="11"/>
      <c r="B158" s="12"/>
      <c r="C158" s="13"/>
      <c r="D158" s="13"/>
      <c r="E158" s="13"/>
      <c r="F158" s="13"/>
      <c r="G158" s="13"/>
      <c r="H158" s="13"/>
      <c r="I158" s="11"/>
      <c r="J158" s="11"/>
      <c r="K158" s="11"/>
      <c r="L158" s="11"/>
    </row>
    <row r="159" spans="1:12" x14ac:dyDescent="0.25">
      <c r="A159" s="11"/>
      <c r="B159" s="12"/>
      <c r="C159" s="13"/>
      <c r="D159" s="13"/>
      <c r="E159" s="13"/>
      <c r="F159" s="13"/>
      <c r="G159" s="13"/>
      <c r="H159" s="13"/>
      <c r="I159" s="11"/>
      <c r="J159" s="11"/>
      <c r="K159" s="11"/>
      <c r="L159" s="11"/>
    </row>
    <row r="160" spans="1:12" x14ac:dyDescent="0.25">
      <c r="A160" s="11"/>
      <c r="B160" s="12"/>
      <c r="C160" s="13"/>
      <c r="D160" s="13"/>
      <c r="E160" s="13"/>
      <c r="F160" s="13"/>
      <c r="G160" s="13"/>
      <c r="H160" s="13"/>
      <c r="I160" s="11"/>
      <c r="J160" s="11"/>
      <c r="K160" s="11"/>
      <c r="L160" s="11"/>
    </row>
    <row r="161" spans="1:12" x14ac:dyDescent="0.25">
      <c r="A161" s="11"/>
      <c r="B161" s="12"/>
      <c r="C161" s="13"/>
      <c r="D161" s="13"/>
      <c r="E161" s="13"/>
      <c r="F161" s="13"/>
      <c r="G161" s="13"/>
      <c r="H161" s="13"/>
      <c r="I161" s="11"/>
      <c r="J161" s="11"/>
      <c r="K161" s="11"/>
      <c r="L161" s="11"/>
    </row>
    <row r="162" spans="1:12" x14ac:dyDescent="0.25">
      <c r="A162" s="11"/>
      <c r="B162" s="12"/>
      <c r="C162" s="13"/>
      <c r="D162" s="13"/>
      <c r="E162" s="13"/>
      <c r="F162" s="13"/>
      <c r="G162" s="13"/>
      <c r="H162" s="13"/>
      <c r="I162" s="11"/>
      <c r="J162" s="11"/>
      <c r="K162" s="11"/>
      <c r="L162" s="11"/>
    </row>
    <row r="163" spans="1:12" x14ac:dyDescent="0.25">
      <c r="A163" s="11"/>
      <c r="B163" s="12"/>
      <c r="C163" s="13"/>
      <c r="D163" s="13"/>
      <c r="E163" s="13"/>
      <c r="F163" s="13"/>
      <c r="G163" s="13"/>
      <c r="H163" s="13"/>
      <c r="I163" s="11"/>
      <c r="J163" s="11"/>
      <c r="K163" s="11"/>
      <c r="L163" s="11"/>
    </row>
    <row r="164" spans="1:12" x14ac:dyDescent="0.25">
      <c r="A164" s="11"/>
      <c r="B164" s="12"/>
      <c r="C164" s="13"/>
      <c r="D164" s="13"/>
      <c r="E164" s="13"/>
      <c r="F164" s="13"/>
      <c r="G164" s="13"/>
      <c r="H164" s="13"/>
      <c r="I164" s="11"/>
      <c r="J164" s="11"/>
      <c r="K164" s="11"/>
      <c r="L164" s="11"/>
    </row>
    <row r="165" spans="1:12" x14ac:dyDescent="0.25">
      <c r="A165" s="11"/>
      <c r="B165" s="12"/>
      <c r="C165" s="13"/>
      <c r="D165" s="13"/>
      <c r="E165" s="13"/>
      <c r="F165" s="13"/>
      <c r="G165" s="13"/>
      <c r="H165" s="13"/>
      <c r="I165" s="11"/>
      <c r="J165" s="11"/>
      <c r="K165" s="11"/>
      <c r="L165" s="11"/>
    </row>
    <row r="166" spans="1:12" x14ac:dyDescent="0.25">
      <c r="A166" s="11"/>
      <c r="B166" s="12"/>
      <c r="C166" s="13"/>
      <c r="D166" s="13"/>
      <c r="E166" s="13"/>
      <c r="F166" s="13"/>
      <c r="G166" s="13"/>
      <c r="H166" s="13"/>
      <c r="I166" s="11"/>
      <c r="J166" s="11"/>
      <c r="K166" s="11"/>
      <c r="L166" s="11"/>
    </row>
    <row r="167" spans="1:12" x14ac:dyDescent="0.25">
      <c r="A167" s="11"/>
      <c r="B167" s="12"/>
      <c r="C167" s="13"/>
      <c r="D167" s="13"/>
      <c r="E167" s="13"/>
      <c r="F167" s="13"/>
      <c r="G167" s="13"/>
      <c r="H167" s="13"/>
      <c r="I167" s="11"/>
      <c r="J167" s="11"/>
      <c r="K167" s="11"/>
      <c r="L167" s="11"/>
    </row>
    <row r="168" spans="1:12" x14ac:dyDescent="0.25">
      <c r="A168" s="11"/>
      <c r="B168" s="12"/>
      <c r="C168" s="13"/>
      <c r="D168" s="13"/>
      <c r="E168" s="13"/>
      <c r="F168" s="13"/>
      <c r="G168" s="13"/>
      <c r="H168" s="13"/>
      <c r="I168" s="11"/>
      <c r="J168" s="11"/>
      <c r="K168" s="11"/>
      <c r="L168" s="11"/>
    </row>
    <row r="169" spans="1:12" x14ac:dyDescent="0.25">
      <c r="A169" s="11"/>
      <c r="B169" s="12"/>
      <c r="C169" s="13"/>
      <c r="D169" s="13"/>
      <c r="E169" s="13"/>
      <c r="F169" s="13"/>
      <c r="G169" s="13"/>
      <c r="H169" s="13"/>
      <c r="I169" s="11"/>
      <c r="J169" s="11"/>
      <c r="K169" s="11"/>
      <c r="L169" s="11"/>
    </row>
    <row r="170" spans="1:12" x14ac:dyDescent="0.25">
      <c r="A170" s="11"/>
      <c r="B170" s="12"/>
      <c r="C170" s="13"/>
      <c r="D170" s="13"/>
      <c r="E170" s="13"/>
      <c r="F170" s="13"/>
      <c r="G170" s="13"/>
      <c r="H170" s="13"/>
      <c r="I170" s="11"/>
      <c r="J170" s="11"/>
      <c r="K170" s="11"/>
      <c r="L170" s="11"/>
    </row>
    <row r="171" spans="1:12" x14ac:dyDescent="0.25">
      <c r="A171" s="11"/>
      <c r="B171" s="12"/>
      <c r="C171" s="13"/>
      <c r="D171" s="13"/>
      <c r="E171" s="13"/>
      <c r="F171" s="13"/>
      <c r="G171" s="13"/>
      <c r="H171" s="13"/>
      <c r="I171" s="11"/>
      <c r="J171" s="11"/>
      <c r="K171" s="11"/>
      <c r="L171" s="11"/>
    </row>
    <row r="172" spans="1:12" x14ac:dyDescent="0.25">
      <c r="A172" s="11"/>
      <c r="B172" s="12"/>
      <c r="C172" s="13"/>
      <c r="D172" s="13"/>
      <c r="E172" s="13"/>
      <c r="F172" s="13"/>
      <c r="G172" s="13"/>
      <c r="H172" s="13"/>
      <c r="I172" s="11"/>
      <c r="J172" s="11"/>
      <c r="K172" s="11"/>
      <c r="L172" s="11"/>
    </row>
    <row r="173" spans="1:12" x14ac:dyDescent="0.25">
      <c r="A173" s="11"/>
      <c r="B173" s="12"/>
      <c r="C173" s="13"/>
      <c r="D173" s="13"/>
      <c r="E173" s="13"/>
      <c r="F173" s="13"/>
      <c r="G173" s="13"/>
      <c r="H173" s="13"/>
      <c r="I173" s="11"/>
      <c r="J173" s="11"/>
      <c r="K173" s="11"/>
      <c r="L173" s="11"/>
    </row>
    <row r="174" spans="1:12" x14ac:dyDescent="0.25">
      <c r="A174" s="11"/>
      <c r="B174" s="12"/>
      <c r="C174" s="13"/>
      <c r="D174" s="13"/>
      <c r="E174" s="13"/>
      <c r="F174" s="13"/>
      <c r="G174" s="13"/>
      <c r="H174" s="13"/>
      <c r="I174" s="11"/>
      <c r="J174" s="11"/>
      <c r="K174" s="11"/>
      <c r="L174" s="11"/>
    </row>
    <row r="175" spans="1:12" x14ac:dyDescent="0.25">
      <c r="A175" s="11"/>
      <c r="B175" s="12"/>
      <c r="C175" s="13"/>
      <c r="D175" s="13"/>
      <c r="E175" s="13"/>
      <c r="F175" s="13"/>
      <c r="G175" s="13"/>
      <c r="H175" s="13"/>
      <c r="I175" s="11"/>
      <c r="J175" s="11"/>
      <c r="K175" s="11"/>
      <c r="L175" s="11"/>
    </row>
    <row r="176" spans="1:12" x14ac:dyDescent="0.25">
      <c r="A176" s="11"/>
      <c r="B176" s="12"/>
      <c r="C176" s="13"/>
      <c r="D176" s="13"/>
      <c r="E176" s="13"/>
      <c r="F176" s="13"/>
      <c r="G176" s="13"/>
      <c r="H176" s="13"/>
      <c r="I176" s="11"/>
      <c r="J176" s="11"/>
      <c r="K176" s="11"/>
      <c r="L176" s="11"/>
    </row>
    <row r="177" spans="1:12" x14ac:dyDescent="0.25">
      <c r="A177" s="11"/>
      <c r="B177" s="12"/>
      <c r="C177" s="11"/>
      <c r="D177" s="11"/>
      <c r="E177" s="11"/>
      <c r="F177" s="13"/>
      <c r="G177" s="13"/>
      <c r="H177" s="13"/>
      <c r="I177" s="11"/>
      <c r="J177" s="11"/>
      <c r="K177" s="11"/>
      <c r="L177" s="11"/>
    </row>
    <row r="178" spans="1:12" x14ac:dyDescent="0.25">
      <c r="A178" s="11"/>
      <c r="B178" s="12"/>
      <c r="C178" s="11"/>
      <c r="D178" s="11"/>
      <c r="E178" s="11"/>
      <c r="F178" s="13"/>
      <c r="G178" s="13"/>
      <c r="H178" s="13"/>
      <c r="I178" s="11"/>
      <c r="J178" s="11"/>
      <c r="K178" s="11"/>
      <c r="L178" s="11"/>
    </row>
    <row r="179" spans="1:12" x14ac:dyDescent="0.25">
      <c r="A179" s="11"/>
      <c r="B179" s="12"/>
      <c r="C179" s="11"/>
      <c r="D179" s="11"/>
      <c r="E179" s="11"/>
      <c r="F179" s="13"/>
      <c r="G179" s="13"/>
      <c r="H179" s="13"/>
      <c r="I179" s="11"/>
      <c r="J179" s="11"/>
      <c r="K179" s="11"/>
      <c r="L179" s="11"/>
    </row>
    <row r="180" spans="1:12" x14ac:dyDescent="0.25">
      <c r="A180" s="11"/>
      <c r="B180" s="12"/>
      <c r="C180" s="11"/>
      <c r="D180" s="11"/>
      <c r="E180" s="11"/>
      <c r="F180" s="13"/>
      <c r="G180" s="13"/>
      <c r="H180" s="13"/>
      <c r="I180" s="11"/>
      <c r="J180" s="11"/>
      <c r="K180" s="11"/>
      <c r="L180" s="11"/>
    </row>
    <row r="181" spans="1:12" x14ac:dyDescent="0.25">
      <c r="A181" s="11"/>
      <c r="B181" s="12"/>
      <c r="C181" s="11"/>
      <c r="D181" s="11"/>
      <c r="E181" s="11"/>
      <c r="F181" s="13"/>
      <c r="G181" s="13"/>
      <c r="H181" s="13"/>
      <c r="I181" s="11"/>
      <c r="J181" s="11"/>
      <c r="K181" s="11"/>
      <c r="L181" s="11"/>
    </row>
    <row r="182" spans="1:12" x14ac:dyDescent="0.25">
      <c r="A182" s="11"/>
      <c r="B182" s="12"/>
      <c r="C182" s="11"/>
      <c r="D182" s="11"/>
      <c r="E182" s="11"/>
      <c r="F182" s="13"/>
      <c r="G182" s="13"/>
      <c r="H182" s="13"/>
      <c r="I182" s="11"/>
      <c r="J182" s="11"/>
      <c r="K182" s="11"/>
      <c r="L182" s="11"/>
    </row>
    <row r="183" spans="1:12" x14ac:dyDescent="0.25">
      <c r="A183" s="11"/>
      <c r="B183" s="12"/>
      <c r="C183" s="11"/>
      <c r="D183" s="11"/>
      <c r="E183" s="11"/>
      <c r="F183" s="13"/>
      <c r="G183" s="13"/>
      <c r="H183" s="13"/>
      <c r="I183" s="11"/>
      <c r="J183" s="11"/>
      <c r="K183" s="11"/>
      <c r="L183" s="11"/>
    </row>
    <row r="184" spans="1:12" x14ac:dyDescent="0.25">
      <c r="A184" s="11"/>
      <c r="B184" s="12"/>
      <c r="C184" s="11"/>
      <c r="D184" s="11"/>
      <c r="E184" s="11"/>
      <c r="F184" s="13"/>
      <c r="G184" s="13"/>
      <c r="H184" s="13"/>
      <c r="I184" s="11"/>
      <c r="J184" s="11"/>
      <c r="K184" s="11"/>
      <c r="L184" s="11"/>
    </row>
    <row r="185" spans="1:12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</row>
    <row r="186" spans="1:12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</row>
  </sheetData>
  <mergeCells count="3">
    <mergeCell ref="A6:C6"/>
    <mergeCell ref="F7:G7"/>
    <mergeCell ref="F14:H14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86"/>
  <sheetViews>
    <sheetView topLeftCell="A4" workbookViewId="0">
      <selection activeCell="J24" sqref="J24:J25"/>
    </sheetView>
  </sheetViews>
  <sheetFormatPr defaultRowHeight="15" x14ac:dyDescent="0.25"/>
  <cols>
    <col min="1" max="2" width="12.140625" customWidth="1"/>
    <col min="3" max="3" width="14.28515625" customWidth="1"/>
    <col min="4" max="4" width="11.5703125" customWidth="1"/>
    <col min="5" max="5" width="8.140625" customWidth="1"/>
    <col min="6" max="6" width="10.85546875" customWidth="1"/>
    <col min="8" max="9" width="11.28515625" customWidth="1"/>
    <col min="10" max="10" width="9.140625" customWidth="1"/>
    <col min="12" max="12" width="10.28515625" customWidth="1"/>
  </cols>
  <sheetData>
    <row r="2" spans="1:14" x14ac:dyDescent="0.25">
      <c r="A2" t="s">
        <v>41</v>
      </c>
    </row>
    <row r="3" spans="1:14" x14ac:dyDescent="0.25">
      <c r="A3" t="s">
        <v>21</v>
      </c>
    </row>
    <row r="4" spans="1:14" x14ac:dyDescent="0.25">
      <c r="A4" s="18" t="s">
        <v>85</v>
      </c>
    </row>
    <row r="6" spans="1:14" x14ac:dyDescent="0.25">
      <c r="A6" s="72" t="s">
        <v>0</v>
      </c>
      <c r="B6" s="72"/>
      <c r="C6" s="72"/>
      <c r="D6" s="60" t="s">
        <v>1</v>
      </c>
      <c r="E6" s="60" t="s">
        <v>2</v>
      </c>
      <c r="F6" s="60" t="s">
        <v>3</v>
      </c>
      <c r="G6" s="60" t="s">
        <v>4</v>
      </c>
      <c r="H6" s="60"/>
      <c r="I6" s="60" t="s">
        <v>5</v>
      </c>
    </row>
    <row r="7" spans="1:14" x14ac:dyDescent="0.25">
      <c r="A7" s="61"/>
      <c r="B7" s="61"/>
      <c r="C7" s="61"/>
      <c r="D7" s="61"/>
      <c r="E7" s="61"/>
      <c r="F7" s="73" t="s">
        <v>6</v>
      </c>
      <c r="G7" s="73"/>
      <c r="H7" s="61"/>
      <c r="I7" s="61" t="s">
        <v>7</v>
      </c>
    </row>
    <row r="8" spans="1:14" x14ac:dyDescent="0.25">
      <c r="A8" s="1" t="s">
        <v>8</v>
      </c>
      <c r="B8" s="1">
        <v>5.5026999999999999</v>
      </c>
      <c r="C8" s="2">
        <v>9.3220169491370578E-3</v>
      </c>
      <c r="D8" s="2">
        <v>2.2203603311174171E-3</v>
      </c>
      <c r="E8" s="2">
        <v>5.4</v>
      </c>
      <c r="F8" s="1">
        <v>5.6</v>
      </c>
      <c r="G8" s="1"/>
      <c r="H8" s="1">
        <v>210</v>
      </c>
      <c r="I8" s="1">
        <v>210</v>
      </c>
    </row>
    <row r="9" spans="1:14" x14ac:dyDescent="0.25">
      <c r="A9" s="1" t="s">
        <v>9</v>
      </c>
      <c r="B9" s="1">
        <v>4.8654000000000002</v>
      </c>
      <c r="C9" s="2">
        <v>7.021395872616674E-3</v>
      </c>
      <c r="D9" s="2">
        <v>3.1400636936214673E-3</v>
      </c>
      <c r="E9" s="2">
        <v>4.7</v>
      </c>
      <c r="F9" s="1">
        <v>4.9000000000000004</v>
      </c>
      <c r="G9" s="1"/>
      <c r="H9" s="1">
        <v>210</v>
      </c>
      <c r="I9" s="1">
        <v>210</v>
      </c>
    </row>
    <row r="10" spans="1:14" x14ac:dyDescent="0.25">
      <c r="A10" s="61" t="s">
        <v>10</v>
      </c>
      <c r="B10" s="61">
        <v>6.3694000000000006</v>
      </c>
      <c r="C10" s="3">
        <v>8.7635609200826855E-3</v>
      </c>
      <c r="D10" s="3">
        <v>3.9191835884530967E-3</v>
      </c>
      <c r="E10" s="3">
        <v>6.2</v>
      </c>
      <c r="F10" s="61">
        <v>6.5</v>
      </c>
      <c r="G10" s="61"/>
      <c r="H10" s="61">
        <v>210</v>
      </c>
      <c r="I10" s="61">
        <v>210</v>
      </c>
    </row>
    <row r="11" spans="1:14" x14ac:dyDescent="0.25">
      <c r="A11" s="4" t="s">
        <v>16</v>
      </c>
      <c r="B11" s="4"/>
      <c r="C11" s="8" t="s">
        <v>22</v>
      </c>
      <c r="D11" s="8"/>
      <c r="E11" s="8"/>
      <c r="F11" s="8" t="s">
        <v>18</v>
      </c>
      <c r="G11" s="8"/>
      <c r="H11" s="8"/>
      <c r="I11" s="8"/>
    </row>
    <row r="12" spans="1:14" x14ac:dyDescent="0.25">
      <c r="A12" s="4" t="s">
        <v>15</v>
      </c>
      <c r="B12" s="4"/>
      <c r="C12" s="8" t="s">
        <v>23</v>
      </c>
      <c r="D12" s="8"/>
      <c r="E12" s="8"/>
      <c r="F12" s="8" t="s">
        <v>17</v>
      </c>
      <c r="G12" s="8"/>
      <c r="H12" s="8"/>
      <c r="I12" s="8"/>
    </row>
    <row r="14" spans="1:14" x14ac:dyDescent="0.25">
      <c r="A14" s="7"/>
      <c r="B14" s="7"/>
      <c r="C14" s="7"/>
      <c r="D14" s="7"/>
      <c r="E14" s="7"/>
      <c r="F14" s="72" t="s">
        <v>19</v>
      </c>
      <c r="G14" s="72"/>
      <c r="H14" s="72"/>
      <c r="I14" s="7"/>
      <c r="J14" s="7"/>
      <c r="K14" t="s">
        <v>37</v>
      </c>
    </row>
    <row r="15" spans="1:14" x14ac:dyDescent="0.25">
      <c r="A15" s="5" t="s">
        <v>24</v>
      </c>
      <c r="B15" s="5" t="s">
        <v>25</v>
      </c>
      <c r="C15" s="5" t="s">
        <v>29</v>
      </c>
      <c r="D15" s="11" t="s">
        <v>30</v>
      </c>
      <c r="E15" s="11" t="s">
        <v>27</v>
      </c>
      <c r="F15" s="11" t="s">
        <v>12</v>
      </c>
      <c r="G15" s="11" t="s">
        <v>13</v>
      </c>
      <c r="H15" s="11" t="s">
        <v>11</v>
      </c>
      <c r="I15" s="11" t="s">
        <v>16</v>
      </c>
      <c r="J15" s="11" t="s">
        <v>15</v>
      </c>
      <c r="K15" s="11" t="s">
        <v>39</v>
      </c>
      <c r="L15" s="11" t="s">
        <v>38</v>
      </c>
      <c r="M15" s="57"/>
      <c r="N15" s="57"/>
    </row>
    <row r="16" spans="1:14" x14ac:dyDescent="0.25">
      <c r="A16" s="6"/>
      <c r="B16" s="6" t="s">
        <v>26</v>
      </c>
      <c r="C16" s="6" t="s">
        <v>14</v>
      </c>
      <c r="D16" s="58" t="s">
        <v>14</v>
      </c>
      <c r="E16" s="58" t="s">
        <v>28</v>
      </c>
      <c r="F16" s="58" t="s">
        <v>8</v>
      </c>
      <c r="G16" s="58" t="s">
        <v>9</v>
      </c>
      <c r="H16" s="58" t="s">
        <v>10</v>
      </c>
      <c r="I16" s="58" t="s">
        <v>20</v>
      </c>
      <c r="J16" s="58" t="s">
        <v>20</v>
      </c>
      <c r="K16" s="57"/>
      <c r="L16" s="57"/>
      <c r="M16" s="57"/>
      <c r="N16" s="57"/>
    </row>
    <row r="17" spans="1:14" x14ac:dyDescent="0.25">
      <c r="A17">
        <v>0</v>
      </c>
      <c r="B17" t="s">
        <v>43</v>
      </c>
      <c r="C17">
        <v>0</v>
      </c>
      <c r="D17" s="57" t="s">
        <v>43</v>
      </c>
      <c r="E17" s="57" t="s">
        <v>43</v>
      </c>
      <c r="F17" s="57">
        <v>1856</v>
      </c>
      <c r="G17" s="57">
        <v>1686</v>
      </c>
      <c r="H17" s="57">
        <v>0</v>
      </c>
      <c r="I17" s="13">
        <f t="shared" ref="I17" si="0">-105*G17/F17+99</f>
        <v>3.6174568965517295</v>
      </c>
      <c r="J17" s="13">
        <f t="shared" ref="J17:J19" si="1">110*H17/F17</f>
        <v>0</v>
      </c>
      <c r="K17" s="17">
        <f>(100-I17)/100*0.006</f>
        <v>5.7829525862068965E-3</v>
      </c>
      <c r="L17" s="17">
        <f>J17/100*0.006</f>
        <v>0</v>
      </c>
      <c r="M17" s="57"/>
      <c r="N17" s="57"/>
    </row>
    <row r="18" spans="1:14" x14ac:dyDescent="0.25">
      <c r="A18" s="11">
        <v>1</v>
      </c>
      <c r="B18" s="16">
        <v>1</v>
      </c>
      <c r="C18" s="17">
        <f>0.928/B18</f>
        <v>0.92800000000000005</v>
      </c>
      <c r="D18" s="13">
        <v>2</v>
      </c>
      <c r="E18" s="12">
        <v>5.7</v>
      </c>
      <c r="F18" s="13">
        <v>1958</v>
      </c>
      <c r="G18" s="13">
        <v>834.5</v>
      </c>
      <c r="H18" s="13">
        <v>872.3</v>
      </c>
      <c r="I18" s="13">
        <f>-105*G18/F18+99</f>
        <v>54.248978549540347</v>
      </c>
      <c r="J18" s="13">
        <f t="shared" si="1"/>
        <v>49.00561797752809</v>
      </c>
      <c r="K18" s="17">
        <f t="shared" ref="K18:K25" si="2">(100-I18)/100*0.006</f>
        <v>2.7450612870275793E-3</v>
      </c>
      <c r="L18" s="17">
        <f t="shared" ref="L18:L25" si="3">J18/100*0.006</f>
        <v>2.9403370786516853E-3</v>
      </c>
      <c r="M18" s="57"/>
      <c r="N18" s="57"/>
    </row>
    <row r="19" spans="1:14" x14ac:dyDescent="0.25">
      <c r="A19" s="11">
        <v>2</v>
      </c>
      <c r="B19" s="16">
        <v>0.5</v>
      </c>
      <c r="C19" s="16">
        <f t="shared" ref="C19:C25" si="4">0.928/B19</f>
        <v>1.8560000000000001</v>
      </c>
      <c r="D19" s="13">
        <v>4</v>
      </c>
      <c r="E19" s="12">
        <v>4.5999999999999996</v>
      </c>
      <c r="F19" s="13">
        <v>1961</v>
      </c>
      <c r="G19" s="13">
        <v>680.5</v>
      </c>
      <c r="H19" s="13">
        <v>1122</v>
      </c>
      <c r="I19" s="13">
        <f>-105*G19/F19+99</f>
        <v>62.56323304436512</v>
      </c>
      <c r="J19" s="13">
        <f t="shared" si="1"/>
        <v>62.937276899541054</v>
      </c>
      <c r="K19" s="17">
        <f t="shared" si="2"/>
        <v>2.2462060173380929E-3</v>
      </c>
      <c r="L19" s="17">
        <f t="shared" si="3"/>
        <v>3.7762366139724632E-3</v>
      </c>
      <c r="M19" s="47" t="s">
        <v>88</v>
      </c>
      <c r="N19" s="47"/>
    </row>
    <row r="20" spans="1:14" x14ac:dyDescent="0.25">
      <c r="A20" s="11">
        <v>3</v>
      </c>
      <c r="B20" s="16">
        <v>0.25</v>
      </c>
      <c r="C20" s="16">
        <f t="shared" si="4"/>
        <v>3.7120000000000002</v>
      </c>
      <c r="D20" s="13">
        <v>8</v>
      </c>
      <c r="E20" s="12">
        <v>4.0999999999999996</v>
      </c>
      <c r="F20" s="13">
        <v>1950</v>
      </c>
      <c r="G20" s="13">
        <v>551.9</v>
      </c>
      <c r="H20" s="13">
        <v>1174</v>
      </c>
      <c r="I20" s="13">
        <f>-105*G20/F20+99</f>
        <v>69.282307692307697</v>
      </c>
      <c r="J20" s="13">
        <f>110*H20/F20</f>
        <v>66.225641025641025</v>
      </c>
      <c r="K20" s="17">
        <f t="shared" si="2"/>
        <v>1.8430615384615382E-3</v>
      </c>
      <c r="L20" s="17">
        <f t="shared" si="3"/>
        <v>3.9735384615384615E-3</v>
      </c>
      <c r="M20" s="57"/>
      <c r="N20" s="57"/>
    </row>
    <row r="21" spans="1:14" x14ac:dyDescent="0.25">
      <c r="A21" s="11">
        <v>4</v>
      </c>
      <c r="B21" s="16">
        <v>0.17</v>
      </c>
      <c r="C21" s="16">
        <f t="shared" si="4"/>
        <v>5.4588235294117649</v>
      </c>
      <c r="D21" s="13">
        <v>11</v>
      </c>
      <c r="E21" s="12">
        <v>3.8</v>
      </c>
      <c r="F21" s="13">
        <v>1958</v>
      </c>
      <c r="G21" s="13">
        <v>481.5</v>
      </c>
      <c r="H21" s="13">
        <v>1244</v>
      </c>
      <c r="I21" s="13">
        <f>-105*G21/F21+99</f>
        <v>73.179009193054142</v>
      </c>
      <c r="J21" s="13">
        <f>110*H21/F21</f>
        <v>69.887640449438209</v>
      </c>
      <c r="K21" s="17">
        <f t="shared" si="2"/>
        <v>1.6092594484167517E-3</v>
      </c>
      <c r="L21" s="17">
        <f t="shared" si="3"/>
        <v>4.1932584269662922E-3</v>
      </c>
      <c r="M21" s="57"/>
      <c r="N21" s="57"/>
    </row>
    <row r="22" spans="1:14" x14ac:dyDescent="0.25">
      <c r="A22" s="11">
        <v>5</v>
      </c>
      <c r="B22" s="16">
        <v>0.13</v>
      </c>
      <c r="C22" s="16"/>
      <c r="D22" s="13">
        <v>14</v>
      </c>
      <c r="E22" s="12">
        <v>3.6</v>
      </c>
      <c r="F22" s="13">
        <v>1957</v>
      </c>
      <c r="G22" s="13">
        <v>433.2</v>
      </c>
      <c r="H22" s="13">
        <v>1294</v>
      </c>
      <c r="I22" s="13">
        <f t="shared" ref="I22:I25" si="5">-105*G22/F22+99</f>
        <v>75.757281553398059</v>
      </c>
      <c r="J22" s="13">
        <f t="shared" ref="J22:J25" si="6">110*H22/F22</f>
        <v>72.733776188042924</v>
      </c>
      <c r="K22" s="17">
        <f t="shared" si="2"/>
        <v>1.4545631067961165E-3</v>
      </c>
      <c r="L22" s="17">
        <f t="shared" si="3"/>
        <v>4.3640265712825751E-3</v>
      </c>
      <c r="M22" s="57"/>
      <c r="N22" s="57"/>
    </row>
    <row r="23" spans="1:14" x14ac:dyDescent="0.25">
      <c r="A23" s="11">
        <v>6</v>
      </c>
      <c r="B23" s="16">
        <v>0.1</v>
      </c>
      <c r="C23" s="16">
        <f t="shared" si="4"/>
        <v>9.2799999999999994</v>
      </c>
      <c r="D23" s="13">
        <v>18</v>
      </c>
      <c r="E23" s="46">
        <v>3.4</v>
      </c>
      <c r="F23" s="13">
        <v>1958</v>
      </c>
      <c r="G23" s="13">
        <v>374.6</v>
      </c>
      <c r="H23" s="13">
        <v>1335</v>
      </c>
      <c r="I23" s="13">
        <f t="shared" si="5"/>
        <v>78.911644535240043</v>
      </c>
      <c r="J23" s="13">
        <f t="shared" si="6"/>
        <v>75</v>
      </c>
      <c r="K23" s="17">
        <f t="shared" si="2"/>
        <v>1.2653013278855973E-3</v>
      </c>
      <c r="L23" s="17">
        <f t="shared" si="3"/>
        <v>4.5000000000000005E-3</v>
      </c>
      <c r="M23" s="57"/>
      <c r="N23" s="57"/>
    </row>
    <row r="24" spans="1:14" x14ac:dyDescent="0.25">
      <c r="A24" s="11">
        <v>7</v>
      </c>
      <c r="B24" s="17">
        <v>0.06</v>
      </c>
      <c r="C24" s="12">
        <f t="shared" si="4"/>
        <v>15.466666666666669</v>
      </c>
      <c r="D24" s="13">
        <v>30</v>
      </c>
      <c r="E24" s="46">
        <v>3.4</v>
      </c>
      <c r="F24" s="13">
        <v>1948</v>
      </c>
      <c r="G24" s="13">
        <v>263.2</v>
      </c>
      <c r="H24" s="13">
        <v>1495</v>
      </c>
      <c r="I24" s="13">
        <f t="shared" si="5"/>
        <v>84.813141683778241</v>
      </c>
      <c r="J24" s="13">
        <f t="shared" si="6"/>
        <v>84.419917864476389</v>
      </c>
      <c r="K24" s="17">
        <f t="shared" si="2"/>
        <v>9.1121149897330559E-4</v>
      </c>
      <c r="L24" s="17">
        <f t="shared" si="3"/>
        <v>5.0651950718685838E-3</v>
      </c>
      <c r="M24" s="47" t="s">
        <v>88</v>
      </c>
      <c r="N24" s="47"/>
    </row>
    <row r="25" spans="1:14" x14ac:dyDescent="0.25">
      <c r="A25" s="11">
        <v>8</v>
      </c>
      <c r="B25" s="17">
        <v>3.4000000000000002E-2</v>
      </c>
      <c r="C25" s="12">
        <f t="shared" si="4"/>
        <v>27.294117647058822</v>
      </c>
      <c r="D25" s="13">
        <v>60</v>
      </c>
      <c r="E25" s="12">
        <v>3.3</v>
      </c>
      <c r="F25" s="13">
        <v>1956</v>
      </c>
      <c r="G25" s="13">
        <v>185.4</v>
      </c>
      <c r="H25" s="13">
        <v>1654</v>
      </c>
      <c r="I25" s="13">
        <f t="shared" si="5"/>
        <v>89.047546012269933</v>
      </c>
      <c r="J25" s="13">
        <f t="shared" si="6"/>
        <v>93.016359918200408</v>
      </c>
      <c r="K25" s="17">
        <f t="shared" si="2"/>
        <v>6.5714723926380404E-4</v>
      </c>
      <c r="L25" s="17">
        <f t="shared" si="3"/>
        <v>5.5809815950920248E-3</v>
      </c>
      <c r="M25" s="57"/>
      <c r="N25" s="57"/>
    </row>
    <row r="26" spans="1:14" x14ac:dyDescent="0.25">
      <c r="A26" s="11"/>
      <c r="B26" s="16"/>
      <c r="C26" s="17"/>
      <c r="D26" s="13"/>
      <c r="E26" s="13"/>
      <c r="H26" s="13"/>
      <c r="I26" s="13"/>
      <c r="J26" s="13"/>
      <c r="K26" s="17"/>
      <c r="L26" s="17"/>
      <c r="M26" s="57"/>
      <c r="N26" s="57"/>
    </row>
    <row r="27" spans="1:14" x14ac:dyDescent="0.25">
      <c r="A27" s="11"/>
      <c r="B27" s="17"/>
      <c r="C27" s="12"/>
      <c r="D27" s="13"/>
      <c r="E27" s="13"/>
      <c r="F27" s="13"/>
      <c r="G27" s="13"/>
      <c r="H27" s="13"/>
      <c r="I27" s="13"/>
      <c r="J27" s="13"/>
      <c r="K27" s="17"/>
      <c r="L27" s="17"/>
      <c r="M27" s="57"/>
      <c r="N27" s="57"/>
    </row>
    <row r="28" spans="1:14" x14ac:dyDescent="0.25">
      <c r="A28" s="11"/>
      <c r="B28" s="12"/>
      <c r="C28" s="13"/>
      <c r="D28" s="13"/>
      <c r="E28" s="13"/>
      <c r="F28" s="57"/>
      <c r="G28" s="57"/>
      <c r="H28" s="57"/>
      <c r="I28" s="13"/>
      <c r="J28" s="13"/>
      <c r="K28" s="11"/>
      <c r="L28" s="11"/>
      <c r="M28" s="57"/>
      <c r="N28" s="57"/>
    </row>
    <row r="29" spans="1:14" x14ac:dyDescent="0.25">
      <c r="A29" s="11"/>
      <c r="B29" s="12"/>
      <c r="C29" s="13"/>
      <c r="D29" s="13"/>
      <c r="E29" s="13"/>
      <c r="F29" s="13"/>
      <c r="G29" s="13"/>
      <c r="H29" s="13"/>
      <c r="I29" s="13"/>
      <c r="J29" s="13"/>
      <c r="K29" s="11"/>
      <c r="L29" s="11"/>
    </row>
    <row r="30" spans="1:14" x14ac:dyDescent="0.25">
      <c r="A30" s="11"/>
      <c r="B30" s="12"/>
      <c r="C30" s="13"/>
      <c r="D30" s="13"/>
      <c r="E30" s="13"/>
      <c r="F30" s="13"/>
      <c r="G30" s="13"/>
      <c r="H30" s="13"/>
      <c r="I30" s="13"/>
      <c r="J30" s="13"/>
      <c r="K30" s="11"/>
      <c r="L30" s="11"/>
    </row>
    <row r="31" spans="1:14" x14ac:dyDescent="0.25">
      <c r="A31" s="11"/>
      <c r="B31" s="12"/>
      <c r="C31" s="13"/>
      <c r="D31" s="13"/>
      <c r="E31" s="13"/>
      <c r="F31" s="13"/>
      <c r="G31" s="13"/>
      <c r="H31" s="13"/>
      <c r="I31" s="11"/>
      <c r="J31" s="11"/>
      <c r="K31" s="11"/>
      <c r="L31" s="11"/>
    </row>
    <row r="32" spans="1:14" x14ac:dyDescent="0.25">
      <c r="A32" s="11"/>
      <c r="B32" s="12"/>
      <c r="C32" s="13"/>
      <c r="D32" s="13"/>
      <c r="E32" s="13"/>
      <c r="F32" s="13"/>
      <c r="G32" s="13"/>
      <c r="H32" s="13"/>
      <c r="I32" s="11"/>
      <c r="J32" s="11"/>
      <c r="K32" s="11"/>
      <c r="L32" s="11"/>
    </row>
    <row r="33" spans="1:12" x14ac:dyDescent="0.25">
      <c r="A33" s="11"/>
      <c r="B33" s="12"/>
      <c r="C33" s="13"/>
      <c r="D33" s="13"/>
      <c r="E33" s="13"/>
      <c r="F33" s="13"/>
      <c r="G33" s="13"/>
      <c r="H33" s="13"/>
      <c r="I33" s="11"/>
      <c r="J33" s="11"/>
      <c r="K33" s="11"/>
      <c r="L33" s="11"/>
    </row>
    <row r="34" spans="1:12" x14ac:dyDescent="0.25">
      <c r="A34" s="11"/>
      <c r="B34" s="12"/>
      <c r="C34" s="13"/>
      <c r="D34" s="13"/>
      <c r="E34" s="13"/>
      <c r="F34" s="13"/>
      <c r="G34" s="13"/>
      <c r="H34" s="13"/>
      <c r="I34" s="11"/>
      <c r="J34" s="11"/>
      <c r="K34" s="11"/>
      <c r="L34" s="11"/>
    </row>
    <row r="35" spans="1:12" x14ac:dyDescent="0.25">
      <c r="A35" s="11"/>
      <c r="B35" s="12"/>
      <c r="C35" s="13"/>
      <c r="D35" s="13"/>
      <c r="E35" s="13"/>
      <c r="F35" s="13"/>
      <c r="G35" s="13"/>
      <c r="H35" s="13"/>
      <c r="I35" s="11"/>
      <c r="J35" s="11"/>
      <c r="K35" s="11"/>
      <c r="L35" s="11"/>
    </row>
    <row r="36" spans="1:12" x14ac:dyDescent="0.25">
      <c r="A36" s="11"/>
      <c r="B36" s="12"/>
      <c r="C36" s="13"/>
      <c r="D36" s="13"/>
      <c r="E36" s="13"/>
      <c r="F36" s="13"/>
      <c r="G36" s="13"/>
      <c r="H36" s="13"/>
      <c r="I36" s="11"/>
      <c r="J36" s="11"/>
      <c r="K36" s="11"/>
      <c r="L36" s="11"/>
    </row>
    <row r="37" spans="1:12" x14ac:dyDescent="0.25">
      <c r="A37" s="11"/>
      <c r="B37" s="12"/>
      <c r="C37" s="13"/>
      <c r="D37" s="13"/>
      <c r="E37" s="13"/>
      <c r="F37" s="13"/>
      <c r="G37" s="13"/>
      <c r="H37" s="13"/>
      <c r="I37" s="11"/>
      <c r="J37" s="11"/>
      <c r="K37" s="11"/>
      <c r="L37" s="11"/>
    </row>
    <row r="38" spans="1:12" x14ac:dyDescent="0.25">
      <c r="A38" s="11"/>
      <c r="B38" s="12"/>
      <c r="C38" s="13"/>
      <c r="D38" s="13"/>
      <c r="E38" s="13"/>
      <c r="F38" s="13"/>
      <c r="G38" s="13"/>
      <c r="H38" s="13"/>
      <c r="I38" s="11"/>
      <c r="J38" s="11"/>
      <c r="K38" s="11"/>
      <c r="L38" s="11"/>
    </row>
    <row r="39" spans="1:12" x14ac:dyDescent="0.25">
      <c r="A39" s="11"/>
      <c r="B39" s="12"/>
      <c r="C39" s="13"/>
      <c r="D39" s="13"/>
      <c r="E39" s="13"/>
      <c r="F39" s="13"/>
      <c r="G39" s="13"/>
      <c r="H39" s="13"/>
      <c r="I39" s="11"/>
      <c r="J39" s="11"/>
      <c r="K39" s="11"/>
      <c r="L39" s="11"/>
    </row>
    <row r="40" spans="1:12" x14ac:dyDescent="0.25">
      <c r="A40" s="11"/>
      <c r="B40" s="12"/>
      <c r="C40" s="13"/>
      <c r="D40" s="13"/>
      <c r="E40" s="13"/>
      <c r="F40" s="13"/>
      <c r="G40" s="13"/>
      <c r="H40" s="13"/>
      <c r="I40" s="11"/>
      <c r="J40" s="11"/>
      <c r="K40" s="11"/>
      <c r="L40" s="11"/>
    </row>
    <row r="41" spans="1:12" x14ac:dyDescent="0.25">
      <c r="A41" s="11"/>
      <c r="B41" s="12"/>
      <c r="C41" s="13"/>
      <c r="D41" s="13"/>
      <c r="E41" s="13"/>
      <c r="F41" s="13"/>
      <c r="G41" s="13"/>
      <c r="H41" s="13"/>
      <c r="I41" s="11"/>
      <c r="J41" s="11"/>
      <c r="K41" s="11"/>
      <c r="L41" s="11"/>
    </row>
    <row r="42" spans="1:12" x14ac:dyDescent="0.25">
      <c r="A42" s="11"/>
      <c r="B42" s="12"/>
      <c r="C42" s="13"/>
      <c r="D42" s="13"/>
      <c r="E42" s="13"/>
      <c r="F42" s="13"/>
      <c r="G42" s="13"/>
      <c r="H42" s="13"/>
      <c r="I42" s="11"/>
      <c r="J42" s="11"/>
      <c r="K42" s="11"/>
      <c r="L42" s="11"/>
    </row>
    <row r="43" spans="1:12" x14ac:dyDescent="0.25">
      <c r="A43" s="11"/>
      <c r="B43" s="12"/>
      <c r="C43" s="13"/>
      <c r="D43" s="13"/>
      <c r="E43" s="13"/>
      <c r="F43" s="13"/>
      <c r="G43" s="13"/>
      <c r="H43" s="13"/>
      <c r="I43" s="11"/>
      <c r="J43" s="11"/>
      <c r="K43" s="11"/>
      <c r="L43" s="11"/>
    </row>
    <row r="44" spans="1:12" x14ac:dyDescent="0.25">
      <c r="A44" s="11"/>
      <c r="B44" s="12"/>
      <c r="C44" s="13"/>
      <c r="D44" s="13"/>
      <c r="E44" s="13"/>
      <c r="F44" s="13"/>
      <c r="G44" s="13"/>
      <c r="H44" s="13"/>
      <c r="I44" s="11"/>
      <c r="J44" s="11"/>
      <c r="K44" s="11"/>
      <c r="L44" s="11"/>
    </row>
    <row r="45" spans="1:12" x14ac:dyDescent="0.25">
      <c r="A45" s="11"/>
      <c r="B45" s="12"/>
      <c r="C45" s="13"/>
      <c r="D45" s="13"/>
      <c r="E45" s="13"/>
      <c r="F45" s="13"/>
      <c r="G45" s="13"/>
      <c r="H45" s="13"/>
      <c r="I45" s="11"/>
      <c r="J45" s="11"/>
      <c r="K45" s="11"/>
      <c r="L45" s="11"/>
    </row>
    <row r="46" spans="1:12" x14ac:dyDescent="0.25">
      <c r="A46" s="11"/>
      <c r="B46" s="12"/>
      <c r="C46" s="13"/>
      <c r="D46" s="13"/>
      <c r="E46" s="13"/>
      <c r="F46" s="13"/>
      <c r="G46" s="13"/>
      <c r="H46" s="13"/>
      <c r="I46" s="11"/>
      <c r="J46" s="11"/>
      <c r="K46" s="11"/>
      <c r="L46" s="11"/>
    </row>
    <row r="47" spans="1:12" x14ac:dyDescent="0.25">
      <c r="A47" s="11"/>
      <c r="B47" s="12"/>
      <c r="C47" s="13"/>
      <c r="D47" s="13"/>
      <c r="E47" s="13"/>
      <c r="F47" s="13"/>
      <c r="G47" s="13"/>
      <c r="H47" s="13"/>
      <c r="I47" s="11"/>
      <c r="J47" s="11"/>
      <c r="K47" s="11"/>
      <c r="L47" s="11"/>
    </row>
    <row r="48" spans="1:12" x14ac:dyDescent="0.25">
      <c r="A48" s="11"/>
      <c r="B48" s="12"/>
      <c r="C48" s="13"/>
      <c r="D48" s="13"/>
      <c r="E48" s="13"/>
      <c r="F48" s="13"/>
      <c r="G48" s="13"/>
      <c r="H48" s="13"/>
      <c r="I48" s="11"/>
      <c r="J48" s="11"/>
      <c r="K48" s="11"/>
      <c r="L48" s="11"/>
    </row>
    <row r="49" spans="1:12" x14ac:dyDescent="0.25">
      <c r="A49" s="11"/>
      <c r="B49" s="12"/>
      <c r="C49" s="13"/>
      <c r="D49" s="13"/>
      <c r="E49" s="13"/>
      <c r="F49" s="13"/>
      <c r="G49" s="13"/>
      <c r="H49" s="13"/>
      <c r="I49" s="11"/>
      <c r="J49" s="11"/>
      <c r="K49" s="11"/>
      <c r="L49" s="11"/>
    </row>
    <row r="50" spans="1:12" x14ac:dyDescent="0.25">
      <c r="A50" s="11"/>
      <c r="B50" s="12"/>
      <c r="C50" s="13"/>
      <c r="D50" s="13"/>
      <c r="E50" s="13"/>
      <c r="F50" s="13"/>
      <c r="G50" s="13"/>
      <c r="H50" s="13"/>
      <c r="I50" s="11"/>
      <c r="J50" s="11"/>
      <c r="K50" s="11"/>
      <c r="L50" s="11"/>
    </row>
    <row r="51" spans="1:12" x14ac:dyDescent="0.25">
      <c r="A51" s="11"/>
      <c r="B51" s="12"/>
      <c r="C51" s="13"/>
      <c r="D51" s="13"/>
      <c r="E51" s="13"/>
      <c r="F51" s="13"/>
      <c r="G51" s="13"/>
      <c r="H51" s="13"/>
      <c r="I51" s="11"/>
      <c r="J51" s="11"/>
      <c r="K51" s="11"/>
      <c r="L51" s="11"/>
    </row>
    <row r="52" spans="1:12" x14ac:dyDescent="0.25">
      <c r="A52" s="11"/>
      <c r="B52" s="12"/>
      <c r="C52" s="13"/>
      <c r="D52" s="13"/>
      <c r="E52" s="13"/>
      <c r="F52" s="13"/>
      <c r="G52" s="13"/>
      <c r="H52" s="13"/>
      <c r="I52" s="11"/>
      <c r="J52" s="11"/>
      <c r="K52" s="11"/>
      <c r="L52" s="11"/>
    </row>
    <row r="53" spans="1:12" x14ac:dyDescent="0.25">
      <c r="A53" s="11"/>
      <c r="B53" s="12"/>
      <c r="C53" s="13"/>
      <c r="D53" s="13"/>
      <c r="E53" s="13"/>
      <c r="F53" s="13"/>
      <c r="G53" s="13"/>
      <c r="H53" s="13"/>
      <c r="I53" s="11"/>
      <c r="J53" s="11"/>
      <c r="K53" s="11"/>
      <c r="L53" s="11"/>
    </row>
    <row r="54" spans="1:12" x14ac:dyDescent="0.25">
      <c r="A54" s="11"/>
      <c r="B54" s="12"/>
      <c r="C54" s="13"/>
      <c r="D54" s="13"/>
      <c r="E54" s="13"/>
      <c r="F54" s="13"/>
      <c r="G54" s="13"/>
      <c r="H54" s="13"/>
      <c r="I54" s="11"/>
      <c r="J54" s="11"/>
      <c r="K54" s="11"/>
      <c r="L54" s="11"/>
    </row>
    <row r="55" spans="1:12" x14ac:dyDescent="0.25">
      <c r="A55" s="11"/>
      <c r="B55" s="12"/>
      <c r="C55" s="13"/>
      <c r="D55" s="13"/>
      <c r="E55" s="13"/>
      <c r="F55" s="13"/>
      <c r="G55" s="13"/>
      <c r="H55" s="13"/>
      <c r="I55" s="11"/>
      <c r="J55" s="11"/>
      <c r="K55" s="11"/>
      <c r="L55" s="11"/>
    </row>
    <row r="56" spans="1:12" x14ac:dyDescent="0.25">
      <c r="A56" s="11"/>
      <c r="B56" s="12"/>
      <c r="C56" s="13"/>
      <c r="D56" s="13"/>
      <c r="E56" s="13"/>
      <c r="F56" s="13"/>
      <c r="G56" s="13"/>
      <c r="H56" s="13"/>
      <c r="I56" s="11"/>
      <c r="J56" s="11"/>
      <c r="K56" s="11"/>
      <c r="L56" s="11"/>
    </row>
    <row r="57" spans="1:12" x14ac:dyDescent="0.25">
      <c r="A57" s="11"/>
      <c r="B57" s="12"/>
      <c r="C57" s="13"/>
      <c r="D57" s="13"/>
      <c r="E57" s="13"/>
      <c r="F57" s="13"/>
      <c r="G57" s="13"/>
      <c r="H57" s="13"/>
      <c r="I57" s="11"/>
      <c r="J57" s="11"/>
      <c r="K57" s="11"/>
      <c r="L57" s="11"/>
    </row>
    <row r="58" spans="1:12" x14ac:dyDescent="0.25">
      <c r="A58" s="11"/>
      <c r="B58" s="12"/>
      <c r="C58" s="13"/>
      <c r="D58" s="13"/>
      <c r="E58" s="13"/>
      <c r="F58" s="13"/>
      <c r="G58" s="13"/>
      <c r="H58" s="13"/>
      <c r="I58" s="11"/>
      <c r="J58" s="11"/>
      <c r="K58" s="11"/>
      <c r="L58" s="11"/>
    </row>
    <row r="59" spans="1:12" x14ac:dyDescent="0.25">
      <c r="A59" s="11"/>
      <c r="B59" s="12"/>
      <c r="C59" s="13"/>
      <c r="D59" s="13"/>
      <c r="E59" s="13"/>
      <c r="F59" s="13"/>
      <c r="G59" s="13"/>
      <c r="H59" s="13"/>
      <c r="I59" s="11"/>
      <c r="J59" s="11"/>
      <c r="K59" s="11"/>
      <c r="L59" s="11"/>
    </row>
    <row r="60" spans="1:12" x14ac:dyDescent="0.25">
      <c r="A60" s="11"/>
      <c r="B60" s="12"/>
      <c r="C60" s="13"/>
      <c r="D60" s="13"/>
      <c r="E60" s="13"/>
      <c r="F60" s="13"/>
      <c r="G60" s="13"/>
      <c r="H60" s="13"/>
      <c r="I60" s="11"/>
      <c r="J60" s="11"/>
      <c r="K60" s="11"/>
      <c r="L60" s="11"/>
    </row>
    <row r="61" spans="1:12" x14ac:dyDescent="0.25">
      <c r="A61" s="11"/>
      <c r="B61" s="12"/>
      <c r="C61" s="13"/>
      <c r="D61" s="13"/>
      <c r="E61" s="13"/>
      <c r="F61" s="13"/>
      <c r="G61" s="13"/>
      <c r="H61" s="13"/>
      <c r="I61" s="11"/>
      <c r="J61" s="11"/>
      <c r="K61" s="11"/>
      <c r="L61" s="11"/>
    </row>
    <row r="62" spans="1:12" x14ac:dyDescent="0.25">
      <c r="A62" s="11"/>
      <c r="B62" s="12"/>
      <c r="C62" s="13"/>
      <c r="D62" s="13"/>
      <c r="E62" s="13"/>
      <c r="F62" s="13"/>
      <c r="G62" s="13"/>
      <c r="H62" s="13"/>
      <c r="I62" s="11"/>
      <c r="J62" s="11"/>
      <c r="K62" s="11"/>
      <c r="L62" s="11"/>
    </row>
    <row r="63" spans="1:12" x14ac:dyDescent="0.25">
      <c r="A63" s="11"/>
      <c r="B63" s="12"/>
      <c r="C63" s="13"/>
      <c r="D63" s="13"/>
      <c r="E63" s="13"/>
      <c r="F63" s="13"/>
      <c r="G63" s="13"/>
      <c r="H63" s="13"/>
      <c r="I63" s="11"/>
      <c r="J63" s="11"/>
      <c r="K63" s="11"/>
      <c r="L63" s="11"/>
    </row>
    <row r="64" spans="1:12" x14ac:dyDescent="0.25">
      <c r="A64" s="11"/>
      <c r="B64" s="12"/>
      <c r="C64" s="13"/>
      <c r="D64" s="13"/>
      <c r="E64" s="13"/>
      <c r="F64" s="13"/>
      <c r="G64" s="13"/>
      <c r="H64" s="13"/>
      <c r="I64" s="11"/>
      <c r="J64" s="11"/>
      <c r="K64" s="11"/>
      <c r="L64" s="11"/>
    </row>
    <row r="65" spans="1:12" x14ac:dyDescent="0.25">
      <c r="A65" s="11"/>
      <c r="B65" s="12"/>
      <c r="C65" s="13"/>
      <c r="D65" s="13"/>
      <c r="E65" s="13"/>
      <c r="F65" s="13"/>
      <c r="G65" s="13"/>
      <c r="H65" s="13"/>
      <c r="I65" s="11"/>
      <c r="J65" s="11"/>
      <c r="K65" s="11"/>
      <c r="L65" s="11"/>
    </row>
    <row r="66" spans="1:12" x14ac:dyDescent="0.25">
      <c r="A66" s="11"/>
      <c r="B66" s="12"/>
      <c r="C66" s="13"/>
      <c r="D66" s="13"/>
      <c r="E66" s="13"/>
      <c r="F66" s="13"/>
      <c r="G66" s="13"/>
      <c r="H66" s="13"/>
      <c r="I66" s="11"/>
      <c r="J66" s="11"/>
      <c r="K66" s="11"/>
      <c r="L66" s="11"/>
    </row>
    <row r="67" spans="1:12" x14ac:dyDescent="0.25">
      <c r="A67" s="11"/>
      <c r="B67" s="12"/>
      <c r="C67" s="13"/>
      <c r="D67" s="13"/>
      <c r="E67" s="13"/>
      <c r="F67" s="13"/>
      <c r="G67" s="13"/>
      <c r="H67" s="13"/>
      <c r="I67" s="11"/>
      <c r="J67" s="11"/>
      <c r="K67" s="11"/>
      <c r="L67" s="11"/>
    </row>
    <row r="68" spans="1:12" x14ac:dyDescent="0.25">
      <c r="A68" s="11"/>
      <c r="B68" s="12"/>
      <c r="C68" s="13"/>
      <c r="D68" s="13"/>
      <c r="E68" s="13"/>
      <c r="F68" s="13"/>
      <c r="G68" s="13"/>
      <c r="H68" s="13"/>
      <c r="I68" s="11"/>
      <c r="J68" s="11"/>
      <c r="K68" s="11"/>
      <c r="L68" s="11"/>
    </row>
    <row r="69" spans="1:12" x14ac:dyDescent="0.25">
      <c r="A69" s="11"/>
      <c r="B69" s="12"/>
      <c r="C69" s="13"/>
      <c r="D69" s="13"/>
      <c r="E69" s="13"/>
      <c r="F69" s="13"/>
      <c r="G69" s="13"/>
      <c r="H69" s="13"/>
      <c r="I69" s="11"/>
      <c r="J69" s="11"/>
      <c r="K69" s="11"/>
      <c r="L69" s="11"/>
    </row>
    <row r="70" spans="1:12" x14ac:dyDescent="0.25">
      <c r="A70" s="11"/>
      <c r="B70" s="12"/>
      <c r="C70" s="13"/>
      <c r="D70" s="13"/>
      <c r="E70" s="13"/>
      <c r="F70" s="13"/>
      <c r="G70" s="13"/>
      <c r="H70" s="13"/>
      <c r="I70" s="11"/>
      <c r="J70" s="11"/>
      <c r="K70" s="11"/>
      <c r="L70" s="11"/>
    </row>
    <row r="71" spans="1:12" x14ac:dyDescent="0.25">
      <c r="A71" s="11"/>
      <c r="B71" s="12"/>
      <c r="C71" s="13"/>
      <c r="D71" s="13"/>
      <c r="E71" s="13"/>
      <c r="F71" s="13"/>
      <c r="G71" s="13"/>
      <c r="H71" s="13"/>
      <c r="I71" s="11"/>
      <c r="J71" s="11"/>
      <c r="K71" s="11"/>
      <c r="L71" s="11"/>
    </row>
    <row r="72" spans="1:12" x14ac:dyDescent="0.25">
      <c r="A72" s="11"/>
      <c r="B72" s="12"/>
      <c r="C72" s="13"/>
      <c r="D72" s="13"/>
      <c r="E72" s="13"/>
      <c r="F72" s="13"/>
      <c r="G72" s="13"/>
      <c r="H72" s="13"/>
      <c r="I72" s="11"/>
      <c r="J72" s="11"/>
      <c r="K72" s="11"/>
      <c r="L72" s="11"/>
    </row>
    <row r="73" spans="1:12" x14ac:dyDescent="0.25">
      <c r="A73" s="11"/>
      <c r="B73" s="12"/>
      <c r="C73" s="13"/>
      <c r="D73" s="13"/>
      <c r="E73" s="13"/>
      <c r="F73" s="13"/>
      <c r="G73" s="13"/>
      <c r="H73" s="13"/>
      <c r="I73" s="11"/>
      <c r="J73" s="11"/>
      <c r="K73" s="11"/>
      <c r="L73" s="11"/>
    </row>
    <row r="74" spans="1:12" x14ac:dyDescent="0.25">
      <c r="A74" s="11"/>
      <c r="B74" s="12"/>
      <c r="C74" s="13"/>
      <c r="D74" s="13"/>
      <c r="E74" s="13"/>
      <c r="F74" s="13"/>
      <c r="G74" s="13"/>
      <c r="H74" s="13"/>
      <c r="I74" s="11"/>
      <c r="J74" s="11"/>
      <c r="K74" s="11"/>
      <c r="L74" s="11"/>
    </row>
    <row r="75" spans="1:12" x14ac:dyDescent="0.25">
      <c r="A75" s="11"/>
      <c r="B75" s="12"/>
      <c r="C75" s="13"/>
      <c r="D75" s="13"/>
      <c r="E75" s="13"/>
      <c r="F75" s="13"/>
      <c r="G75" s="13"/>
      <c r="H75" s="13"/>
      <c r="I75" s="11"/>
      <c r="J75" s="11"/>
      <c r="K75" s="11"/>
      <c r="L75" s="11"/>
    </row>
    <row r="76" spans="1:12" x14ac:dyDescent="0.25">
      <c r="A76" s="11"/>
      <c r="B76" s="12"/>
      <c r="C76" s="13"/>
      <c r="D76" s="13"/>
      <c r="E76" s="13"/>
      <c r="F76" s="13"/>
      <c r="G76" s="13"/>
      <c r="H76" s="13"/>
      <c r="I76" s="11"/>
      <c r="J76" s="11"/>
      <c r="K76" s="11"/>
      <c r="L76" s="11"/>
    </row>
    <row r="77" spans="1:12" x14ac:dyDescent="0.25">
      <c r="A77" s="11"/>
      <c r="B77" s="12"/>
      <c r="C77" s="13"/>
      <c r="D77" s="13"/>
      <c r="E77" s="13"/>
      <c r="F77" s="13"/>
      <c r="G77" s="13"/>
      <c r="H77" s="13"/>
      <c r="I77" s="11"/>
      <c r="J77" s="11"/>
      <c r="K77" s="11"/>
      <c r="L77" s="11"/>
    </row>
    <row r="78" spans="1:12" x14ac:dyDescent="0.25">
      <c r="A78" s="11"/>
      <c r="B78" s="12"/>
      <c r="C78" s="13"/>
      <c r="D78" s="13"/>
      <c r="E78" s="13"/>
      <c r="F78" s="13"/>
      <c r="G78" s="13"/>
      <c r="H78" s="13"/>
      <c r="I78" s="11"/>
      <c r="J78" s="11"/>
      <c r="K78" s="11"/>
      <c r="L78" s="11"/>
    </row>
    <row r="79" spans="1:12" x14ac:dyDescent="0.25">
      <c r="A79" s="11"/>
      <c r="B79" s="12"/>
      <c r="C79" s="13"/>
      <c r="D79" s="13"/>
      <c r="E79" s="13"/>
      <c r="F79" s="13"/>
      <c r="G79" s="13"/>
      <c r="H79" s="13"/>
      <c r="I79" s="11"/>
      <c r="J79" s="11"/>
      <c r="K79" s="11"/>
      <c r="L79" s="11"/>
    </row>
    <row r="80" spans="1:12" x14ac:dyDescent="0.25">
      <c r="A80" s="11"/>
      <c r="B80" s="12"/>
      <c r="C80" s="13"/>
      <c r="D80" s="13"/>
      <c r="E80" s="13"/>
      <c r="F80" s="13"/>
      <c r="G80" s="13"/>
      <c r="H80" s="13"/>
      <c r="I80" s="11"/>
      <c r="J80" s="11"/>
      <c r="K80" s="11"/>
      <c r="L80" s="11"/>
    </row>
    <row r="81" spans="1:12" x14ac:dyDescent="0.25">
      <c r="A81" s="11"/>
      <c r="B81" s="12"/>
      <c r="C81" s="13"/>
      <c r="D81" s="13"/>
      <c r="E81" s="13"/>
      <c r="F81" s="13"/>
      <c r="G81" s="13"/>
      <c r="H81" s="13"/>
      <c r="I81" s="11"/>
      <c r="J81" s="11"/>
      <c r="K81" s="11"/>
      <c r="L81" s="11"/>
    </row>
    <row r="82" spans="1:12" x14ac:dyDescent="0.25">
      <c r="A82" s="11"/>
      <c r="B82" s="12"/>
      <c r="C82" s="13"/>
      <c r="D82" s="13"/>
      <c r="E82" s="13"/>
      <c r="F82" s="13"/>
      <c r="G82" s="13"/>
      <c r="H82" s="13"/>
      <c r="I82" s="11"/>
      <c r="J82" s="11"/>
      <c r="K82" s="11"/>
      <c r="L82" s="11"/>
    </row>
    <row r="83" spans="1:12" x14ac:dyDescent="0.25">
      <c r="A83" s="11"/>
      <c r="B83" s="12"/>
      <c r="C83" s="13"/>
      <c r="D83" s="13"/>
      <c r="E83" s="13"/>
      <c r="F83" s="13"/>
      <c r="G83" s="13"/>
      <c r="H83" s="13"/>
      <c r="I83" s="11"/>
      <c r="J83" s="11"/>
      <c r="K83" s="11"/>
      <c r="L83" s="11"/>
    </row>
    <row r="84" spans="1:12" x14ac:dyDescent="0.25">
      <c r="A84" s="11"/>
      <c r="B84" s="12"/>
      <c r="C84" s="13"/>
      <c r="D84" s="13"/>
      <c r="E84" s="13"/>
      <c r="F84" s="13"/>
      <c r="G84" s="13"/>
      <c r="H84" s="13"/>
      <c r="I84" s="11"/>
      <c r="J84" s="11"/>
      <c r="K84" s="11"/>
      <c r="L84" s="11"/>
    </row>
    <row r="85" spans="1:12" x14ac:dyDescent="0.25">
      <c r="A85" s="11"/>
      <c r="B85" s="12"/>
      <c r="C85" s="13"/>
      <c r="D85" s="13"/>
      <c r="E85" s="13"/>
      <c r="F85" s="13"/>
      <c r="G85" s="13"/>
      <c r="H85" s="13"/>
      <c r="I85" s="11"/>
      <c r="J85" s="11"/>
      <c r="K85" s="11"/>
      <c r="L85" s="11"/>
    </row>
    <row r="86" spans="1:12" x14ac:dyDescent="0.25">
      <c r="A86" s="11"/>
      <c r="B86" s="12"/>
      <c r="C86" s="13"/>
      <c r="D86" s="13"/>
      <c r="E86" s="13"/>
      <c r="F86" s="13"/>
      <c r="G86" s="13"/>
      <c r="H86" s="13"/>
      <c r="I86" s="11"/>
      <c r="J86" s="11"/>
      <c r="K86" s="11"/>
      <c r="L86" s="11"/>
    </row>
    <row r="87" spans="1:12" x14ac:dyDescent="0.25">
      <c r="A87" s="11"/>
      <c r="B87" s="12"/>
      <c r="C87" s="13"/>
      <c r="D87" s="13"/>
      <c r="E87" s="13"/>
      <c r="F87" s="13"/>
      <c r="G87" s="13"/>
      <c r="H87" s="13"/>
      <c r="I87" s="11"/>
      <c r="J87" s="11"/>
      <c r="K87" s="11"/>
      <c r="L87" s="11"/>
    </row>
    <row r="88" spans="1:12" x14ac:dyDescent="0.25">
      <c r="A88" s="11"/>
      <c r="B88" s="12"/>
      <c r="C88" s="13"/>
      <c r="D88" s="13"/>
      <c r="E88" s="13"/>
      <c r="F88" s="13"/>
      <c r="G88" s="13"/>
      <c r="H88" s="13"/>
      <c r="I88" s="11"/>
      <c r="J88" s="11"/>
      <c r="K88" s="11"/>
      <c r="L88" s="11"/>
    </row>
    <row r="89" spans="1:12" x14ac:dyDescent="0.25">
      <c r="A89" s="11"/>
      <c r="B89" s="12"/>
      <c r="C89" s="13"/>
      <c r="D89" s="13"/>
      <c r="E89" s="13"/>
      <c r="F89" s="13"/>
      <c r="G89" s="13"/>
      <c r="H89" s="13"/>
      <c r="I89" s="11"/>
      <c r="J89" s="11"/>
      <c r="K89" s="11"/>
      <c r="L89" s="11"/>
    </row>
    <row r="90" spans="1:12" x14ac:dyDescent="0.25">
      <c r="A90" s="11"/>
      <c r="B90" s="12"/>
      <c r="C90" s="13"/>
      <c r="D90" s="13"/>
      <c r="E90" s="13"/>
      <c r="F90" s="13"/>
      <c r="G90" s="13"/>
      <c r="H90" s="13"/>
      <c r="I90" s="11"/>
      <c r="J90" s="11"/>
      <c r="K90" s="11"/>
      <c r="L90" s="11"/>
    </row>
    <row r="91" spans="1:12" x14ac:dyDescent="0.25">
      <c r="A91" s="11"/>
      <c r="B91" s="12"/>
      <c r="C91" s="13"/>
      <c r="D91" s="13"/>
      <c r="E91" s="13"/>
      <c r="F91" s="13"/>
      <c r="G91" s="13"/>
      <c r="H91" s="13"/>
      <c r="I91" s="11"/>
      <c r="J91" s="11"/>
      <c r="K91" s="11"/>
      <c r="L91" s="11"/>
    </row>
    <row r="92" spans="1:12" x14ac:dyDescent="0.25">
      <c r="A92" s="11"/>
      <c r="B92" s="12"/>
      <c r="C92" s="13"/>
      <c r="D92" s="13"/>
      <c r="E92" s="13"/>
      <c r="F92" s="13"/>
      <c r="G92" s="13"/>
      <c r="H92" s="13"/>
      <c r="I92" s="11"/>
      <c r="J92" s="11"/>
      <c r="K92" s="11"/>
      <c r="L92" s="11"/>
    </row>
    <row r="93" spans="1:12" x14ac:dyDescent="0.25">
      <c r="A93" s="11"/>
      <c r="B93" s="12"/>
      <c r="C93" s="13"/>
      <c r="D93" s="13"/>
      <c r="E93" s="13"/>
      <c r="F93" s="13"/>
      <c r="G93" s="13"/>
      <c r="H93" s="13"/>
      <c r="I93" s="11"/>
      <c r="J93" s="11"/>
      <c r="K93" s="11"/>
      <c r="L93" s="11"/>
    </row>
    <row r="94" spans="1:12" x14ac:dyDescent="0.25">
      <c r="A94" s="11"/>
      <c r="B94" s="12"/>
      <c r="C94" s="13"/>
      <c r="D94" s="13"/>
      <c r="E94" s="13"/>
      <c r="F94" s="13"/>
      <c r="G94" s="13"/>
      <c r="H94" s="13"/>
      <c r="I94" s="11"/>
      <c r="J94" s="11"/>
      <c r="K94" s="11"/>
      <c r="L94" s="11"/>
    </row>
    <row r="95" spans="1:12" x14ac:dyDescent="0.25">
      <c r="A95" s="11"/>
      <c r="B95" s="12"/>
      <c r="C95" s="13"/>
      <c r="D95" s="13"/>
      <c r="E95" s="13"/>
      <c r="F95" s="13"/>
      <c r="G95" s="13"/>
      <c r="H95" s="13"/>
      <c r="I95" s="11"/>
      <c r="J95" s="11"/>
      <c r="K95" s="11"/>
      <c r="L95" s="11"/>
    </row>
    <row r="96" spans="1:12" x14ac:dyDescent="0.25">
      <c r="A96" s="11"/>
      <c r="B96" s="12"/>
      <c r="C96" s="13"/>
      <c r="D96" s="13"/>
      <c r="E96" s="13"/>
      <c r="F96" s="13"/>
      <c r="G96" s="13"/>
      <c r="H96" s="13"/>
      <c r="I96" s="11"/>
      <c r="J96" s="11"/>
      <c r="K96" s="11"/>
      <c r="L96" s="11"/>
    </row>
    <row r="97" spans="1:12" x14ac:dyDescent="0.25">
      <c r="A97" s="11"/>
      <c r="B97" s="12"/>
      <c r="C97" s="13"/>
      <c r="D97" s="13"/>
      <c r="E97" s="13"/>
      <c r="F97" s="13"/>
      <c r="G97" s="13"/>
      <c r="H97" s="13"/>
      <c r="I97" s="11"/>
      <c r="J97" s="11"/>
      <c r="K97" s="11"/>
      <c r="L97" s="11"/>
    </row>
    <row r="98" spans="1:12" x14ac:dyDescent="0.25">
      <c r="A98" s="11"/>
      <c r="B98" s="12"/>
      <c r="C98" s="13"/>
      <c r="D98" s="13"/>
      <c r="E98" s="13"/>
      <c r="F98" s="13"/>
      <c r="G98" s="13"/>
      <c r="H98" s="13"/>
      <c r="I98" s="11"/>
      <c r="J98" s="11"/>
      <c r="K98" s="11"/>
      <c r="L98" s="11"/>
    </row>
    <row r="99" spans="1:12" x14ac:dyDescent="0.25">
      <c r="A99" s="11"/>
      <c r="B99" s="12"/>
      <c r="C99" s="13"/>
      <c r="D99" s="13"/>
      <c r="E99" s="13"/>
      <c r="F99" s="13"/>
      <c r="G99" s="13"/>
      <c r="H99" s="13"/>
      <c r="I99" s="11"/>
      <c r="J99" s="11"/>
      <c r="K99" s="11"/>
      <c r="L99" s="11"/>
    </row>
    <row r="100" spans="1:12" x14ac:dyDescent="0.25">
      <c r="A100" s="11"/>
      <c r="B100" s="12"/>
      <c r="C100" s="13"/>
      <c r="D100" s="13"/>
      <c r="E100" s="13"/>
      <c r="F100" s="13"/>
      <c r="G100" s="13"/>
      <c r="H100" s="13"/>
      <c r="I100" s="11"/>
      <c r="J100" s="11"/>
      <c r="K100" s="11"/>
      <c r="L100" s="11"/>
    </row>
    <row r="101" spans="1:12" x14ac:dyDescent="0.25">
      <c r="A101" s="11"/>
      <c r="B101" s="12"/>
      <c r="C101" s="13"/>
      <c r="D101" s="13"/>
      <c r="E101" s="13"/>
      <c r="F101" s="13"/>
      <c r="G101" s="13"/>
      <c r="H101" s="13"/>
      <c r="I101" s="11"/>
      <c r="J101" s="11"/>
      <c r="K101" s="11"/>
      <c r="L101" s="11"/>
    </row>
    <row r="102" spans="1:12" x14ac:dyDescent="0.25">
      <c r="A102" s="11"/>
      <c r="B102" s="12"/>
      <c r="C102" s="13"/>
      <c r="D102" s="13"/>
      <c r="E102" s="13"/>
      <c r="F102" s="13"/>
      <c r="G102" s="13"/>
      <c r="H102" s="13"/>
      <c r="I102" s="11"/>
      <c r="J102" s="11"/>
      <c r="K102" s="11"/>
      <c r="L102" s="11"/>
    </row>
    <row r="103" spans="1:12" x14ac:dyDescent="0.25">
      <c r="A103" s="11"/>
      <c r="B103" s="12"/>
      <c r="C103" s="13"/>
      <c r="D103" s="13"/>
      <c r="E103" s="13"/>
      <c r="F103" s="13"/>
      <c r="G103" s="13"/>
      <c r="H103" s="13"/>
      <c r="I103" s="11"/>
      <c r="J103" s="11"/>
      <c r="K103" s="11"/>
      <c r="L103" s="11"/>
    </row>
    <row r="104" spans="1:12" x14ac:dyDescent="0.25">
      <c r="A104" s="11"/>
      <c r="B104" s="12"/>
      <c r="C104" s="13"/>
      <c r="D104" s="13"/>
      <c r="E104" s="13"/>
      <c r="F104" s="13"/>
      <c r="G104" s="13"/>
      <c r="H104" s="13"/>
      <c r="I104" s="11"/>
      <c r="J104" s="11"/>
      <c r="K104" s="11"/>
      <c r="L104" s="11"/>
    </row>
    <row r="105" spans="1:12" x14ac:dyDescent="0.25">
      <c r="A105" s="11"/>
      <c r="B105" s="12"/>
      <c r="C105" s="13"/>
      <c r="D105" s="13"/>
      <c r="E105" s="13"/>
      <c r="F105" s="13"/>
      <c r="G105" s="13"/>
      <c r="H105" s="13"/>
      <c r="I105" s="11"/>
      <c r="J105" s="11"/>
      <c r="K105" s="11"/>
      <c r="L105" s="11"/>
    </row>
    <row r="106" spans="1:12" x14ac:dyDescent="0.25">
      <c r="A106" s="11"/>
      <c r="B106" s="12"/>
      <c r="C106" s="13"/>
      <c r="D106" s="13"/>
      <c r="E106" s="13"/>
      <c r="F106" s="13"/>
      <c r="G106" s="13"/>
      <c r="H106" s="13"/>
      <c r="I106" s="11"/>
      <c r="J106" s="11"/>
      <c r="K106" s="11"/>
      <c r="L106" s="11"/>
    </row>
    <row r="107" spans="1:12" x14ac:dyDescent="0.25">
      <c r="A107" s="11"/>
      <c r="B107" s="12"/>
      <c r="C107" s="13"/>
      <c r="D107" s="13"/>
      <c r="E107" s="13"/>
      <c r="F107" s="13"/>
      <c r="G107" s="13"/>
      <c r="H107" s="13"/>
      <c r="I107" s="11"/>
      <c r="J107" s="11"/>
      <c r="K107" s="11"/>
      <c r="L107" s="11"/>
    </row>
    <row r="108" spans="1:12" x14ac:dyDescent="0.25">
      <c r="A108" s="11"/>
      <c r="B108" s="12"/>
      <c r="C108" s="13"/>
      <c r="D108" s="13"/>
      <c r="E108" s="13"/>
      <c r="F108" s="13"/>
      <c r="G108" s="13"/>
      <c r="H108" s="13"/>
      <c r="I108" s="11"/>
      <c r="J108" s="11"/>
      <c r="K108" s="11"/>
      <c r="L108" s="11"/>
    </row>
    <row r="109" spans="1:12" x14ac:dyDescent="0.25">
      <c r="A109" s="11"/>
      <c r="B109" s="12"/>
      <c r="C109" s="13"/>
      <c r="D109" s="13"/>
      <c r="E109" s="13"/>
      <c r="F109" s="13"/>
      <c r="G109" s="13"/>
      <c r="H109" s="13"/>
      <c r="I109" s="11"/>
      <c r="J109" s="11"/>
      <c r="K109" s="11"/>
      <c r="L109" s="11"/>
    </row>
    <row r="110" spans="1:12" x14ac:dyDescent="0.25">
      <c r="A110" s="11"/>
      <c r="B110" s="12"/>
      <c r="C110" s="13"/>
      <c r="D110" s="13"/>
      <c r="E110" s="13"/>
      <c r="F110" s="13"/>
      <c r="G110" s="13"/>
      <c r="H110" s="13"/>
      <c r="I110" s="11"/>
      <c r="J110" s="11"/>
      <c r="K110" s="11"/>
      <c r="L110" s="11"/>
    </row>
    <row r="111" spans="1:12" x14ac:dyDescent="0.25">
      <c r="A111" s="11"/>
      <c r="B111" s="12"/>
      <c r="C111" s="13"/>
      <c r="D111" s="13"/>
      <c r="E111" s="13"/>
      <c r="F111" s="13"/>
      <c r="G111" s="13"/>
      <c r="H111" s="13"/>
      <c r="I111" s="11"/>
      <c r="J111" s="11"/>
      <c r="K111" s="11"/>
      <c r="L111" s="11"/>
    </row>
    <row r="112" spans="1:12" x14ac:dyDescent="0.25">
      <c r="A112" s="11"/>
      <c r="B112" s="12"/>
      <c r="C112" s="13"/>
      <c r="D112" s="13"/>
      <c r="E112" s="13"/>
      <c r="F112" s="13"/>
      <c r="G112" s="13"/>
      <c r="H112" s="13"/>
      <c r="I112" s="11"/>
      <c r="J112" s="11"/>
      <c r="K112" s="11"/>
      <c r="L112" s="11"/>
    </row>
    <row r="113" spans="1:12" x14ac:dyDescent="0.25">
      <c r="A113" s="11"/>
      <c r="B113" s="12"/>
      <c r="C113" s="13"/>
      <c r="D113" s="13"/>
      <c r="E113" s="13"/>
      <c r="F113" s="13"/>
      <c r="G113" s="13"/>
      <c r="H113" s="13"/>
      <c r="I113" s="11"/>
      <c r="J113" s="11"/>
      <c r="K113" s="11"/>
      <c r="L113" s="11"/>
    </row>
    <row r="114" spans="1:12" x14ac:dyDescent="0.25">
      <c r="A114" s="11"/>
      <c r="B114" s="12"/>
      <c r="C114" s="13"/>
      <c r="D114" s="13"/>
      <c r="E114" s="13"/>
      <c r="F114" s="13"/>
      <c r="G114" s="13"/>
      <c r="H114" s="13"/>
      <c r="I114" s="11"/>
      <c r="J114" s="11"/>
      <c r="K114" s="11"/>
      <c r="L114" s="11"/>
    </row>
    <row r="115" spans="1:12" x14ac:dyDescent="0.25">
      <c r="A115" s="11"/>
      <c r="B115" s="12"/>
      <c r="C115" s="13"/>
      <c r="D115" s="13"/>
      <c r="E115" s="13"/>
      <c r="F115" s="13"/>
      <c r="G115" s="13"/>
      <c r="H115" s="13"/>
      <c r="I115" s="11"/>
      <c r="J115" s="11"/>
      <c r="K115" s="11"/>
      <c r="L115" s="11"/>
    </row>
    <row r="116" spans="1:12" x14ac:dyDescent="0.25">
      <c r="A116" s="11"/>
      <c r="B116" s="12"/>
      <c r="C116" s="13"/>
      <c r="D116" s="13"/>
      <c r="E116" s="13"/>
      <c r="F116" s="13"/>
      <c r="G116" s="13"/>
      <c r="H116" s="13"/>
      <c r="I116" s="11"/>
      <c r="J116" s="11"/>
      <c r="K116" s="11"/>
      <c r="L116" s="11"/>
    </row>
    <row r="117" spans="1:12" x14ac:dyDescent="0.25">
      <c r="A117" s="11"/>
      <c r="B117" s="12"/>
      <c r="C117" s="13"/>
      <c r="D117" s="13"/>
      <c r="E117" s="13"/>
      <c r="F117" s="13"/>
      <c r="G117" s="13"/>
      <c r="H117" s="13"/>
      <c r="I117" s="11"/>
      <c r="J117" s="11"/>
      <c r="K117" s="11"/>
      <c r="L117" s="11"/>
    </row>
    <row r="118" spans="1:12" x14ac:dyDescent="0.25">
      <c r="A118" s="11"/>
      <c r="B118" s="12"/>
      <c r="C118" s="13"/>
      <c r="D118" s="13"/>
      <c r="E118" s="13"/>
      <c r="F118" s="13"/>
      <c r="G118" s="13"/>
      <c r="H118" s="13"/>
      <c r="I118" s="11"/>
      <c r="J118" s="11"/>
      <c r="K118" s="11"/>
      <c r="L118" s="11"/>
    </row>
    <row r="119" spans="1:12" x14ac:dyDescent="0.25">
      <c r="A119" s="11"/>
      <c r="B119" s="12"/>
      <c r="C119" s="13"/>
      <c r="D119" s="13"/>
      <c r="E119" s="13"/>
      <c r="F119" s="13"/>
      <c r="G119" s="13"/>
      <c r="H119" s="13"/>
      <c r="I119" s="11"/>
      <c r="J119" s="11"/>
      <c r="K119" s="11"/>
      <c r="L119" s="11"/>
    </row>
    <row r="120" spans="1:12" x14ac:dyDescent="0.25">
      <c r="A120" s="11"/>
      <c r="B120" s="12"/>
      <c r="C120" s="13"/>
      <c r="D120" s="13"/>
      <c r="E120" s="13"/>
      <c r="F120" s="13"/>
      <c r="G120" s="13"/>
      <c r="H120" s="13"/>
      <c r="I120" s="11"/>
      <c r="J120" s="11"/>
      <c r="K120" s="11"/>
      <c r="L120" s="11"/>
    </row>
    <row r="121" spans="1:12" x14ac:dyDescent="0.25">
      <c r="A121" s="11"/>
      <c r="B121" s="12"/>
      <c r="C121" s="13"/>
      <c r="D121" s="13"/>
      <c r="E121" s="13"/>
      <c r="F121" s="13"/>
      <c r="G121" s="13"/>
      <c r="H121" s="13"/>
      <c r="I121" s="11"/>
      <c r="J121" s="11"/>
      <c r="K121" s="11"/>
      <c r="L121" s="11"/>
    </row>
    <row r="122" spans="1:12" x14ac:dyDescent="0.25">
      <c r="A122" s="11"/>
      <c r="B122" s="12"/>
      <c r="C122" s="13"/>
      <c r="D122" s="13"/>
      <c r="E122" s="13"/>
      <c r="F122" s="13"/>
      <c r="G122" s="13"/>
      <c r="H122" s="13"/>
      <c r="I122" s="11"/>
      <c r="J122" s="11"/>
      <c r="K122" s="11"/>
      <c r="L122" s="11"/>
    </row>
    <row r="123" spans="1:12" x14ac:dyDescent="0.25">
      <c r="A123" s="11"/>
      <c r="B123" s="12"/>
      <c r="C123" s="13"/>
      <c r="D123" s="13"/>
      <c r="E123" s="13"/>
      <c r="F123" s="13"/>
      <c r="G123" s="13"/>
      <c r="H123" s="13"/>
      <c r="I123" s="11"/>
      <c r="J123" s="11"/>
      <c r="K123" s="11"/>
      <c r="L123" s="11"/>
    </row>
    <row r="124" spans="1:12" x14ac:dyDescent="0.25">
      <c r="A124" s="11"/>
      <c r="B124" s="12"/>
      <c r="C124" s="13"/>
      <c r="D124" s="13"/>
      <c r="E124" s="13"/>
      <c r="F124" s="13"/>
      <c r="G124" s="13"/>
      <c r="H124" s="13"/>
      <c r="I124" s="11"/>
      <c r="J124" s="11"/>
      <c r="K124" s="11"/>
      <c r="L124" s="11"/>
    </row>
    <row r="125" spans="1:12" x14ac:dyDescent="0.25">
      <c r="A125" s="11"/>
      <c r="B125" s="12"/>
      <c r="C125" s="13"/>
      <c r="D125" s="13"/>
      <c r="E125" s="13"/>
      <c r="F125" s="13"/>
      <c r="G125" s="13"/>
      <c r="H125" s="13"/>
      <c r="I125" s="11"/>
      <c r="J125" s="11"/>
      <c r="K125" s="11"/>
      <c r="L125" s="11"/>
    </row>
    <row r="126" spans="1:12" x14ac:dyDescent="0.25">
      <c r="A126" s="11"/>
      <c r="B126" s="12"/>
      <c r="C126" s="13"/>
      <c r="D126" s="13"/>
      <c r="E126" s="13"/>
      <c r="F126" s="13"/>
      <c r="G126" s="13"/>
      <c r="H126" s="13"/>
      <c r="I126" s="11"/>
      <c r="J126" s="11"/>
      <c r="K126" s="11"/>
      <c r="L126" s="11"/>
    </row>
    <row r="127" spans="1:12" x14ac:dyDescent="0.25">
      <c r="A127" s="11"/>
      <c r="B127" s="12"/>
      <c r="C127" s="13"/>
      <c r="D127" s="13"/>
      <c r="E127" s="13"/>
      <c r="F127" s="13"/>
      <c r="G127" s="13"/>
      <c r="H127" s="13"/>
      <c r="I127" s="11"/>
      <c r="J127" s="11"/>
      <c r="K127" s="11"/>
      <c r="L127" s="11"/>
    </row>
    <row r="128" spans="1:12" x14ac:dyDescent="0.25">
      <c r="A128" s="11"/>
      <c r="B128" s="12"/>
      <c r="C128" s="13"/>
      <c r="D128" s="13"/>
      <c r="E128" s="13"/>
      <c r="F128" s="13"/>
      <c r="G128" s="13"/>
      <c r="H128" s="13"/>
      <c r="I128" s="11"/>
      <c r="J128" s="11"/>
      <c r="K128" s="11"/>
      <c r="L128" s="11"/>
    </row>
    <row r="129" spans="1:12" x14ac:dyDescent="0.25">
      <c r="A129" s="11"/>
      <c r="B129" s="12"/>
      <c r="C129" s="13"/>
      <c r="D129" s="13"/>
      <c r="E129" s="13"/>
      <c r="F129" s="13"/>
      <c r="G129" s="13"/>
      <c r="H129" s="13"/>
      <c r="I129" s="11"/>
      <c r="J129" s="11"/>
      <c r="K129" s="11"/>
      <c r="L129" s="11"/>
    </row>
    <row r="130" spans="1:12" x14ac:dyDescent="0.25">
      <c r="A130" s="11"/>
      <c r="B130" s="12"/>
      <c r="C130" s="13"/>
      <c r="D130" s="13"/>
      <c r="E130" s="13"/>
      <c r="F130" s="13"/>
      <c r="G130" s="13"/>
      <c r="H130" s="13"/>
      <c r="I130" s="11"/>
      <c r="J130" s="11"/>
      <c r="K130" s="11"/>
      <c r="L130" s="11"/>
    </row>
    <row r="131" spans="1:12" x14ac:dyDescent="0.25">
      <c r="A131" s="11"/>
      <c r="B131" s="12"/>
      <c r="C131" s="13"/>
      <c r="D131" s="13"/>
      <c r="E131" s="13"/>
      <c r="F131" s="13"/>
      <c r="G131" s="13"/>
      <c r="H131" s="13"/>
      <c r="I131" s="11"/>
      <c r="J131" s="11"/>
      <c r="K131" s="11"/>
      <c r="L131" s="11"/>
    </row>
    <row r="132" spans="1:12" x14ac:dyDescent="0.25">
      <c r="A132" s="11"/>
      <c r="B132" s="12"/>
      <c r="C132" s="13"/>
      <c r="D132" s="13"/>
      <c r="E132" s="13"/>
      <c r="F132" s="13"/>
      <c r="G132" s="13"/>
      <c r="H132" s="13"/>
      <c r="I132" s="11"/>
      <c r="J132" s="11"/>
      <c r="K132" s="11"/>
      <c r="L132" s="11"/>
    </row>
    <row r="133" spans="1:12" x14ac:dyDescent="0.25">
      <c r="A133" s="11"/>
      <c r="B133" s="12"/>
      <c r="C133" s="13"/>
      <c r="D133" s="13"/>
      <c r="E133" s="13"/>
      <c r="F133" s="13"/>
      <c r="G133" s="13"/>
      <c r="H133" s="13"/>
      <c r="I133" s="11"/>
      <c r="J133" s="11"/>
      <c r="K133" s="11"/>
      <c r="L133" s="11"/>
    </row>
    <row r="134" spans="1:12" x14ac:dyDescent="0.25">
      <c r="A134" s="11"/>
      <c r="B134" s="12"/>
      <c r="C134" s="13"/>
      <c r="D134" s="13"/>
      <c r="E134" s="13"/>
      <c r="F134" s="13"/>
      <c r="G134" s="13"/>
      <c r="H134" s="13"/>
      <c r="I134" s="11"/>
      <c r="J134" s="11"/>
      <c r="K134" s="11"/>
      <c r="L134" s="11"/>
    </row>
    <row r="135" spans="1:12" x14ac:dyDescent="0.25">
      <c r="A135" s="11"/>
      <c r="B135" s="12"/>
      <c r="C135" s="13"/>
      <c r="D135" s="13"/>
      <c r="E135" s="13"/>
      <c r="F135" s="13"/>
      <c r="G135" s="13"/>
      <c r="H135" s="13"/>
      <c r="I135" s="11"/>
      <c r="J135" s="11"/>
      <c r="K135" s="11"/>
      <c r="L135" s="11"/>
    </row>
    <row r="136" spans="1:12" x14ac:dyDescent="0.25">
      <c r="A136" s="11"/>
      <c r="B136" s="12"/>
      <c r="C136" s="13"/>
      <c r="D136" s="13"/>
      <c r="E136" s="13"/>
      <c r="F136" s="13"/>
      <c r="G136" s="13"/>
      <c r="H136" s="13"/>
      <c r="I136" s="11"/>
      <c r="J136" s="11"/>
      <c r="K136" s="11"/>
      <c r="L136" s="11"/>
    </row>
    <row r="137" spans="1:12" x14ac:dyDescent="0.25">
      <c r="A137" s="11"/>
      <c r="B137" s="12"/>
      <c r="C137" s="13"/>
      <c r="D137" s="13"/>
      <c r="E137" s="13"/>
      <c r="F137" s="13"/>
      <c r="G137" s="13"/>
      <c r="H137" s="13"/>
      <c r="I137" s="11"/>
      <c r="J137" s="11"/>
      <c r="K137" s="11"/>
      <c r="L137" s="11"/>
    </row>
    <row r="138" spans="1:12" x14ac:dyDescent="0.25">
      <c r="A138" s="11"/>
      <c r="B138" s="12"/>
      <c r="C138" s="13"/>
      <c r="D138" s="13"/>
      <c r="E138" s="13"/>
      <c r="F138" s="13"/>
      <c r="G138" s="13"/>
      <c r="H138" s="13"/>
      <c r="I138" s="11"/>
      <c r="J138" s="11"/>
      <c r="K138" s="11"/>
      <c r="L138" s="11"/>
    </row>
    <row r="139" spans="1:12" x14ac:dyDescent="0.25">
      <c r="A139" s="11"/>
      <c r="B139" s="12"/>
      <c r="C139" s="13"/>
      <c r="D139" s="13"/>
      <c r="E139" s="13"/>
      <c r="F139" s="13"/>
      <c r="G139" s="13"/>
      <c r="H139" s="13"/>
      <c r="I139" s="11"/>
      <c r="J139" s="11"/>
      <c r="K139" s="11"/>
      <c r="L139" s="11"/>
    </row>
    <row r="140" spans="1:12" x14ac:dyDescent="0.25">
      <c r="A140" s="11"/>
      <c r="B140" s="12"/>
      <c r="C140" s="13"/>
      <c r="D140" s="13"/>
      <c r="E140" s="13"/>
      <c r="F140" s="13"/>
      <c r="G140" s="13"/>
      <c r="H140" s="13"/>
      <c r="I140" s="11"/>
      <c r="J140" s="11"/>
      <c r="K140" s="11"/>
      <c r="L140" s="11"/>
    </row>
    <row r="141" spans="1:12" x14ac:dyDescent="0.25">
      <c r="A141" s="11"/>
      <c r="B141" s="12"/>
      <c r="C141" s="13"/>
      <c r="D141" s="13"/>
      <c r="E141" s="13"/>
      <c r="F141" s="13"/>
      <c r="G141" s="13"/>
      <c r="H141" s="13"/>
      <c r="I141" s="11"/>
      <c r="J141" s="11"/>
      <c r="K141" s="11"/>
      <c r="L141" s="11"/>
    </row>
    <row r="142" spans="1:12" x14ac:dyDescent="0.25">
      <c r="A142" s="11"/>
      <c r="B142" s="12"/>
      <c r="C142" s="13"/>
      <c r="D142" s="13"/>
      <c r="E142" s="13"/>
      <c r="F142" s="13"/>
      <c r="G142" s="13"/>
      <c r="H142" s="13"/>
      <c r="I142" s="11"/>
      <c r="J142" s="11"/>
      <c r="K142" s="11"/>
      <c r="L142" s="11"/>
    </row>
    <row r="143" spans="1:12" x14ac:dyDescent="0.25">
      <c r="A143" s="11"/>
      <c r="B143" s="12"/>
      <c r="C143" s="13"/>
      <c r="D143" s="13"/>
      <c r="E143" s="13"/>
      <c r="F143" s="13"/>
      <c r="G143" s="13"/>
      <c r="H143" s="13"/>
      <c r="I143" s="11"/>
      <c r="J143" s="11"/>
      <c r="K143" s="11"/>
      <c r="L143" s="11"/>
    </row>
    <row r="144" spans="1:12" x14ac:dyDescent="0.25">
      <c r="A144" s="11"/>
      <c r="B144" s="12"/>
      <c r="C144" s="13"/>
      <c r="D144" s="13"/>
      <c r="E144" s="13"/>
      <c r="F144" s="13"/>
      <c r="G144" s="13"/>
      <c r="H144" s="13"/>
      <c r="I144" s="11"/>
      <c r="J144" s="11"/>
      <c r="K144" s="11"/>
      <c r="L144" s="11"/>
    </row>
    <row r="145" spans="1:12" x14ac:dyDescent="0.25">
      <c r="A145" s="11"/>
      <c r="B145" s="12"/>
      <c r="C145" s="13"/>
      <c r="D145" s="13"/>
      <c r="E145" s="13"/>
      <c r="F145" s="13"/>
      <c r="G145" s="13"/>
      <c r="H145" s="13"/>
      <c r="I145" s="11"/>
      <c r="J145" s="11"/>
      <c r="K145" s="11"/>
      <c r="L145" s="11"/>
    </row>
    <row r="146" spans="1:12" x14ac:dyDescent="0.25">
      <c r="A146" s="11"/>
      <c r="B146" s="12"/>
      <c r="C146" s="13"/>
      <c r="D146" s="13"/>
      <c r="E146" s="13"/>
      <c r="F146" s="13"/>
      <c r="G146" s="13"/>
      <c r="H146" s="13"/>
      <c r="I146" s="11"/>
      <c r="J146" s="11"/>
      <c r="K146" s="11"/>
      <c r="L146" s="11"/>
    </row>
    <row r="147" spans="1:12" x14ac:dyDescent="0.25">
      <c r="A147" s="11"/>
      <c r="B147" s="12"/>
      <c r="C147" s="13"/>
      <c r="D147" s="13"/>
      <c r="E147" s="13"/>
      <c r="F147" s="13"/>
      <c r="G147" s="13"/>
      <c r="H147" s="13"/>
      <c r="I147" s="11"/>
      <c r="J147" s="11"/>
      <c r="K147" s="11"/>
      <c r="L147" s="11"/>
    </row>
    <row r="148" spans="1:12" x14ac:dyDescent="0.25">
      <c r="A148" s="11"/>
      <c r="B148" s="12"/>
      <c r="C148" s="13"/>
      <c r="D148" s="13"/>
      <c r="E148" s="13"/>
      <c r="F148" s="13"/>
      <c r="G148" s="13"/>
      <c r="H148" s="13"/>
      <c r="I148" s="11"/>
      <c r="J148" s="11"/>
      <c r="K148" s="11"/>
      <c r="L148" s="11"/>
    </row>
    <row r="149" spans="1:12" x14ac:dyDescent="0.25">
      <c r="A149" s="11"/>
      <c r="B149" s="12"/>
      <c r="C149" s="13"/>
      <c r="D149" s="13"/>
      <c r="E149" s="13"/>
      <c r="F149" s="13"/>
      <c r="G149" s="13"/>
      <c r="H149" s="13"/>
      <c r="I149" s="11"/>
      <c r="J149" s="11"/>
      <c r="K149" s="11"/>
      <c r="L149" s="11"/>
    </row>
    <row r="150" spans="1:12" x14ac:dyDescent="0.25">
      <c r="A150" s="11"/>
      <c r="B150" s="12"/>
      <c r="C150" s="13"/>
      <c r="D150" s="13"/>
      <c r="E150" s="13"/>
      <c r="F150" s="13"/>
      <c r="G150" s="13"/>
      <c r="H150" s="13"/>
      <c r="I150" s="11"/>
      <c r="J150" s="11"/>
      <c r="K150" s="11"/>
      <c r="L150" s="11"/>
    </row>
    <row r="151" spans="1:12" x14ac:dyDescent="0.25">
      <c r="A151" s="11"/>
      <c r="B151" s="12"/>
      <c r="C151" s="13"/>
      <c r="D151" s="13"/>
      <c r="E151" s="13"/>
      <c r="F151" s="13"/>
      <c r="G151" s="13"/>
      <c r="H151" s="13"/>
      <c r="I151" s="11"/>
      <c r="J151" s="11"/>
      <c r="K151" s="11"/>
      <c r="L151" s="11"/>
    </row>
    <row r="152" spans="1:12" x14ac:dyDescent="0.25">
      <c r="A152" s="11"/>
      <c r="B152" s="12"/>
      <c r="C152" s="13"/>
      <c r="D152" s="13"/>
      <c r="E152" s="13"/>
      <c r="F152" s="13"/>
      <c r="G152" s="13"/>
      <c r="H152" s="13"/>
      <c r="I152" s="11"/>
      <c r="J152" s="11"/>
      <c r="K152" s="11"/>
      <c r="L152" s="11"/>
    </row>
    <row r="153" spans="1:12" x14ac:dyDescent="0.25">
      <c r="A153" s="11"/>
      <c r="B153" s="12"/>
      <c r="C153" s="13"/>
      <c r="D153" s="13"/>
      <c r="E153" s="13"/>
      <c r="F153" s="13"/>
      <c r="G153" s="13"/>
      <c r="H153" s="13"/>
      <c r="I153" s="11"/>
      <c r="J153" s="11"/>
      <c r="K153" s="11"/>
      <c r="L153" s="11"/>
    </row>
    <row r="154" spans="1:12" x14ac:dyDescent="0.25">
      <c r="A154" s="11"/>
      <c r="B154" s="12"/>
      <c r="C154" s="13"/>
      <c r="D154" s="13"/>
      <c r="E154" s="13"/>
      <c r="F154" s="13"/>
      <c r="G154" s="13"/>
      <c r="H154" s="13"/>
      <c r="I154" s="11"/>
      <c r="J154" s="11"/>
      <c r="K154" s="11"/>
      <c r="L154" s="11"/>
    </row>
    <row r="155" spans="1:12" x14ac:dyDescent="0.25">
      <c r="A155" s="11"/>
      <c r="B155" s="12"/>
      <c r="C155" s="13"/>
      <c r="D155" s="13"/>
      <c r="E155" s="13"/>
      <c r="F155" s="13"/>
      <c r="G155" s="13"/>
      <c r="H155" s="13"/>
      <c r="I155" s="11"/>
      <c r="J155" s="11"/>
      <c r="K155" s="11"/>
      <c r="L155" s="11"/>
    </row>
    <row r="156" spans="1:12" x14ac:dyDescent="0.25">
      <c r="A156" s="11"/>
      <c r="B156" s="12"/>
      <c r="C156" s="13"/>
      <c r="D156" s="13"/>
      <c r="E156" s="13"/>
      <c r="F156" s="13"/>
      <c r="G156" s="13"/>
      <c r="H156" s="13"/>
      <c r="I156" s="11"/>
      <c r="J156" s="11"/>
      <c r="K156" s="11"/>
      <c r="L156" s="11"/>
    </row>
    <row r="157" spans="1:12" x14ac:dyDescent="0.25">
      <c r="A157" s="11"/>
      <c r="B157" s="12"/>
      <c r="C157" s="13"/>
      <c r="D157" s="13"/>
      <c r="E157" s="13"/>
      <c r="F157" s="13"/>
      <c r="G157" s="13"/>
      <c r="H157" s="13"/>
      <c r="I157" s="11"/>
      <c r="J157" s="11"/>
      <c r="K157" s="11"/>
      <c r="L157" s="11"/>
    </row>
    <row r="158" spans="1:12" x14ac:dyDescent="0.25">
      <c r="A158" s="11"/>
      <c r="B158" s="12"/>
      <c r="C158" s="13"/>
      <c r="D158" s="13"/>
      <c r="E158" s="13"/>
      <c r="F158" s="13"/>
      <c r="G158" s="13"/>
      <c r="H158" s="13"/>
      <c r="I158" s="11"/>
      <c r="J158" s="11"/>
      <c r="K158" s="11"/>
      <c r="L158" s="11"/>
    </row>
    <row r="159" spans="1:12" x14ac:dyDescent="0.25">
      <c r="A159" s="11"/>
      <c r="B159" s="12"/>
      <c r="C159" s="13"/>
      <c r="D159" s="13"/>
      <c r="E159" s="13"/>
      <c r="F159" s="13"/>
      <c r="G159" s="13"/>
      <c r="H159" s="13"/>
      <c r="I159" s="11"/>
      <c r="J159" s="11"/>
      <c r="K159" s="11"/>
      <c r="L159" s="11"/>
    </row>
    <row r="160" spans="1:12" x14ac:dyDescent="0.25">
      <c r="A160" s="11"/>
      <c r="B160" s="12"/>
      <c r="C160" s="13"/>
      <c r="D160" s="13"/>
      <c r="E160" s="13"/>
      <c r="F160" s="13"/>
      <c r="G160" s="13"/>
      <c r="H160" s="13"/>
      <c r="I160" s="11"/>
      <c r="J160" s="11"/>
      <c r="K160" s="11"/>
      <c r="L160" s="11"/>
    </row>
    <row r="161" spans="1:12" x14ac:dyDescent="0.25">
      <c r="A161" s="11"/>
      <c r="B161" s="12"/>
      <c r="C161" s="13"/>
      <c r="D161" s="13"/>
      <c r="E161" s="13"/>
      <c r="F161" s="13"/>
      <c r="G161" s="13"/>
      <c r="H161" s="13"/>
      <c r="I161" s="11"/>
      <c r="J161" s="11"/>
      <c r="K161" s="11"/>
      <c r="L161" s="11"/>
    </row>
    <row r="162" spans="1:12" x14ac:dyDescent="0.25">
      <c r="A162" s="11"/>
      <c r="B162" s="12"/>
      <c r="C162" s="13"/>
      <c r="D162" s="13"/>
      <c r="E162" s="13"/>
      <c r="F162" s="13"/>
      <c r="G162" s="13"/>
      <c r="H162" s="13"/>
      <c r="I162" s="11"/>
      <c r="J162" s="11"/>
      <c r="K162" s="11"/>
      <c r="L162" s="11"/>
    </row>
    <row r="163" spans="1:12" x14ac:dyDescent="0.25">
      <c r="A163" s="11"/>
      <c r="B163" s="12"/>
      <c r="C163" s="13"/>
      <c r="D163" s="13"/>
      <c r="E163" s="13"/>
      <c r="F163" s="13"/>
      <c r="G163" s="13"/>
      <c r="H163" s="13"/>
      <c r="I163" s="11"/>
      <c r="J163" s="11"/>
      <c r="K163" s="11"/>
      <c r="L163" s="11"/>
    </row>
    <row r="164" spans="1:12" x14ac:dyDescent="0.25">
      <c r="A164" s="11"/>
      <c r="B164" s="12"/>
      <c r="C164" s="13"/>
      <c r="D164" s="13"/>
      <c r="E164" s="13"/>
      <c r="F164" s="13"/>
      <c r="G164" s="13"/>
      <c r="H164" s="13"/>
      <c r="I164" s="11"/>
      <c r="J164" s="11"/>
      <c r="K164" s="11"/>
      <c r="L164" s="11"/>
    </row>
    <row r="165" spans="1:12" x14ac:dyDescent="0.25">
      <c r="A165" s="11"/>
      <c r="B165" s="12"/>
      <c r="C165" s="13"/>
      <c r="D165" s="13"/>
      <c r="E165" s="13"/>
      <c r="F165" s="13"/>
      <c r="G165" s="13"/>
      <c r="H165" s="13"/>
      <c r="I165" s="11"/>
      <c r="J165" s="11"/>
      <c r="K165" s="11"/>
      <c r="L165" s="11"/>
    </row>
    <row r="166" spans="1:12" x14ac:dyDescent="0.25">
      <c r="A166" s="11"/>
      <c r="B166" s="12"/>
      <c r="C166" s="13"/>
      <c r="D166" s="13"/>
      <c r="E166" s="13"/>
      <c r="F166" s="13"/>
      <c r="G166" s="13"/>
      <c r="H166" s="13"/>
      <c r="I166" s="11"/>
      <c r="J166" s="11"/>
      <c r="K166" s="11"/>
      <c r="L166" s="11"/>
    </row>
    <row r="167" spans="1:12" x14ac:dyDescent="0.25">
      <c r="A167" s="11"/>
      <c r="B167" s="12"/>
      <c r="C167" s="13"/>
      <c r="D167" s="13"/>
      <c r="E167" s="13"/>
      <c r="F167" s="13"/>
      <c r="G167" s="13"/>
      <c r="H167" s="13"/>
      <c r="I167" s="11"/>
      <c r="J167" s="11"/>
      <c r="K167" s="11"/>
      <c r="L167" s="11"/>
    </row>
    <row r="168" spans="1:12" x14ac:dyDescent="0.25">
      <c r="A168" s="11"/>
      <c r="B168" s="12"/>
      <c r="C168" s="13"/>
      <c r="D168" s="13"/>
      <c r="E168" s="13"/>
      <c r="F168" s="13"/>
      <c r="G168" s="13"/>
      <c r="H168" s="13"/>
      <c r="I168" s="11"/>
      <c r="J168" s="11"/>
      <c r="K168" s="11"/>
      <c r="L168" s="11"/>
    </row>
    <row r="169" spans="1:12" x14ac:dyDescent="0.25">
      <c r="A169" s="11"/>
      <c r="B169" s="12"/>
      <c r="C169" s="13"/>
      <c r="D169" s="13"/>
      <c r="E169" s="13"/>
      <c r="F169" s="13"/>
      <c r="G169" s="13"/>
      <c r="H169" s="13"/>
      <c r="I169" s="11"/>
      <c r="J169" s="11"/>
      <c r="K169" s="11"/>
      <c r="L169" s="11"/>
    </row>
    <row r="170" spans="1:12" x14ac:dyDescent="0.25">
      <c r="A170" s="11"/>
      <c r="B170" s="12"/>
      <c r="C170" s="13"/>
      <c r="D170" s="13"/>
      <c r="E170" s="13"/>
      <c r="F170" s="13"/>
      <c r="G170" s="13"/>
      <c r="H170" s="13"/>
      <c r="I170" s="11"/>
      <c r="J170" s="11"/>
      <c r="K170" s="11"/>
      <c r="L170" s="11"/>
    </row>
    <row r="171" spans="1:12" x14ac:dyDescent="0.25">
      <c r="A171" s="11"/>
      <c r="B171" s="12"/>
      <c r="C171" s="13"/>
      <c r="D171" s="13"/>
      <c r="E171" s="13"/>
      <c r="F171" s="13"/>
      <c r="G171" s="13"/>
      <c r="H171" s="13"/>
      <c r="I171" s="11"/>
      <c r="J171" s="11"/>
      <c r="K171" s="11"/>
      <c r="L171" s="11"/>
    </row>
    <row r="172" spans="1:12" x14ac:dyDescent="0.25">
      <c r="A172" s="11"/>
      <c r="B172" s="12"/>
      <c r="C172" s="13"/>
      <c r="D172" s="13"/>
      <c r="E172" s="13"/>
      <c r="F172" s="13"/>
      <c r="G172" s="13"/>
      <c r="H172" s="13"/>
      <c r="I172" s="11"/>
      <c r="J172" s="11"/>
      <c r="K172" s="11"/>
      <c r="L172" s="11"/>
    </row>
    <row r="173" spans="1:12" x14ac:dyDescent="0.25">
      <c r="A173" s="11"/>
      <c r="B173" s="12"/>
      <c r="C173" s="13"/>
      <c r="D173" s="13"/>
      <c r="E173" s="13"/>
      <c r="F173" s="13"/>
      <c r="G173" s="13"/>
      <c r="H173" s="13"/>
      <c r="I173" s="11"/>
      <c r="J173" s="11"/>
      <c r="K173" s="11"/>
      <c r="L173" s="11"/>
    </row>
    <row r="174" spans="1:12" x14ac:dyDescent="0.25">
      <c r="A174" s="11"/>
      <c r="B174" s="12"/>
      <c r="C174" s="13"/>
      <c r="D174" s="13"/>
      <c r="E174" s="13"/>
      <c r="F174" s="13"/>
      <c r="G174" s="13"/>
      <c r="H174" s="13"/>
      <c r="I174" s="11"/>
      <c r="J174" s="11"/>
      <c r="K174" s="11"/>
      <c r="L174" s="11"/>
    </row>
    <row r="175" spans="1:12" x14ac:dyDescent="0.25">
      <c r="A175" s="11"/>
      <c r="B175" s="12"/>
      <c r="C175" s="13"/>
      <c r="D175" s="13"/>
      <c r="E175" s="13"/>
      <c r="F175" s="13"/>
      <c r="G175" s="13"/>
      <c r="H175" s="13"/>
      <c r="I175" s="11"/>
      <c r="J175" s="11"/>
      <c r="K175" s="11"/>
      <c r="L175" s="11"/>
    </row>
    <row r="176" spans="1:12" x14ac:dyDescent="0.25">
      <c r="A176" s="11"/>
      <c r="B176" s="12"/>
      <c r="C176" s="13"/>
      <c r="D176" s="13"/>
      <c r="E176" s="13"/>
      <c r="F176" s="13"/>
      <c r="G176" s="13"/>
      <c r="H176" s="13"/>
      <c r="I176" s="11"/>
      <c r="J176" s="11"/>
      <c r="K176" s="11"/>
      <c r="L176" s="11"/>
    </row>
    <row r="177" spans="1:12" x14ac:dyDescent="0.25">
      <c r="A177" s="11"/>
      <c r="B177" s="12"/>
      <c r="C177" s="11"/>
      <c r="D177" s="11"/>
      <c r="E177" s="11"/>
      <c r="F177" s="13"/>
      <c r="G177" s="13"/>
      <c r="H177" s="13"/>
      <c r="I177" s="11"/>
      <c r="J177" s="11"/>
      <c r="K177" s="11"/>
      <c r="L177" s="11"/>
    </row>
    <row r="178" spans="1:12" x14ac:dyDescent="0.25">
      <c r="A178" s="11"/>
      <c r="B178" s="12"/>
      <c r="C178" s="11"/>
      <c r="D178" s="11"/>
      <c r="E178" s="11"/>
      <c r="F178" s="13"/>
      <c r="G178" s="13"/>
      <c r="H178" s="13"/>
      <c r="I178" s="11"/>
      <c r="J178" s="11"/>
      <c r="K178" s="11"/>
      <c r="L178" s="11"/>
    </row>
    <row r="179" spans="1:12" x14ac:dyDescent="0.25">
      <c r="A179" s="11"/>
      <c r="B179" s="12"/>
      <c r="C179" s="11"/>
      <c r="D179" s="11"/>
      <c r="E179" s="11"/>
      <c r="F179" s="13"/>
      <c r="G179" s="13"/>
      <c r="H179" s="13"/>
      <c r="I179" s="11"/>
      <c r="J179" s="11"/>
      <c r="K179" s="11"/>
      <c r="L179" s="11"/>
    </row>
    <row r="180" spans="1:12" x14ac:dyDescent="0.25">
      <c r="A180" s="11"/>
      <c r="B180" s="12"/>
      <c r="C180" s="11"/>
      <c r="D180" s="11"/>
      <c r="E180" s="11"/>
      <c r="F180" s="13"/>
      <c r="G180" s="13"/>
      <c r="H180" s="13"/>
      <c r="I180" s="11"/>
      <c r="J180" s="11"/>
      <c r="K180" s="11"/>
      <c r="L180" s="11"/>
    </row>
    <row r="181" spans="1:12" x14ac:dyDescent="0.25">
      <c r="A181" s="11"/>
      <c r="B181" s="12"/>
      <c r="C181" s="11"/>
      <c r="D181" s="11"/>
      <c r="E181" s="11"/>
      <c r="F181" s="13"/>
      <c r="G181" s="13"/>
      <c r="H181" s="13"/>
      <c r="I181" s="11"/>
      <c r="J181" s="11"/>
      <c r="K181" s="11"/>
      <c r="L181" s="11"/>
    </row>
    <row r="182" spans="1:12" x14ac:dyDescent="0.25">
      <c r="A182" s="11"/>
      <c r="B182" s="12"/>
      <c r="C182" s="11"/>
      <c r="D182" s="11"/>
      <c r="E182" s="11"/>
      <c r="F182" s="13"/>
      <c r="G182" s="13"/>
      <c r="H182" s="13"/>
      <c r="I182" s="11"/>
      <c r="J182" s="11"/>
      <c r="K182" s="11"/>
      <c r="L182" s="11"/>
    </row>
    <row r="183" spans="1:12" x14ac:dyDescent="0.25">
      <c r="A183" s="11"/>
      <c r="B183" s="12"/>
      <c r="C183" s="11"/>
      <c r="D183" s="11"/>
      <c r="E183" s="11"/>
      <c r="F183" s="13"/>
      <c r="G183" s="13"/>
      <c r="H183" s="13"/>
      <c r="I183" s="11"/>
      <c r="J183" s="11"/>
      <c r="K183" s="11"/>
      <c r="L183" s="11"/>
    </row>
    <row r="184" spans="1:12" x14ac:dyDescent="0.25">
      <c r="A184" s="11"/>
      <c r="B184" s="12"/>
      <c r="C184" s="11"/>
      <c r="D184" s="11"/>
      <c r="E184" s="11"/>
      <c r="F184" s="13"/>
      <c r="G184" s="13"/>
      <c r="H184" s="13"/>
      <c r="I184" s="11"/>
      <c r="J184" s="11"/>
      <c r="K184" s="11"/>
      <c r="L184" s="11"/>
    </row>
    <row r="185" spans="1:12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</row>
    <row r="186" spans="1:12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</row>
  </sheetData>
  <mergeCells count="3">
    <mergeCell ref="A6:C6"/>
    <mergeCell ref="F7:G7"/>
    <mergeCell ref="F14:H1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selection activeCell="Q26" sqref="Q26"/>
    </sheetView>
  </sheetViews>
  <sheetFormatPr defaultRowHeight="15" x14ac:dyDescent="0.25"/>
  <cols>
    <col min="2" max="2" width="12.85546875" customWidth="1"/>
    <col min="3" max="3" width="14.85546875" customWidth="1"/>
  </cols>
  <sheetData>
    <row r="1" spans="1:10" x14ac:dyDescent="0.25">
      <c r="A1" s="64" t="s">
        <v>24</v>
      </c>
      <c r="B1" s="64" t="s">
        <v>46</v>
      </c>
      <c r="C1" s="64" t="s">
        <v>29</v>
      </c>
      <c r="D1" s="72" t="s">
        <v>15</v>
      </c>
      <c r="E1" s="72"/>
      <c r="F1" s="72"/>
      <c r="G1" s="64" t="s">
        <v>65</v>
      </c>
      <c r="H1" s="64" t="s">
        <v>2</v>
      </c>
      <c r="I1" s="64" t="s">
        <v>56</v>
      </c>
      <c r="J1" s="64" t="s">
        <v>48</v>
      </c>
    </row>
    <row r="2" spans="1:10" x14ac:dyDescent="0.25">
      <c r="A2" s="65"/>
      <c r="B2" s="65" t="s">
        <v>47</v>
      </c>
      <c r="C2" s="65" t="s">
        <v>14</v>
      </c>
      <c r="D2" s="73" t="s">
        <v>20</v>
      </c>
      <c r="E2" s="73"/>
      <c r="F2" s="73"/>
      <c r="G2" s="65" t="s">
        <v>20</v>
      </c>
      <c r="H2" s="65" t="s">
        <v>20</v>
      </c>
      <c r="I2" s="65" t="s">
        <v>57</v>
      </c>
      <c r="J2" s="65"/>
    </row>
    <row r="3" spans="1:10" x14ac:dyDescent="0.25">
      <c r="A3" s="4">
        <v>1</v>
      </c>
      <c r="B3" s="4" t="s">
        <v>43</v>
      </c>
      <c r="C3" s="66">
        <v>0.92800000000000005</v>
      </c>
      <c r="D3" s="32">
        <v>12.550259067357512</v>
      </c>
      <c r="E3" s="32">
        <v>23.090194022024122</v>
      </c>
      <c r="F3" s="32"/>
      <c r="G3" s="32">
        <f>AVERAGE(D3:F3)</f>
        <v>17.820226544690819</v>
      </c>
      <c r="H3" s="32">
        <f>STDEV(D3:F3)/SQRT(COUNT(D3:F3))</f>
        <v>5.2699674773332967</v>
      </c>
      <c r="I3" s="66">
        <f>G3/100*0.006</f>
        <v>1.0692135926814491E-3</v>
      </c>
      <c r="J3" s="4" t="s">
        <v>49</v>
      </c>
    </row>
    <row r="4" spans="1:10" x14ac:dyDescent="0.25">
      <c r="A4" s="4">
        <v>2</v>
      </c>
      <c r="B4" s="4" t="s">
        <v>43</v>
      </c>
      <c r="C4" s="67">
        <v>1.8560000000000001</v>
      </c>
      <c r="D4" s="32">
        <v>45.874032008260194</v>
      </c>
      <c r="E4" s="32">
        <v>31.394750656167982</v>
      </c>
      <c r="F4" s="32"/>
      <c r="G4" s="32">
        <f t="shared" ref="G4:G9" si="0">AVERAGE(D4:F4)</f>
        <v>38.634391332214086</v>
      </c>
      <c r="H4" s="32">
        <f t="shared" ref="H4:H7" si="1">STDEV(D4:F4)/SQRT(COUNT(D4:F4))</f>
        <v>7.2396406760461129</v>
      </c>
      <c r="I4" s="66">
        <f t="shared" ref="I4:I34" si="2">G4/100*0.006</f>
        <v>2.3180634799328452E-3</v>
      </c>
      <c r="J4" s="4" t="s">
        <v>53</v>
      </c>
    </row>
    <row r="5" spans="1:10" x14ac:dyDescent="0.25">
      <c r="A5" s="4">
        <v>3</v>
      </c>
      <c r="B5" s="4" t="s">
        <v>43</v>
      </c>
      <c r="C5" s="67">
        <v>3.7120000000000002</v>
      </c>
      <c r="D5" s="32">
        <v>68.814621409921671</v>
      </c>
      <c r="E5" s="32">
        <v>49.820136339800733</v>
      </c>
      <c r="F5" s="32"/>
      <c r="G5" s="32">
        <f t="shared" si="0"/>
        <v>59.317378874861205</v>
      </c>
      <c r="H5" s="32">
        <f t="shared" si="1"/>
        <v>9.4972425350604439</v>
      </c>
      <c r="I5" s="66">
        <f t="shared" si="2"/>
        <v>3.5590427324916725E-3</v>
      </c>
      <c r="J5" s="4"/>
    </row>
    <row r="6" spans="1:10" x14ac:dyDescent="0.25">
      <c r="A6" s="4">
        <v>4</v>
      </c>
      <c r="B6" s="4" t="s">
        <v>43</v>
      </c>
      <c r="C6" s="67">
        <v>5.4588235294117649</v>
      </c>
      <c r="D6" s="32">
        <v>78.007284079084286</v>
      </c>
      <c r="E6" s="32">
        <v>66.181630546955631</v>
      </c>
      <c r="F6" s="32"/>
      <c r="G6" s="32">
        <f t="shared" si="0"/>
        <v>72.094457313019959</v>
      </c>
      <c r="H6" s="32">
        <f t="shared" si="1"/>
        <v>5.9128267660643274</v>
      </c>
      <c r="I6" s="66">
        <f t="shared" si="2"/>
        <v>4.3256674387811972E-3</v>
      </c>
      <c r="J6" s="4"/>
    </row>
    <row r="7" spans="1:10" x14ac:dyDescent="0.25">
      <c r="A7" s="4">
        <v>5</v>
      </c>
      <c r="B7" s="4" t="s">
        <v>43</v>
      </c>
      <c r="C7" s="67">
        <v>7.1384615384615389</v>
      </c>
      <c r="D7" s="32">
        <v>84.107515657620041</v>
      </c>
      <c r="E7" s="32">
        <v>80.342285413375464</v>
      </c>
      <c r="F7" s="32"/>
      <c r="G7" s="32">
        <f t="shared" si="0"/>
        <v>82.224900535497753</v>
      </c>
      <c r="H7" s="32">
        <f t="shared" si="1"/>
        <v>1.8826151221222884</v>
      </c>
      <c r="I7" s="66">
        <f t="shared" si="2"/>
        <v>4.9334940321298657E-3</v>
      </c>
      <c r="J7" s="4"/>
    </row>
    <row r="8" spans="1:10" x14ac:dyDescent="0.25">
      <c r="A8" s="4">
        <v>6</v>
      </c>
      <c r="B8" s="4" t="s">
        <v>43</v>
      </c>
      <c r="C8" s="67">
        <v>9.2799999999999994</v>
      </c>
      <c r="D8" s="32">
        <v>91.01464435146444</v>
      </c>
      <c r="E8" s="32"/>
      <c r="F8" s="32"/>
      <c r="G8" s="32">
        <f t="shared" si="0"/>
        <v>91.01464435146444</v>
      </c>
      <c r="H8" s="32"/>
      <c r="I8" s="66">
        <f t="shared" si="2"/>
        <v>5.4608786610878665E-3</v>
      </c>
      <c r="J8" s="4"/>
    </row>
    <row r="9" spans="1:10" x14ac:dyDescent="0.25">
      <c r="A9" s="4">
        <v>7</v>
      </c>
      <c r="B9" s="4" t="s">
        <v>43</v>
      </c>
      <c r="C9" s="68">
        <v>15.466666666666669</v>
      </c>
      <c r="D9" s="32">
        <v>97.055469155002598</v>
      </c>
      <c r="E9" s="32"/>
      <c r="F9" s="32"/>
      <c r="G9" s="32">
        <f t="shared" si="0"/>
        <v>97.055469155002598</v>
      </c>
      <c r="H9" s="32"/>
      <c r="I9" s="66">
        <f t="shared" si="2"/>
        <v>5.8233281493001556E-3</v>
      </c>
      <c r="J9" s="4"/>
    </row>
    <row r="10" spans="1:10" x14ac:dyDescent="0.25">
      <c r="A10" s="34">
        <v>8</v>
      </c>
      <c r="B10" s="34" t="s">
        <v>43</v>
      </c>
      <c r="C10" s="35">
        <v>27.294117647058822</v>
      </c>
      <c r="D10" s="34"/>
      <c r="E10" s="34"/>
      <c r="F10" s="34"/>
      <c r="G10" s="36"/>
      <c r="H10" s="36"/>
      <c r="I10" s="70">
        <f t="shared" si="2"/>
        <v>0</v>
      </c>
      <c r="J10" s="34"/>
    </row>
    <row r="11" spans="1:10" x14ac:dyDescent="0.25">
      <c r="A11" s="4">
        <v>9</v>
      </c>
      <c r="B11" s="4">
        <v>5</v>
      </c>
      <c r="C11" s="66">
        <v>0.92800000000000005</v>
      </c>
      <c r="D11" s="32">
        <v>26.874601487778957</v>
      </c>
      <c r="E11" s="32"/>
      <c r="F11" s="32"/>
      <c r="G11" s="32">
        <f t="shared" ref="G11:G34" si="3">AVERAGE(D11:F11)</f>
        <v>26.874601487778957</v>
      </c>
      <c r="H11" s="32"/>
      <c r="I11" s="66">
        <f t="shared" si="2"/>
        <v>1.6124760892667375E-3</v>
      </c>
      <c r="J11" s="4" t="s">
        <v>52</v>
      </c>
    </row>
    <row r="12" spans="1:10" x14ac:dyDescent="0.25">
      <c r="A12" s="4">
        <v>10</v>
      </c>
      <c r="B12" s="4">
        <v>5</v>
      </c>
      <c r="C12" s="67">
        <v>1.8560000000000001</v>
      </c>
      <c r="D12" s="32">
        <v>30.374868004223863</v>
      </c>
      <c r="E12" s="32"/>
      <c r="F12" s="32"/>
      <c r="G12" s="32">
        <f t="shared" si="3"/>
        <v>30.374868004223863</v>
      </c>
      <c r="H12" s="32"/>
      <c r="I12" s="66">
        <f t="shared" si="2"/>
        <v>1.8224920802534319E-3</v>
      </c>
      <c r="J12" s="4"/>
    </row>
    <row r="13" spans="1:10" x14ac:dyDescent="0.25">
      <c r="A13" s="4">
        <v>11</v>
      </c>
      <c r="B13" s="4">
        <v>5</v>
      </c>
      <c r="C13" s="67">
        <v>3.7120000000000002</v>
      </c>
      <c r="D13" s="32">
        <v>37.473794549266245</v>
      </c>
      <c r="E13" s="32"/>
      <c r="F13" s="32"/>
      <c r="G13" s="32">
        <f t="shared" si="3"/>
        <v>37.473794549266245</v>
      </c>
      <c r="H13" s="32"/>
      <c r="I13" s="66">
        <f t="shared" si="2"/>
        <v>2.2484276729559747E-3</v>
      </c>
      <c r="J13" s="4"/>
    </row>
    <row r="14" spans="1:10" x14ac:dyDescent="0.25">
      <c r="A14" s="4">
        <v>12</v>
      </c>
      <c r="B14" s="4">
        <v>5</v>
      </c>
      <c r="C14" s="67">
        <v>5.4588235294117649</v>
      </c>
      <c r="D14" s="32">
        <v>41.050766790058169</v>
      </c>
      <c r="E14" s="32"/>
      <c r="F14" s="32"/>
      <c r="G14" s="32">
        <f t="shared" si="3"/>
        <v>41.050766790058169</v>
      </c>
      <c r="H14" s="32"/>
      <c r="I14" s="66">
        <f t="shared" si="2"/>
        <v>2.4630460074034901E-3</v>
      </c>
      <c r="J14" s="4"/>
    </row>
    <row r="15" spans="1:10" x14ac:dyDescent="0.25">
      <c r="A15" s="4">
        <v>13</v>
      </c>
      <c r="B15" s="4">
        <v>5</v>
      </c>
      <c r="C15" s="67">
        <v>7.1384615384615389</v>
      </c>
      <c r="D15" s="32">
        <v>43.087691494981513</v>
      </c>
      <c r="E15" s="32"/>
      <c r="F15" s="32"/>
      <c r="G15" s="32">
        <f t="shared" si="3"/>
        <v>43.087691494981513</v>
      </c>
      <c r="H15" s="32"/>
      <c r="I15" s="66">
        <f t="shared" si="2"/>
        <v>2.5852614896988905E-3</v>
      </c>
      <c r="J15" s="4"/>
    </row>
    <row r="16" spans="1:10" x14ac:dyDescent="0.25">
      <c r="A16" s="4">
        <v>14</v>
      </c>
      <c r="B16" s="4">
        <v>5</v>
      </c>
      <c r="C16" s="67">
        <v>9.2799999999999994</v>
      </c>
      <c r="D16" s="32">
        <v>45.408324552160167</v>
      </c>
      <c r="E16" s="32"/>
      <c r="F16" s="32"/>
      <c r="G16" s="32">
        <f t="shared" si="3"/>
        <v>45.408324552160167</v>
      </c>
      <c r="H16" s="32"/>
      <c r="I16" s="66">
        <f t="shared" si="2"/>
        <v>2.7244994731296102E-3</v>
      </c>
      <c r="J16" s="4"/>
    </row>
    <row r="17" spans="1:11" x14ac:dyDescent="0.25">
      <c r="A17" s="4">
        <v>15</v>
      </c>
      <c r="B17" s="4">
        <v>5</v>
      </c>
      <c r="C17" s="68">
        <v>15.466666666666669</v>
      </c>
      <c r="D17" s="32">
        <v>50.322105263157894</v>
      </c>
      <c r="E17" s="32"/>
      <c r="F17" s="32"/>
      <c r="G17" s="32">
        <f t="shared" si="3"/>
        <v>50.322105263157894</v>
      </c>
      <c r="H17" s="32"/>
      <c r="I17" s="66">
        <f t="shared" si="2"/>
        <v>3.0193263157894737E-3</v>
      </c>
      <c r="J17" s="4"/>
    </row>
    <row r="18" spans="1:11" x14ac:dyDescent="0.25">
      <c r="A18" s="34">
        <v>16</v>
      </c>
      <c r="B18" s="34">
        <v>5</v>
      </c>
      <c r="C18" s="35">
        <v>27.294117647058822</v>
      </c>
      <c r="D18" s="36">
        <v>56.468601583113454</v>
      </c>
      <c r="E18" s="36"/>
      <c r="F18" s="36"/>
      <c r="G18" s="36">
        <f t="shared" si="3"/>
        <v>56.468601583113454</v>
      </c>
      <c r="H18" s="36"/>
      <c r="I18" s="70">
        <f t="shared" si="2"/>
        <v>3.3881160949868071E-3</v>
      </c>
      <c r="J18" s="34"/>
    </row>
    <row r="19" spans="1:11" x14ac:dyDescent="0.25">
      <c r="A19" s="4">
        <v>25</v>
      </c>
      <c r="B19" s="69" t="s">
        <v>55</v>
      </c>
      <c r="C19" s="66">
        <v>0.92800000000000005</v>
      </c>
      <c r="D19" s="32">
        <v>36.550632911392405</v>
      </c>
      <c r="E19" s="32">
        <v>29.87618545837724</v>
      </c>
      <c r="F19" s="32">
        <v>36.141225337487022</v>
      </c>
      <c r="G19" s="32">
        <f t="shared" si="3"/>
        <v>34.189347902418888</v>
      </c>
      <c r="H19" s="32">
        <f t="shared" ref="H19:H26" si="4">STDEV(D19:F19)/SQRT(COUNT(D19:F19))</f>
        <v>2.1598172254391708</v>
      </c>
      <c r="I19" s="66">
        <f t="shared" si="2"/>
        <v>2.0513608741451334E-3</v>
      </c>
      <c r="J19" s="4" t="s">
        <v>50</v>
      </c>
    </row>
    <row r="20" spans="1:11" x14ac:dyDescent="0.25">
      <c r="A20" s="4">
        <v>26</v>
      </c>
      <c r="B20" s="69" t="s">
        <v>55</v>
      </c>
      <c r="C20" s="67">
        <v>1.8560000000000001</v>
      </c>
      <c r="D20" s="32">
        <v>46.340425531914896</v>
      </c>
      <c r="E20" s="32">
        <v>36.32969885773624</v>
      </c>
      <c r="F20" s="32">
        <v>40.232642487046633</v>
      </c>
      <c r="G20" s="32">
        <f t="shared" si="3"/>
        <v>40.967588958899256</v>
      </c>
      <c r="H20" s="32">
        <f t="shared" si="4"/>
        <v>2.9131181389045868</v>
      </c>
      <c r="I20" s="66">
        <f t="shared" si="2"/>
        <v>2.4580553375339554E-3</v>
      </c>
      <c r="J20" s="4" t="s">
        <v>61</v>
      </c>
    </row>
    <row r="21" spans="1:11" x14ac:dyDescent="0.25">
      <c r="A21" s="4">
        <v>27</v>
      </c>
      <c r="B21" s="69" t="s">
        <v>55</v>
      </c>
      <c r="C21" s="67">
        <v>3.7120000000000002</v>
      </c>
      <c r="D21" s="32">
        <v>59.84872196139802</v>
      </c>
      <c r="E21" s="32">
        <v>52.297838692672642</v>
      </c>
      <c r="F21" s="32">
        <v>61.886138613861384</v>
      </c>
      <c r="G21" s="32">
        <f t="shared" si="3"/>
        <v>58.010899755977356</v>
      </c>
      <c r="H21" s="32">
        <f t="shared" si="4"/>
        <v>2.916451421889279</v>
      </c>
      <c r="I21" s="66">
        <f t="shared" si="2"/>
        <v>3.4806539853586413E-3</v>
      </c>
      <c r="J21" s="4" t="s">
        <v>69</v>
      </c>
    </row>
    <row r="22" spans="1:11" x14ac:dyDescent="0.25">
      <c r="A22" s="4">
        <v>28</v>
      </c>
      <c r="B22" s="69" t="s">
        <v>55</v>
      </c>
      <c r="C22" s="67">
        <v>5.4588235294117649</v>
      </c>
      <c r="D22" s="32">
        <v>68.966421825813228</v>
      </c>
      <c r="E22" s="32">
        <v>62.865435356200528</v>
      </c>
      <c r="F22" s="32">
        <v>60.246331236897277</v>
      </c>
      <c r="G22" s="32">
        <f t="shared" si="3"/>
        <v>64.026062806303671</v>
      </c>
      <c r="H22" s="32">
        <f t="shared" si="4"/>
        <v>2.5832980875987994</v>
      </c>
      <c r="I22" s="66">
        <f t="shared" si="2"/>
        <v>3.8415637683782205E-3</v>
      </c>
      <c r="J22" s="4"/>
    </row>
    <row r="23" spans="1:11" x14ac:dyDescent="0.25">
      <c r="A23" s="4">
        <v>29</v>
      </c>
      <c r="B23" s="69" t="s">
        <v>55</v>
      </c>
      <c r="C23" s="67">
        <v>7.1384615384615389</v>
      </c>
      <c r="D23" s="32">
        <v>78.271413828689376</v>
      </c>
      <c r="E23" s="32">
        <v>70.879873551106428</v>
      </c>
      <c r="F23" s="32">
        <v>70.393081761006286</v>
      </c>
      <c r="G23" s="32">
        <f t="shared" si="3"/>
        <v>73.181456380267363</v>
      </c>
      <c r="H23" s="32">
        <f t="shared" si="4"/>
        <v>2.5488554085960011</v>
      </c>
      <c r="I23" s="66">
        <f t="shared" si="2"/>
        <v>4.3908873828160415E-3</v>
      </c>
      <c r="J23" s="4"/>
    </row>
    <row r="24" spans="1:11" x14ac:dyDescent="0.25">
      <c r="A24" s="4">
        <v>30</v>
      </c>
      <c r="B24" s="69" t="s">
        <v>55</v>
      </c>
      <c r="C24" s="67">
        <v>9.2799999999999994</v>
      </c>
      <c r="D24" s="32">
        <v>83.186070686070693</v>
      </c>
      <c r="E24" s="32">
        <v>79.657172995780584</v>
      </c>
      <c r="F24" s="32">
        <v>79.014084507042256</v>
      </c>
      <c r="G24" s="32">
        <f t="shared" si="3"/>
        <v>80.619109396297844</v>
      </c>
      <c r="H24" s="32">
        <f t="shared" si="4"/>
        <v>1.2968369723396422</v>
      </c>
      <c r="I24" s="66">
        <f t="shared" si="2"/>
        <v>4.8371465637778704E-3</v>
      </c>
      <c r="J24" s="4"/>
    </row>
    <row r="25" spans="1:11" x14ac:dyDescent="0.25">
      <c r="A25" s="4">
        <v>31</v>
      </c>
      <c r="B25" s="69" t="s">
        <v>55</v>
      </c>
      <c r="C25" s="68">
        <v>15.466666666666669</v>
      </c>
      <c r="D25" s="32"/>
      <c r="E25" s="32">
        <v>91.708951271186436</v>
      </c>
      <c r="F25" s="32">
        <v>93.603879530372637</v>
      </c>
      <c r="G25" s="32">
        <f t="shared" si="3"/>
        <v>92.656415400779537</v>
      </c>
      <c r="H25" s="32">
        <f t="shared" si="4"/>
        <v>0.94746412959310078</v>
      </c>
      <c r="I25" s="66">
        <f t="shared" si="2"/>
        <v>5.5593849240467719E-3</v>
      </c>
      <c r="J25" s="4"/>
    </row>
    <row r="26" spans="1:11" x14ac:dyDescent="0.25">
      <c r="A26" s="34">
        <v>32</v>
      </c>
      <c r="B26" s="38" t="s">
        <v>55</v>
      </c>
      <c r="C26" s="35">
        <v>27.294117647058822</v>
      </c>
      <c r="D26" s="36"/>
      <c r="E26" s="36">
        <v>97.790759426447153</v>
      </c>
      <c r="F26" s="36">
        <v>93.371428571428567</v>
      </c>
      <c r="G26" s="36">
        <f t="shared" si="3"/>
        <v>95.58109399893786</v>
      </c>
      <c r="H26" s="36">
        <f t="shared" si="4"/>
        <v>2.2096654275092931</v>
      </c>
      <c r="I26" s="70">
        <f t="shared" si="2"/>
        <v>5.734865639936272E-3</v>
      </c>
      <c r="J26" s="34"/>
    </row>
    <row r="27" spans="1:11" x14ac:dyDescent="0.25">
      <c r="A27" s="4">
        <v>33</v>
      </c>
      <c r="B27" s="69" t="s">
        <v>55</v>
      </c>
      <c r="C27" s="68">
        <v>0.46400000000000002</v>
      </c>
      <c r="D27" s="32">
        <v>13.004237288135593</v>
      </c>
      <c r="E27" s="4"/>
      <c r="F27" s="4"/>
      <c r="G27" s="32">
        <f t="shared" si="3"/>
        <v>13.004237288135593</v>
      </c>
      <c r="H27" s="32"/>
      <c r="I27" s="66">
        <f t="shared" si="2"/>
        <v>7.8025423728813551E-4</v>
      </c>
      <c r="J27" s="4" t="s">
        <v>73</v>
      </c>
      <c r="K27" t="s">
        <v>74</v>
      </c>
    </row>
    <row r="28" spans="1:11" x14ac:dyDescent="0.25">
      <c r="A28" s="4">
        <v>34</v>
      </c>
      <c r="B28" s="69" t="s">
        <v>55</v>
      </c>
      <c r="C28" s="68">
        <v>0.93</v>
      </c>
      <c r="D28" s="32">
        <v>27.658792650918635</v>
      </c>
      <c r="E28" s="4"/>
      <c r="F28" s="4"/>
      <c r="G28" s="32">
        <f t="shared" si="3"/>
        <v>27.658792650918635</v>
      </c>
      <c r="H28" s="32"/>
      <c r="I28" s="66">
        <f t="shared" si="2"/>
        <v>1.659527559055118E-3</v>
      </c>
      <c r="J28" s="4"/>
    </row>
    <row r="29" spans="1:11" x14ac:dyDescent="0.25">
      <c r="A29" s="4">
        <v>35</v>
      </c>
      <c r="B29" s="69" t="s">
        <v>55</v>
      </c>
      <c r="C29" s="68">
        <v>1.8560000000000001</v>
      </c>
      <c r="D29" s="32">
        <v>39.485247629083247</v>
      </c>
      <c r="E29" s="4"/>
      <c r="F29" s="4"/>
      <c r="G29" s="32">
        <f t="shared" si="3"/>
        <v>39.485247629083247</v>
      </c>
      <c r="H29" s="32"/>
      <c r="I29" s="66">
        <f t="shared" si="2"/>
        <v>2.3691148577449951E-3</v>
      </c>
      <c r="J29" s="4"/>
    </row>
    <row r="30" spans="1:11" x14ac:dyDescent="0.25">
      <c r="A30" s="4">
        <v>36</v>
      </c>
      <c r="B30" s="69" t="s">
        <v>55</v>
      </c>
      <c r="C30" s="68">
        <v>2.7294117647058824</v>
      </c>
      <c r="D30" s="32">
        <v>44.77243928194298</v>
      </c>
      <c r="E30" s="4"/>
      <c r="F30" s="4"/>
      <c r="G30" s="32">
        <f t="shared" si="3"/>
        <v>44.77243928194298</v>
      </c>
      <c r="H30" s="32"/>
      <c r="I30" s="66">
        <f t="shared" si="2"/>
        <v>2.6863463569165788E-3</v>
      </c>
      <c r="J30" s="4"/>
    </row>
    <row r="31" spans="1:11" x14ac:dyDescent="0.25">
      <c r="A31" s="4">
        <v>37</v>
      </c>
      <c r="B31" s="69" t="s">
        <v>55</v>
      </c>
      <c r="C31" s="68">
        <v>3.5692307692307694</v>
      </c>
      <c r="D31" s="32">
        <v>49.980021030494214</v>
      </c>
      <c r="E31" s="4"/>
      <c r="F31" s="4"/>
      <c r="G31" s="32">
        <f t="shared" si="3"/>
        <v>49.980021030494214</v>
      </c>
      <c r="H31" s="32"/>
      <c r="I31" s="66">
        <f t="shared" si="2"/>
        <v>2.9988012618296532E-3</v>
      </c>
      <c r="J31" s="4"/>
    </row>
    <row r="32" spans="1:11" x14ac:dyDescent="0.25">
      <c r="A32" s="4">
        <v>38</v>
      </c>
      <c r="B32" s="69" t="s">
        <v>55</v>
      </c>
      <c r="C32" s="68">
        <v>4.6399999999999997</v>
      </c>
      <c r="D32" s="32">
        <v>56.868253968253967</v>
      </c>
      <c r="E32" s="4"/>
      <c r="F32" s="4"/>
      <c r="G32" s="32">
        <f t="shared" si="3"/>
        <v>56.868253968253967</v>
      </c>
      <c r="H32" s="32"/>
      <c r="I32" s="66">
        <f t="shared" si="2"/>
        <v>3.4120952380952379E-3</v>
      </c>
      <c r="J32" s="4"/>
    </row>
    <row r="33" spans="1:10" x14ac:dyDescent="0.25">
      <c r="A33" s="4">
        <v>39</v>
      </c>
      <c r="B33" s="69" t="s">
        <v>55</v>
      </c>
      <c r="C33" s="68">
        <v>7.7333333333333343</v>
      </c>
      <c r="D33" s="32">
        <v>72.694136291600628</v>
      </c>
      <c r="E33" s="4"/>
      <c r="F33" s="4"/>
      <c r="G33" s="32">
        <f t="shared" si="3"/>
        <v>72.694136291600628</v>
      </c>
      <c r="H33" s="32"/>
      <c r="I33" s="66">
        <f t="shared" si="2"/>
        <v>4.3616481774960379E-3</v>
      </c>
      <c r="J33" s="4"/>
    </row>
    <row r="34" spans="1:10" x14ac:dyDescent="0.25">
      <c r="A34" s="34">
        <v>40</v>
      </c>
      <c r="B34" s="38" t="s">
        <v>55</v>
      </c>
      <c r="C34" s="35">
        <v>13.647058823529411</v>
      </c>
      <c r="D34" s="36">
        <v>86.403415154749197</v>
      </c>
      <c r="E34" s="34"/>
      <c r="F34" s="34"/>
      <c r="G34" s="36">
        <f t="shared" si="3"/>
        <v>86.403415154749197</v>
      </c>
      <c r="H34" s="36"/>
      <c r="I34" s="70">
        <f t="shared" si="2"/>
        <v>5.1842049092849516E-3</v>
      </c>
      <c r="J34" s="34"/>
    </row>
    <row r="35" spans="1:10" x14ac:dyDescent="0.25">
      <c r="A35" s="4">
        <v>41</v>
      </c>
      <c r="B35" s="4">
        <v>1</v>
      </c>
      <c r="C35" s="66">
        <v>0.92800000000000005</v>
      </c>
      <c r="D35" s="4"/>
      <c r="E35" s="4"/>
      <c r="F35" s="4"/>
      <c r="G35" s="4"/>
      <c r="H35" s="4"/>
      <c r="I35" s="66">
        <f>G36/100*0.006</f>
        <v>2.7192680412371135E-3</v>
      </c>
      <c r="J35" s="4" t="s">
        <v>79</v>
      </c>
    </row>
    <row r="36" spans="1:10" x14ac:dyDescent="0.25">
      <c r="A36" s="4">
        <v>42</v>
      </c>
      <c r="B36" s="4">
        <v>1</v>
      </c>
      <c r="C36" s="67">
        <v>1.8560000000000001</v>
      </c>
      <c r="D36" s="4"/>
      <c r="E36" s="4"/>
      <c r="F36" s="4"/>
      <c r="G36" s="32">
        <v>45.321134020618558</v>
      </c>
      <c r="H36" s="4"/>
      <c r="I36" s="66">
        <f>G37/100*0.006</f>
        <v>3.0297011012060831E-3</v>
      </c>
      <c r="J36" s="4"/>
    </row>
    <row r="37" spans="1:10" x14ac:dyDescent="0.25">
      <c r="A37" s="4">
        <v>43</v>
      </c>
      <c r="B37" s="4">
        <v>1</v>
      </c>
      <c r="C37" s="67">
        <v>3.7120000000000002</v>
      </c>
      <c r="D37" s="4"/>
      <c r="E37" s="4"/>
      <c r="F37" s="4"/>
      <c r="G37" s="32">
        <v>50.495018353434716</v>
      </c>
      <c r="H37" s="4"/>
      <c r="I37" s="66">
        <f>G38/100*0.006</f>
        <v>3.3288299531981282E-3</v>
      </c>
      <c r="J37" s="4"/>
    </row>
    <row r="38" spans="1:10" x14ac:dyDescent="0.25">
      <c r="A38" s="4">
        <v>44</v>
      </c>
      <c r="B38" s="4">
        <v>1</v>
      </c>
      <c r="C38" s="67">
        <v>5.4588235294117649</v>
      </c>
      <c r="D38" s="4"/>
      <c r="E38" s="4"/>
      <c r="F38" s="4"/>
      <c r="G38" s="32">
        <v>55.480499219968799</v>
      </c>
      <c r="H38" s="4"/>
      <c r="I38" s="66">
        <f>G39/100*0.006</f>
        <v>3.3861320754716984E-3</v>
      </c>
      <c r="J38" s="4"/>
    </row>
    <row r="39" spans="1:10" x14ac:dyDescent="0.25">
      <c r="A39" s="4">
        <v>45</v>
      </c>
      <c r="B39" s="4">
        <v>1</v>
      </c>
      <c r="C39" s="67">
        <v>7.1384615384615389</v>
      </c>
      <c r="D39" s="4"/>
      <c r="E39" s="4"/>
      <c r="F39" s="4"/>
      <c r="G39" s="32">
        <v>56.435534591194966</v>
      </c>
      <c r="H39" s="4"/>
      <c r="I39" s="66">
        <f>G40/100*0.006</f>
        <v>3.612987556206212E-3</v>
      </c>
      <c r="J39" s="4"/>
    </row>
    <row r="40" spans="1:10" x14ac:dyDescent="0.25">
      <c r="A40" s="4">
        <v>46</v>
      </c>
      <c r="B40" s="4">
        <v>1</v>
      </c>
      <c r="C40" s="67">
        <v>9.2799999999999994</v>
      </c>
      <c r="D40" s="4"/>
      <c r="E40" s="4"/>
      <c r="F40" s="4"/>
      <c r="G40" s="32">
        <v>60.216459270103528</v>
      </c>
      <c r="H40" s="4"/>
      <c r="I40" s="66">
        <f t="shared" ref="I40:I42" si="5">G41/100*0.006</f>
        <v>3.8872440944881896E-3</v>
      </c>
      <c r="J40" s="4"/>
    </row>
    <row r="41" spans="1:10" x14ac:dyDescent="0.25">
      <c r="A41" s="4">
        <v>47</v>
      </c>
      <c r="B41" s="4">
        <v>1</v>
      </c>
      <c r="C41" s="68">
        <v>15.466666666666669</v>
      </c>
      <c r="D41" s="4"/>
      <c r="E41" s="4"/>
      <c r="F41" s="4"/>
      <c r="G41" s="32">
        <v>64.787401574803155</v>
      </c>
      <c r="H41" s="4"/>
      <c r="I41" s="66">
        <f t="shared" si="5"/>
        <v>4.1909999999999994E-3</v>
      </c>
      <c r="J41" s="4"/>
    </row>
    <row r="42" spans="1:10" x14ac:dyDescent="0.25">
      <c r="A42" s="65">
        <v>48</v>
      </c>
      <c r="B42" s="65">
        <v>1</v>
      </c>
      <c r="C42" s="40">
        <v>27.294117647058822</v>
      </c>
      <c r="D42" s="65"/>
      <c r="E42" s="65"/>
      <c r="F42" s="65"/>
      <c r="G42" s="41">
        <v>69.849999999999994</v>
      </c>
      <c r="H42" s="65"/>
      <c r="I42" s="3">
        <f t="shared" si="5"/>
        <v>0</v>
      </c>
      <c r="J42" s="65"/>
    </row>
  </sheetData>
  <mergeCells count="2">
    <mergeCell ref="D1:F1"/>
    <mergeCell ref="D2:F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6"/>
  <sheetViews>
    <sheetView zoomScaleNormal="100" workbookViewId="0">
      <selection activeCell="C29" sqref="C29"/>
    </sheetView>
  </sheetViews>
  <sheetFormatPr defaultRowHeight="15" x14ac:dyDescent="0.25"/>
  <cols>
    <col min="1" max="2" width="12.140625" customWidth="1"/>
    <col min="3" max="3" width="14.28515625" customWidth="1"/>
    <col min="4" max="4" width="11.5703125" customWidth="1"/>
    <col min="5" max="5" width="8.140625" customWidth="1"/>
    <col min="6" max="6" width="10.85546875" customWidth="1"/>
    <col min="8" max="9" width="11.28515625" customWidth="1"/>
    <col min="10" max="10" width="9.140625" customWidth="1"/>
    <col min="12" max="12" width="10.28515625" customWidth="1"/>
  </cols>
  <sheetData>
    <row r="2" spans="1:12" x14ac:dyDescent="0.25">
      <c r="A2" t="s">
        <v>41</v>
      </c>
    </row>
    <row r="3" spans="1:12" x14ac:dyDescent="0.25">
      <c r="A3" t="s">
        <v>21</v>
      </c>
    </row>
    <row r="4" spans="1:12" x14ac:dyDescent="0.25">
      <c r="A4" s="18" t="s">
        <v>32</v>
      </c>
    </row>
    <row r="6" spans="1:12" x14ac:dyDescent="0.25">
      <c r="A6" s="72" t="s">
        <v>0</v>
      </c>
      <c r="B6" s="72"/>
      <c r="C6" s="72"/>
      <c r="D6" s="9" t="s">
        <v>1</v>
      </c>
      <c r="E6" s="9" t="s">
        <v>2</v>
      </c>
      <c r="F6" s="9" t="s">
        <v>3</v>
      </c>
      <c r="G6" s="9" t="s">
        <v>4</v>
      </c>
      <c r="H6" s="9"/>
      <c r="I6" s="9" t="s">
        <v>5</v>
      </c>
    </row>
    <row r="7" spans="1:12" x14ac:dyDescent="0.25">
      <c r="A7" s="10"/>
      <c r="B7" s="10"/>
      <c r="C7" s="10"/>
      <c r="D7" s="10"/>
      <c r="E7" s="10"/>
      <c r="F7" s="73" t="s">
        <v>6</v>
      </c>
      <c r="G7" s="73"/>
      <c r="H7" s="10"/>
      <c r="I7" s="10" t="s">
        <v>7</v>
      </c>
    </row>
    <row r="8" spans="1:12" x14ac:dyDescent="0.25">
      <c r="A8" s="1" t="s">
        <v>8</v>
      </c>
      <c r="B8" s="1">
        <v>5.5026999999999999</v>
      </c>
      <c r="C8" s="2">
        <v>9.3220169491370578E-3</v>
      </c>
      <c r="D8" s="2">
        <v>2.2203603311174171E-3</v>
      </c>
      <c r="E8" s="2">
        <v>5.4</v>
      </c>
      <c r="F8" s="1">
        <v>5.6</v>
      </c>
      <c r="G8" s="1"/>
      <c r="H8" s="1">
        <v>210</v>
      </c>
      <c r="I8" s="1">
        <v>210</v>
      </c>
    </row>
    <row r="9" spans="1:12" x14ac:dyDescent="0.25">
      <c r="A9" s="1" t="s">
        <v>9</v>
      </c>
      <c r="B9" s="1">
        <v>4.8654000000000002</v>
      </c>
      <c r="C9" s="2">
        <v>7.021395872616674E-3</v>
      </c>
      <c r="D9" s="2">
        <v>3.1400636936214673E-3</v>
      </c>
      <c r="E9" s="2">
        <v>4.7</v>
      </c>
      <c r="F9" s="1">
        <v>4.9000000000000004</v>
      </c>
      <c r="G9" s="1"/>
      <c r="H9" s="1">
        <v>210</v>
      </c>
      <c r="I9" s="1">
        <v>210</v>
      </c>
    </row>
    <row r="10" spans="1:12" x14ac:dyDescent="0.25">
      <c r="A10" s="10" t="s">
        <v>10</v>
      </c>
      <c r="B10" s="10">
        <v>6.3694000000000006</v>
      </c>
      <c r="C10" s="3">
        <v>8.7635609200826855E-3</v>
      </c>
      <c r="D10" s="3">
        <v>3.9191835884530967E-3</v>
      </c>
      <c r="E10" s="3">
        <v>6.2</v>
      </c>
      <c r="F10" s="10">
        <v>6.5</v>
      </c>
      <c r="G10" s="10"/>
      <c r="H10" s="10">
        <v>210</v>
      </c>
      <c r="I10" s="10">
        <v>210</v>
      </c>
    </row>
    <row r="11" spans="1:12" x14ac:dyDescent="0.25">
      <c r="A11" s="4" t="s">
        <v>16</v>
      </c>
      <c r="B11" s="4"/>
      <c r="C11" s="8" t="s">
        <v>22</v>
      </c>
      <c r="D11" s="8"/>
      <c r="E11" s="8"/>
      <c r="F11" s="8" t="s">
        <v>18</v>
      </c>
      <c r="G11" s="8"/>
      <c r="H11" s="8"/>
      <c r="I11" s="8"/>
    </row>
    <row r="12" spans="1:12" x14ac:dyDescent="0.25">
      <c r="A12" s="4" t="s">
        <v>15</v>
      </c>
      <c r="B12" s="4"/>
      <c r="C12" s="8" t="s">
        <v>23</v>
      </c>
      <c r="D12" s="8"/>
      <c r="E12" s="8"/>
      <c r="F12" s="8" t="s">
        <v>17</v>
      </c>
      <c r="G12" s="8"/>
      <c r="H12" s="8"/>
      <c r="I12" s="8"/>
    </row>
    <row r="14" spans="1:12" x14ac:dyDescent="0.25">
      <c r="A14" s="7"/>
      <c r="B14" s="7"/>
      <c r="C14" s="7"/>
      <c r="D14" s="7"/>
      <c r="E14" s="7"/>
      <c r="F14" s="72" t="s">
        <v>19</v>
      </c>
      <c r="G14" s="72"/>
      <c r="H14" s="72"/>
      <c r="I14" s="7"/>
      <c r="J14" s="7"/>
      <c r="K14" t="s">
        <v>37</v>
      </c>
    </row>
    <row r="15" spans="1:12" x14ac:dyDescent="0.25">
      <c r="A15" s="5" t="s">
        <v>24</v>
      </c>
      <c r="B15" s="5" t="s">
        <v>25</v>
      </c>
      <c r="C15" s="5" t="s">
        <v>29</v>
      </c>
      <c r="D15" s="5" t="s">
        <v>30</v>
      </c>
      <c r="E15" s="5" t="s">
        <v>27</v>
      </c>
      <c r="F15" s="5" t="s">
        <v>12</v>
      </c>
      <c r="G15" s="5" t="s">
        <v>13</v>
      </c>
      <c r="H15" s="5" t="s">
        <v>11</v>
      </c>
      <c r="I15" s="5" t="s">
        <v>16</v>
      </c>
      <c r="J15" s="5" t="s">
        <v>15</v>
      </c>
      <c r="K15" s="5" t="s">
        <v>39</v>
      </c>
      <c r="L15" s="5" t="s">
        <v>38</v>
      </c>
    </row>
    <row r="16" spans="1:12" x14ac:dyDescent="0.25">
      <c r="A16" s="6"/>
      <c r="B16" s="6" t="s">
        <v>26</v>
      </c>
      <c r="C16" s="6" t="s">
        <v>14</v>
      </c>
      <c r="D16" s="6" t="s">
        <v>14</v>
      </c>
      <c r="E16" s="6" t="s">
        <v>28</v>
      </c>
      <c r="F16" s="6" t="s">
        <v>8</v>
      </c>
      <c r="G16" s="6" t="s">
        <v>9</v>
      </c>
      <c r="H16" s="6" t="s">
        <v>10</v>
      </c>
      <c r="I16" s="6" t="s">
        <v>20</v>
      </c>
      <c r="J16" s="6" t="s">
        <v>20</v>
      </c>
    </row>
    <row r="17" spans="1:13" x14ac:dyDescent="0.25">
      <c r="A17" s="11">
        <v>1</v>
      </c>
      <c r="B17" s="16">
        <v>0.5</v>
      </c>
      <c r="C17" s="16">
        <f>0.928/B17</f>
        <v>1.8560000000000001</v>
      </c>
      <c r="D17" s="13">
        <v>4</v>
      </c>
      <c r="E17" s="12">
        <v>2.2000000000000002</v>
      </c>
      <c r="F17" s="13">
        <v>1937</v>
      </c>
      <c r="G17" s="13">
        <v>999</v>
      </c>
      <c r="H17" s="13">
        <v>807.8</v>
      </c>
      <c r="I17" s="13">
        <f t="shared" ref="I17:I23" si="0">-105*G17/F17+99</f>
        <v>44.846670108415076</v>
      </c>
      <c r="J17" s="13">
        <f t="shared" ref="J17:J23" si="1">110*H17/F17</f>
        <v>45.874032008260194</v>
      </c>
      <c r="K17" s="17">
        <f>(100-I17)/100*0.006</f>
        <v>3.3091997934950957E-3</v>
      </c>
      <c r="L17" s="17">
        <f>J17/100*0.006</f>
        <v>2.752441920495612E-3</v>
      </c>
    </row>
    <row r="18" spans="1:13" x14ac:dyDescent="0.25">
      <c r="A18" s="11">
        <v>2</v>
      </c>
      <c r="B18" s="16">
        <v>0.25</v>
      </c>
      <c r="C18" s="16">
        <f t="shared" ref="C18:C25" si="2">0.928/B18</f>
        <v>3.7120000000000002</v>
      </c>
      <c r="D18" s="13">
        <v>8</v>
      </c>
      <c r="E18" s="12" t="s">
        <v>31</v>
      </c>
      <c r="F18" s="13">
        <v>1915</v>
      </c>
      <c r="G18" s="13">
        <v>570.9</v>
      </c>
      <c r="H18" s="13">
        <v>1198</v>
      </c>
      <c r="I18" s="13">
        <f t="shared" si="0"/>
        <v>67.697389033942557</v>
      </c>
      <c r="J18" s="13">
        <f t="shared" si="1"/>
        <v>68.814621409921671</v>
      </c>
      <c r="K18" s="17">
        <f t="shared" ref="K18:K25" si="3">(100-I18)/100*0.006</f>
        <v>1.9381566579634467E-3</v>
      </c>
      <c r="L18" s="17">
        <f t="shared" ref="L18:L25" si="4">J18/100*0.006</f>
        <v>4.1288772845953E-3</v>
      </c>
    </row>
    <row r="19" spans="1:13" x14ac:dyDescent="0.25">
      <c r="A19" s="11">
        <v>3</v>
      </c>
      <c r="B19" s="16">
        <v>0.17</v>
      </c>
      <c r="C19" s="16">
        <f t="shared" si="2"/>
        <v>5.4588235294117649</v>
      </c>
      <c r="D19" s="13">
        <v>11</v>
      </c>
      <c r="E19" s="12">
        <v>1.4</v>
      </c>
      <c r="F19" s="13">
        <v>1922</v>
      </c>
      <c r="G19" s="13">
        <v>368.6</v>
      </c>
      <c r="H19" s="13">
        <v>1363</v>
      </c>
      <c r="I19" s="13">
        <f t="shared" si="0"/>
        <v>78.863163371488028</v>
      </c>
      <c r="J19" s="13">
        <f t="shared" si="1"/>
        <v>78.007284079084286</v>
      </c>
      <c r="K19" s="17">
        <f t="shared" si="3"/>
        <v>1.2682101977107183E-3</v>
      </c>
      <c r="L19" s="17">
        <f t="shared" si="4"/>
        <v>4.6804370447450575E-3</v>
      </c>
    </row>
    <row r="20" spans="1:13" x14ac:dyDescent="0.25">
      <c r="A20" s="11">
        <v>4</v>
      </c>
      <c r="B20" s="16">
        <v>0.13</v>
      </c>
      <c r="C20" s="16">
        <f t="shared" si="2"/>
        <v>7.1384615384615389</v>
      </c>
      <c r="D20" s="13">
        <v>14</v>
      </c>
      <c r="E20" s="12">
        <v>1.3</v>
      </c>
      <c r="F20" s="13">
        <v>1916</v>
      </c>
      <c r="G20" s="13">
        <v>267.10000000000002</v>
      </c>
      <c r="H20" s="13">
        <v>1465</v>
      </c>
      <c r="I20" s="13">
        <f t="shared" si="0"/>
        <v>84.362473903966588</v>
      </c>
      <c r="J20" s="13">
        <f t="shared" si="1"/>
        <v>84.107515657620041</v>
      </c>
      <c r="K20" s="17">
        <f t="shared" si="3"/>
        <v>9.3825156576200471E-4</v>
      </c>
      <c r="L20" s="17">
        <f t="shared" si="4"/>
        <v>5.0464509394572031E-3</v>
      </c>
    </row>
    <row r="21" spans="1:13" x14ac:dyDescent="0.25">
      <c r="A21" s="11">
        <v>5</v>
      </c>
      <c r="B21" s="16">
        <v>0.1</v>
      </c>
      <c r="C21" s="16">
        <f t="shared" si="2"/>
        <v>9.2799999999999994</v>
      </c>
      <c r="D21" s="13">
        <v>18</v>
      </c>
      <c r="E21" s="12">
        <v>1.1000000000000001</v>
      </c>
      <c r="F21" s="13">
        <v>1912</v>
      </c>
      <c r="G21" s="13">
        <v>153.1</v>
      </c>
      <c r="H21" s="13">
        <v>1582</v>
      </c>
      <c r="I21" s="13">
        <f t="shared" si="0"/>
        <v>90.592311715481173</v>
      </c>
      <c r="J21" s="13">
        <f t="shared" si="1"/>
        <v>91.01464435146444</v>
      </c>
      <c r="K21" s="17">
        <f t="shared" si="3"/>
        <v>5.6446129707112957E-4</v>
      </c>
      <c r="L21" s="17">
        <f t="shared" si="4"/>
        <v>5.4608786610878665E-3</v>
      </c>
    </row>
    <row r="22" spans="1:13" x14ac:dyDescent="0.25">
      <c r="A22" s="11">
        <v>6</v>
      </c>
      <c r="B22" s="17">
        <v>0.06</v>
      </c>
      <c r="C22" s="12">
        <f t="shared" si="2"/>
        <v>15.466666666666669</v>
      </c>
      <c r="D22" s="13">
        <v>30</v>
      </c>
      <c r="E22" s="12">
        <v>1</v>
      </c>
      <c r="F22" s="13">
        <v>1929</v>
      </c>
      <c r="G22" s="13">
        <v>79.92</v>
      </c>
      <c r="H22" s="13">
        <v>1702</v>
      </c>
      <c r="I22" s="13">
        <f t="shared" si="0"/>
        <v>94.649766718506996</v>
      </c>
      <c r="J22" s="13">
        <f t="shared" si="1"/>
        <v>97.055469155002598</v>
      </c>
      <c r="K22" s="17">
        <f t="shared" si="3"/>
        <v>3.2101399688958025E-4</v>
      </c>
      <c r="L22" s="17">
        <f t="shared" si="4"/>
        <v>5.8233281493001556E-3</v>
      </c>
    </row>
    <row r="23" spans="1:13" x14ac:dyDescent="0.25">
      <c r="A23" s="11">
        <v>7</v>
      </c>
      <c r="B23" s="16">
        <v>0.5</v>
      </c>
      <c r="C23" s="16">
        <f t="shared" si="2"/>
        <v>1.8560000000000001</v>
      </c>
      <c r="D23" s="13">
        <v>4</v>
      </c>
      <c r="E23" s="12">
        <v>2.5</v>
      </c>
      <c r="F23" s="13">
        <v>1935</v>
      </c>
      <c r="G23" s="13">
        <v>874.9</v>
      </c>
      <c r="H23" s="13">
        <v>928</v>
      </c>
      <c r="I23" s="13">
        <f t="shared" si="0"/>
        <v>51.52480620155039</v>
      </c>
      <c r="J23" s="13">
        <f t="shared" si="1"/>
        <v>52.754521963824288</v>
      </c>
      <c r="K23" s="17">
        <f t="shared" si="3"/>
        <v>2.9085116279069768E-3</v>
      </c>
      <c r="L23" s="17">
        <f t="shared" si="4"/>
        <v>3.1652713178294571E-3</v>
      </c>
    </row>
    <row r="24" spans="1:13" x14ac:dyDescent="0.25">
      <c r="A24" s="11">
        <v>8</v>
      </c>
      <c r="B24" s="12">
        <v>1</v>
      </c>
      <c r="C24" s="17">
        <f t="shared" si="2"/>
        <v>0.92800000000000005</v>
      </c>
      <c r="D24" s="13">
        <v>2</v>
      </c>
      <c r="E24" s="12">
        <v>1.5</v>
      </c>
      <c r="F24" s="13">
        <v>1930</v>
      </c>
      <c r="G24" s="13">
        <v>1528</v>
      </c>
      <c r="H24" s="13">
        <v>220.2</v>
      </c>
      <c r="I24" s="13">
        <f>-105*G24/F24+99</f>
        <v>15.870466321243526</v>
      </c>
      <c r="J24" s="13">
        <f>110*H24/F24</f>
        <v>12.550259067357512</v>
      </c>
      <c r="K24" s="17">
        <f t="shared" si="3"/>
        <v>5.0477720207253883E-3</v>
      </c>
      <c r="L24" s="17">
        <f t="shared" si="4"/>
        <v>7.5301554404145067E-4</v>
      </c>
    </row>
    <row r="25" spans="1:13" x14ac:dyDescent="0.25">
      <c r="A25" s="19">
        <v>9</v>
      </c>
      <c r="B25" s="20">
        <v>3.4000000000000002E-2</v>
      </c>
      <c r="C25" s="20">
        <f t="shared" si="2"/>
        <v>27.294117647058822</v>
      </c>
      <c r="D25" s="22">
        <v>60</v>
      </c>
      <c r="E25" s="21">
        <v>1.2</v>
      </c>
      <c r="F25" s="22">
        <v>1936</v>
      </c>
      <c r="G25" s="22">
        <v>216.4</v>
      </c>
      <c r="H25" s="22">
        <v>1351</v>
      </c>
      <c r="I25" s="22">
        <f>-105*G25/F25+99</f>
        <v>87.263429752066116</v>
      </c>
      <c r="J25" s="22">
        <f>110*H25/F25</f>
        <v>76.76136363636364</v>
      </c>
      <c r="K25" s="20">
        <f t="shared" si="3"/>
        <v>7.6419421487603303E-4</v>
      </c>
      <c r="L25" s="20">
        <f t="shared" si="4"/>
        <v>4.6056818181818187E-3</v>
      </c>
      <c r="M25" s="23" t="s">
        <v>36</v>
      </c>
    </row>
    <row r="26" spans="1:13" x14ac:dyDescent="0.25">
      <c r="A26" s="11"/>
      <c r="B26" s="12"/>
      <c r="C26" s="13"/>
      <c r="D26" s="13"/>
      <c r="E26" s="13"/>
      <c r="F26" s="13"/>
      <c r="G26" s="13"/>
      <c r="H26" s="13"/>
      <c r="I26" s="13"/>
      <c r="J26" s="13"/>
      <c r="K26" s="11"/>
      <c r="L26" s="11"/>
    </row>
    <row r="27" spans="1:13" x14ac:dyDescent="0.25">
      <c r="A27" s="11"/>
      <c r="B27" s="12"/>
      <c r="C27" s="13"/>
      <c r="D27" s="13"/>
      <c r="E27" s="13"/>
      <c r="F27" s="13"/>
      <c r="G27" s="13"/>
      <c r="H27" s="13"/>
      <c r="I27" s="13"/>
      <c r="J27" s="13"/>
      <c r="K27" s="11"/>
      <c r="L27" s="11"/>
    </row>
    <row r="28" spans="1:13" x14ac:dyDescent="0.25">
      <c r="A28" s="11"/>
      <c r="B28" s="12"/>
      <c r="C28" s="13"/>
      <c r="D28" s="13"/>
      <c r="E28" s="13"/>
      <c r="F28" s="13"/>
      <c r="G28" s="13"/>
      <c r="H28" s="13"/>
      <c r="I28" s="13"/>
      <c r="J28" s="13"/>
      <c r="K28" s="11"/>
      <c r="L28" s="11"/>
    </row>
    <row r="29" spans="1:13" x14ac:dyDescent="0.25">
      <c r="A29" s="11"/>
      <c r="B29" s="12"/>
      <c r="C29" s="42" t="s">
        <v>58</v>
      </c>
      <c r="D29" s="13"/>
      <c r="E29" s="13"/>
      <c r="F29" s="13"/>
      <c r="G29" s="13"/>
      <c r="H29" s="13"/>
      <c r="I29" s="13"/>
      <c r="J29" s="13"/>
      <c r="K29" s="11"/>
      <c r="L29" s="11"/>
    </row>
    <row r="30" spans="1:13" x14ac:dyDescent="0.25">
      <c r="A30" s="11"/>
      <c r="B30" s="12"/>
      <c r="C30" s="13"/>
      <c r="D30" s="13"/>
      <c r="E30" s="13"/>
      <c r="F30" s="13"/>
      <c r="G30" s="13"/>
      <c r="H30" s="13"/>
      <c r="I30" s="13"/>
      <c r="J30" s="13"/>
      <c r="K30" s="11"/>
      <c r="L30" s="11"/>
    </row>
    <row r="31" spans="1:13" x14ac:dyDescent="0.25">
      <c r="A31" s="11"/>
      <c r="B31" s="12"/>
      <c r="C31" s="13"/>
      <c r="D31" s="13"/>
      <c r="E31" s="13"/>
      <c r="F31" s="13"/>
      <c r="G31" s="13"/>
      <c r="H31" s="13"/>
      <c r="I31" s="11"/>
      <c r="J31" s="11"/>
      <c r="K31" s="11"/>
      <c r="L31" s="11"/>
    </row>
    <row r="32" spans="1:13" x14ac:dyDescent="0.25">
      <c r="A32" s="11"/>
      <c r="B32" s="12"/>
      <c r="C32" s="13"/>
      <c r="D32" s="13"/>
      <c r="E32" s="13"/>
      <c r="F32" s="13"/>
      <c r="G32" s="13"/>
      <c r="H32" s="13"/>
      <c r="I32" s="11"/>
      <c r="J32" s="11"/>
      <c r="K32" s="11"/>
      <c r="L32" s="11"/>
    </row>
    <row r="33" spans="1:12" x14ac:dyDescent="0.25">
      <c r="A33" s="11"/>
      <c r="B33" s="12"/>
      <c r="C33" s="13"/>
      <c r="D33" s="13"/>
      <c r="E33" s="13"/>
      <c r="F33" s="13"/>
      <c r="G33" s="13"/>
      <c r="H33" s="13"/>
      <c r="I33" s="11"/>
      <c r="J33" s="11"/>
      <c r="K33" s="11"/>
      <c r="L33" s="11"/>
    </row>
    <row r="34" spans="1:12" x14ac:dyDescent="0.25">
      <c r="A34" s="11"/>
      <c r="B34" s="12"/>
      <c r="C34" s="13"/>
      <c r="D34" s="13"/>
      <c r="E34" s="13"/>
      <c r="F34" s="13"/>
      <c r="G34" s="13"/>
      <c r="H34" s="13"/>
      <c r="I34" s="11"/>
      <c r="J34" s="11"/>
      <c r="K34" s="11"/>
      <c r="L34" s="11"/>
    </row>
    <row r="35" spans="1:12" x14ac:dyDescent="0.25">
      <c r="A35" s="11"/>
      <c r="B35" s="12"/>
      <c r="C35" s="13"/>
      <c r="D35" s="13"/>
      <c r="E35" s="13"/>
      <c r="F35" s="13"/>
      <c r="G35" s="13"/>
      <c r="H35" s="13"/>
      <c r="I35" s="11"/>
      <c r="J35" s="11"/>
      <c r="K35" s="11"/>
      <c r="L35" s="11"/>
    </row>
    <row r="36" spans="1:12" x14ac:dyDescent="0.25">
      <c r="A36" s="11"/>
      <c r="B36" s="12"/>
      <c r="C36" s="13"/>
      <c r="D36" s="13"/>
      <c r="E36" s="13"/>
      <c r="F36" s="13"/>
      <c r="G36" s="13"/>
      <c r="H36" s="13"/>
      <c r="I36" s="11"/>
      <c r="J36" s="11"/>
      <c r="K36" s="11"/>
      <c r="L36" s="11"/>
    </row>
    <row r="37" spans="1:12" x14ac:dyDescent="0.25">
      <c r="A37" s="11"/>
      <c r="B37" s="12"/>
      <c r="C37" s="13"/>
      <c r="D37" s="13"/>
      <c r="E37" s="13"/>
      <c r="F37" s="13"/>
      <c r="G37" s="13"/>
      <c r="H37" s="13"/>
      <c r="I37" s="11"/>
      <c r="J37" s="11"/>
      <c r="K37" s="11"/>
      <c r="L37" s="11"/>
    </row>
    <row r="38" spans="1:12" x14ac:dyDescent="0.25">
      <c r="A38" s="11"/>
      <c r="B38" s="12"/>
      <c r="K38" s="11"/>
      <c r="L38" s="11"/>
    </row>
    <row r="39" spans="1:12" x14ac:dyDescent="0.25">
      <c r="A39" s="11"/>
      <c r="B39" s="12"/>
      <c r="C39" s="13"/>
      <c r="D39" s="13"/>
      <c r="E39" s="13"/>
      <c r="F39" s="13"/>
      <c r="G39" s="13"/>
      <c r="H39" s="13"/>
      <c r="I39" s="11"/>
      <c r="J39" s="11"/>
      <c r="K39" s="11"/>
      <c r="L39" s="11"/>
    </row>
    <row r="40" spans="1:12" x14ac:dyDescent="0.25">
      <c r="A40" s="11"/>
      <c r="B40" s="12"/>
      <c r="C40" s="13"/>
      <c r="D40" s="13"/>
      <c r="E40" s="13"/>
      <c r="F40" s="13"/>
      <c r="G40" s="13"/>
      <c r="H40" s="13"/>
      <c r="I40" s="11"/>
      <c r="J40" s="11"/>
      <c r="K40" s="11"/>
      <c r="L40" s="11"/>
    </row>
    <row r="41" spans="1:12" x14ac:dyDescent="0.25">
      <c r="A41" s="11"/>
      <c r="B41" s="12"/>
      <c r="C41" s="13"/>
      <c r="D41" s="13"/>
      <c r="E41" s="13"/>
      <c r="F41" s="13"/>
      <c r="G41" s="13"/>
      <c r="H41" s="13"/>
      <c r="I41" s="11"/>
      <c r="J41" s="11"/>
      <c r="K41" s="11"/>
      <c r="L41" s="11"/>
    </row>
    <row r="42" spans="1:12" x14ac:dyDescent="0.25">
      <c r="A42" s="11"/>
      <c r="B42" s="12"/>
      <c r="C42" s="13"/>
      <c r="D42" s="13"/>
      <c r="E42" s="13"/>
      <c r="F42" s="13"/>
      <c r="G42" s="13"/>
      <c r="H42" s="13"/>
      <c r="I42" s="11"/>
      <c r="J42" s="11"/>
      <c r="K42" s="11"/>
      <c r="L42" s="11"/>
    </row>
    <row r="43" spans="1:12" x14ac:dyDescent="0.25">
      <c r="A43" s="11"/>
      <c r="B43" s="12"/>
      <c r="C43" s="13"/>
      <c r="D43" s="13"/>
      <c r="E43" s="13"/>
      <c r="F43" s="13"/>
      <c r="G43" s="13"/>
      <c r="H43" s="13"/>
      <c r="I43" s="11"/>
      <c r="J43" s="11"/>
      <c r="K43" s="11"/>
      <c r="L43" s="11"/>
    </row>
    <row r="44" spans="1:12" x14ac:dyDescent="0.25">
      <c r="A44" s="11"/>
      <c r="B44" s="12"/>
      <c r="C44" s="13"/>
      <c r="D44" s="13"/>
      <c r="E44" s="13"/>
      <c r="F44" s="13"/>
      <c r="G44" s="13"/>
      <c r="H44" s="13"/>
      <c r="I44" s="11"/>
      <c r="J44" s="11"/>
      <c r="K44" s="11"/>
      <c r="L44" s="11"/>
    </row>
    <row r="45" spans="1:12" x14ac:dyDescent="0.25">
      <c r="A45" s="11"/>
      <c r="B45" s="12"/>
      <c r="C45" s="13"/>
      <c r="D45" s="13"/>
      <c r="E45" s="13"/>
      <c r="F45" s="13"/>
      <c r="G45" s="13"/>
      <c r="H45" s="13"/>
      <c r="I45" s="11"/>
      <c r="J45" s="11"/>
      <c r="K45" s="11"/>
      <c r="L45" s="11"/>
    </row>
    <row r="46" spans="1:12" x14ac:dyDescent="0.25">
      <c r="A46" s="11"/>
      <c r="B46" s="12"/>
      <c r="C46" s="13"/>
      <c r="D46" s="13"/>
      <c r="E46" s="13"/>
      <c r="F46" s="13"/>
      <c r="G46" s="13"/>
      <c r="H46" s="13"/>
      <c r="I46" s="11"/>
      <c r="J46" s="11"/>
      <c r="K46" s="11"/>
      <c r="L46" s="11"/>
    </row>
    <row r="47" spans="1:12" x14ac:dyDescent="0.25">
      <c r="A47" s="11"/>
      <c r="B47" s="12"/>
      <c r="C47" s="13"/>
      <c r="D47" s="13"/>
      <c r="E47" s="13"/>
      <c r="F47" s="13"/>
      <c r="G47" s="13"/>
      <c r="H47" s="13"/>
      <c r="I47" s="11"/>
      <c r="J47" s="11"/>
      <c r="K47" s="11"/>
      <c r="L47" s="11"/>
    </row>
    <row r="48" spans="1:12" x14ac:dyDescent="0.25">
      <c r="A48" s="11"/>
      <c r="B48" s="12"/>
      <c r="C48" s="13"/>
      <c r="D48" s="13"/>
      <c r="E48" s="13"/>
      <c r="F48" s="13"/>
      <c r="G48" s="13"/>
      <c r="H48" s="13"/>
      <c r="I48" s="11"/>
      <c r="J48" s="11"/>
      <c r="K48" s="11"/>
      <c r="L48" s="11"/>
    </row>
    <row r="49" spans="1:12" x14ac:dyDescent="0.25">
      <c r="A49" s="11"/>
      <c r="B49" s="12"/>
      <c r="C49" s="13"/>
      <c r="D49" s="13"/>
      <c r="E49" s="13"/>
      <c r="F49" s="13"/>
      <c r="G49" s="13"/>
      <c r="H49" s="13"/>
      <c r="I49" s="11"/>
      <c r="J49" s="11"/>
      <c r="K49" s="11"/>
      <c r="L49" s="11"/>
    </row>
    <row r="50" spans="1:12" x14ac:dyDescent="0.25">
      <c r="A50" s="11"/>
      <c r="B50" s="12"/>
      <c r="C50" s="13"/>
      <c r="D50" s="13"/>
      <c r="E50" s="13"/>
      <c r="F50" s="13"/>
      <c r="G50" s="13"/>
      <c r="H50" s="13"/>
      <c r="I50" s="11"/>
      <c r="J50" s="11"/>
      <c r="K50" s="11"/>
      <c r="L50" s="11"/>
    </row>
    <row r="51" spans="1:12" x14ac:dyDescent="0.25">
      <c r="A51" s="11"/>
      <c r="B51" s="12"/>
      <c r="C51" s="13"/>
      <c r="D51" s="13"/>
      <c r="E51" s="13"/>
      <c r="F51" s="13"/>
      <c r="G51" s="13"/>
      <c r="H51" s="13"/>
      <c r="I51" s="11"/>
      <c r="J51" s="11"/>
      <c r="K51" s="11"/>
      <c r="L51" s="11"/>
    </row>
    <row r="52" spans="1:12" x14ac:dyDescent="0.25">
      <c r="A52" s="11"/>
      <c r="B52" s="12"/>
      <c r="C52" s="13"/>
      <c r="D52" s="13"/>
      <c r="E52" s="13"/>
      <c r="F52" s="13"/>
      <c r="G52" s="13"/>
      <c r="H52" s="13"/>
      <c r="I52" s="11"/>
      <c r="J52" s="11"/>
      <c r="K52" s="11"/>
      <c r="L52" s="11"/>
    </row>
    <row r="53" spans="1:12" x14ac:dyDescent="0.25">
      <c r="A53" s="11"/>
      <c r="B53" s="12"/>
      <c r="C53" s="13"/>
      <c r="D53" s="13"/>
      <c r="E53" s="13"/>
      <c r="F53" s="13"/>
      <c r="G53" s="13"/>
      <c r="H53" s="13"/>
      <c r="I53" s="11"/>
      <c r="J53" s="11"/>
      <c r="K53" s="11"/>
      <c r="L53" s="11"/>
    </row>
    <row r="54" spans="1:12" x14ac:dyDescent="0.25">
      <c r="A54" s="11"/>
      <c r="B54" s="12"/>
      <c r="C54" s="13"/>
      <c r="D54" s="13"/>
      <c r="E54" s="13"/>
      <c r="F54" s="13"/>
      <c r="G54" s="13"/>
      <c r="H54" s="13"/>
      <c r="I54" s="11"/>
      <c r="J54" s="11"/>
      <c r="K54" s="11"/>
      <c r="L54" s="11"/>
    </row>
    <row r="55" spans="1:12" x14ac:dyDescent="0.25">
      <c r="A55" s="11"/>
      <c r="B55" s="12"/>
      <c r="C55" s="13"/>
      <c r="D55" s="13"/>
      <c r="E55" s="13"/>
      <c r="F55" s="13"/>
      <c r="G55" s="13"/>
      <c r="H55" s="13"/>
      <c r="I55" s="11"/>
      <c r="J55" s="11"/>
      <c r="K55" s="11"/>
      <c r="L55" s="11"/>
    </row>
    <row r="56" spans="1:12" x14ac:dyDescent="0.25">
      <c r="A56" s="11"/>
      <c r="B56" s="12"/>
      <c r="C56" s="13"/>
      <c r="D56" s="13"/>
      <c r="E56" s="13"/>
      <c r="F56" s="13"/>
      <c r="G56" s="13"/>
      <c r="H56" s="13"/>
      <c r="I56" s="11"/>
      <c r="J56" s="11"/>
      <c r="K56" s="11"/>
      <c r="L56" s="11"/>
    </row>
    <row r="57" spans="1:12" x14ac:dyDescent="0.25">
      <c r="A57" s="11"/>
      <c r="B57" s="12"/>
      <c r="C57" s="13"/>
      <c r="D57" s="13"/>
      <c r="E57" s="13"/>
      <c r="F57" s="13"/>
      <c r="G57" s="13"/>
      <c r="H57" s="13"/>
      <c r="I57" s="11"/>
      <c r="J57" s="11"/>
      <c r="K57" s="11"/>
      <c r="L57" s="11"/>
    </row>
    <row r="58" spans="1:12" x14ac:dyDescent="0.25">
      <c r="A58" s="11"/>
      <c r="B58" s="12"/>
      <c r="C58" s="13"/>
      <c r="D58" s="13"/>
      <c r="E58" s="13"/>
      <c r="F58" s="13"/>
      <c r="G58" s="13"/>
      <c r="H58" s="13"/>
      <c r="I58" s="11"/>
      <c r="J58" s="11"/>
      <c r="K58" s="11"/>
      <c r="L58" s="11"/>
    </row>
    <row r="59" spans="1:12" x14ac:dyDescent="0.25">
      <c r="A59" s="11"/>
      <c r="B59" s="12"/>
      <c r="C59" s="13"/>
      <c r="D59" s="13"/>
      <c r="E59" s="13"/>
      <c r="F59" s="13"/>
      <c r="G59" s="13"/>
      <c r="H59" s="13"/>
      <c r="I59" s="11"/>
      <c r="J59" s="11"/>
      <c r="K59" s="11"/>
      <c r="L59" s="11"/>
    </row>
    <row r="60" spans="1:12" x14ac:dyDescent="0.25">
      <c r="A60" s="11"/>
      <c r="B60" s="12"/>
      <c r="C60" s="13"/>
      <c r="D60" s="13"/>
      <c r="E60" s="13"/>
      <c r="F60" s="13"/>
      <c r="G60" s="13"/>
      <c r="H60" s="13"/>
      <c r="I60" s="11"/>
      <c r="J60" s="11"/>
      <c r="K60" s="11"/>
      <c r="L60" s="11"/>
    </row>
    <row r="61" spans="1:12" x14ac:dyDescent="0.25">
      <c r="A61" s="11"/>
      <c r="B61" s="12"/>
      <c r="C61" s="13"/>
      <c r="D61" s="13"/>
      <c r="E61" s="13"/>
      <c r="F61" s="13"/>
      <c r="G61" s="13"/>
      <c r="H61" s="13"/>
      <c r="I61" s="11"/>
      <c r="J61" s="11"/>
      <c r="K61" s="11"/>
      <c r="L61" s="11"/>
    </row>
    <row r="62" spans="1:12" x14ac:dyDescent="0.25">
      <c r="A62" s="11"/>
      <c r="B62" s="12"/>
      <c r="C62" s="13"/>
      <c r="D62" s="13"/>
      <c r="E62" s="13"/>
      <c r="F62" s="13"/>
      <c r="G62" s="13"/>
      <c r="H62" s="13"/>
      <c r="I62" s="11"/>
      <c r="J62" s="11"/>
      <c r="K62" s="11"/>
      <c r="L62" s="11"/>
    </row>
    <row r="63" spans="1:12" x14ac:dyDescent="0.25">
      <c r="A63" s="11"/>
      <c r="B63" s="12"/>
      <c r="C63" s="13"/>
      <c r="D63" s="13"/>
      <c r="E63" s="13"/>
      <c r="F63" s="13"/>
      <c r="G63" s="13"/>
      <c r="H63" s="13"/>
      <c r="I63" s="11"/>
      <c r="J63" s="11"/>
      <c r="K63" s="11"/>
      <c r="L63" s="11"/>
    </row>
    <row r="64" spans="1:12" x14ac:dyDescent="0.25">
      <c r="A64" s="11"/>
      <c r="B64" s="12"/>
      <c r="C64" s="13"/>
      <c r="D64" s="13"/>
      <c r="E64" s="13"/>
      <c r="F64" s="13"/>
      <c r="G64" s="13"/>
      <c r="H64" s="13"/>
      <c r="I64" s="11"/>
      <c r="J64" s="11"/>
      <c r="K64" s="11"/>
      <c r="L64" s="11"/>
    </row>
    <row r="65" spans="1:12" x14ac:dyDescent="0.25">
      <c r="A65" s="11"/>
      <c r="B65" s="12"/>
      <c r="C65" s="13"/>
      <c r="D65" s="13"/>
      <c r="E65" s="13"/>
      <c r="F65" s="13"/>
      <c r="G65" s="13"/>
      <c r="H65" s="13"/>
      <c r="I65" s="11"/>
      <c r="J65" s="11"/>
      <c r="K65" s="11"/>
      <c r="L65" s="11"/>
    </row>
    <row r="66" spans="1:12" x14ac:dyDescent="0.25">
      <c r="A66" s="11"/>
      <c r="B66" s="12"/>
      <c r="C66" s="13"/>
      <c r="D66" s="13"/>
      <c r="E66" s="13"/>
      <c r="F66" s="13"/>
      <c r="G66" s="13"/>
      <c r="H66" s="13"/>
      <c r="I66" s="11"/>
      <c r="J66" s="11"/>
      <c r="K66" s="11"/>
      <c r="L66" s="11"/>
    </row>
    <row r="67" spans="1:12" x14ac:dyDescent="0.25">
      <c r="A67" s="11"/>
      <c r="B67" s="12"/>
      <c r="C67" s="13"/>
      <c r="D67" s="13"/>
      <c r="E67" s="13"/>
      <c r="F67" s="13"/>
      <c r="G67" s="13"/>
      <c r="H67" s="13"/>
      <c r="I67" s="11"/>
      <c r="J67" s="11"/>
      <c r="K67" s="11"/>
      <c r="L67" s="11"/>
    </row>
    <row r="68" spans="1:12" x14ac:dyDescent="0.25">
      <c r="A68" s="11"/>
      <c r="B68" s="12"/>
      <c r="C68" s="13"/>
      <c r="D68" s="13"/>
      <c r="E68" s="13"/>
      <c r="F68" s="13"/>
      <c r="G68" s="13"/>
      <c r="H68" s="13"/>
      <c r="I68" s="11"/>
      <c r="J68" s="11"/>
      <c r="K68" s="11"/>
      <c r="L68" s="11"/>
    </row>
    <row r="69" spans="1:12" x14ac:dyDescent="0.25">
      <c r="A69" s="11"/>
      <c r="B69" s="12"/>
      <c r="C69" s="13"/>
      <c r="D69" s="13"/>
      <c r="E69" s="13"/>
      <c r="F69" s="13"/>
      <c r="G69" s="13"/>
      <c r="H69" s="13"/>
      <c r="I69" s="11"/>
      <c r="J69" s="11"/>
      <c r="K69" s="11"/>
      <c r="L69" s="11"/>
    </row>
    <row r="70" spans="1:12" x14ac:dyDescent="0.25">
      <c r="A70" s="11"/>
      <c r="B70" s="12"/>
      <c r="C70" s="13"/>
      <c r="D70" s="13"/>
      <c r="E70" s="13"/>
      <c r="F70" s="13"/>
      <c r="G70" s="13"/>
      <c r="H70" s="13"/>
      <c r="I70" s="11"/>
      <c r="J70" s="11"/>
      <c r="K70" s="11"/>
      <c r="L70" s="11"/>
    </row>
    <row r="71" spans="1:12" x14ac:dyDescent="0.25">
      <c r="A71" s="11"/>
      <c r="B71" s="12"/>
      <c r="C71" s="13"/>
      <c r="D71" s="13"/>
      <c r="E71" s="13"/>
      <c r="F71" s="13"/>
      <c r="G71" s="13"/>
      <c r="H71" s="13"/>
      <c r="I71" s="11"/>
      <c r="J71" s="11"/>
      <c r="K71" s="11"/>
      <c r="L71" s="11"/>
    </row>
    <row r="72" spans="1:12" x14ac:dyDescent="0.25">
      <c r="A72" s="11"/>
      <c r="B72" s="12"/>
      <c r="C72" s="13"/>
      <c r="D72" s="13"/>
      <c r="E72" s="13"/>
      <c r="F72" s="13"/>
      <c r="G72" s="13"/>
      <c r="H72" s="13"/>
      <c r="I72" s="11"/>
      <c r="J72" s="11"/>
      <c r="K72" s="11"/>
      <c r="L72" s="11"/>
    </row>
    <row r="73" spans="1:12" x14ac:dyDescent="0.25">
      <c r="A73" s="11"/>
      <c r="B73" s="12"/>
      <c r="C73" s="13"/>
      <c r="D73" s="13"/>
      <c r="E73" s="13"/>
      <c r="F73" s="13"/>
      <c r="G73" s="13"/>
      <c r="H73" s="13"/>
      <c r="I73" s="11"/>
      <c r="J73" s="11"/>
      <c r="K73" s="11"/>
      <c r="L73" s="11"/>
    </row>
    <row r="74" spans="1:12" x14ac:dyDescent="0.25">
      <c r="A74" s="11"/>
      <c r="B74" s="12"/>
      <c r="C74" s="13"/>
      <c r="D74" s="13"/>
      <c r="E74" s="13"/>
      <c r="F74" s="13"/>
      <c r="G74" s="13"/>
      <c r="H74" s="13"/>
      <c r="I74" s="11"/>
      <c r="J74" s="11"/>
      <c r="K74" s="11"/>
      <c r="L74" s="11"/>
    </row>
    <row r="75" spans="1:12" x14ac:dyDescent="0.25">
      <c r="A75" s="11"/>
      <c r="B75" s="12"/>
      <c r="C75" s="13"/>
      <c r="D75" s="13"/>
      <c r="E75" s="13"/>
      <c r="F75" s="13"/>
      <c r="G75" s="13"/>
      <c r="H75" s="13"/>
      <c r="I75" s="11"/>
      <c r="J75" s="11"/>
      <c r="K75" s="11"/>
      <c r="L75" s="11"/>
    </row>
    <row r="76" spans="1:12" x14ac:dyDescent="0.25">
      <c r="A76" s="11"/>
      <c r="B76" s="12"/>
      <c r="C76" s="13"/>
      <c r="D76" s="13"/>
      <c r="E76" s="13"/>
      <c r="F76" s="13"/>
      <c r="G76" s="13"/>
      <c r="H76" s="13"/>
      <c r="I76" s="11"/>
      <c r="J76" s="11"/>
      <c r="K76" s="11"/>
      <c r="L76" s="11"/>
    </row>
    <row r="77" spans="1:12" x14ac:dyDescent="0.25">
      <c r="A77" s="11"/>
      <c r="B77" s="12"/>
      <c r="C77" s="13"/>
      <c r="D77" s="13"/>
      <c r="E77" s="13"/>
      <c r="F77" s="13"/>
      <c r="G77" s="13"/>
      <c r="H77" s="13"/>
      <c r="I77" s="11"/>
      <c r="J77" s="11"/>
      <c r="K77" s="11"/>
      <c r="L77" s="11"/>
    </row>
    <row r="78" spans="1:12" x14ac:dyDescent="0.25">
      <c r="A78" s="11"/>
      <c r="B78" s="12"/>
      <c r="C78" s="13"/>
      <c r="D78" s="13"/>
      <c r="E78" s="13"/>
      <c r="F78" s="13"/>
      <c r="G78" s="13"/>
      <c r="H78" s="13"/>
      <c r="I78" s="11"/>
      <c r="J78" s="11"/>
      <c r="K78" s="11"/>
      <c r="L78" s="11"/>
    </row>
    <row r="79" spans="1:12" x14ac:dyDescent="0.25">
      <c r="A79" s="11"/>
      <c r="B79" s="12"/>
      <c r="C79" s="13"/>
      <c r="D79" s="13"/>
      <c r="E79" s="13"/>
      <c r="F79" s="13"/>
      <c r="G79" s="13"/>
      <c r="H79" s="13"/>
      <c r="I79" s="11"/>
      <c r="J79" s="11"/>
      <c r="K79" s="11"/>
      <c r="L79" s="11"/>
    </row>
    <row r="80" spans="1:12" x14ac:dyDescent="0.25">
      <c r="A80" s="11"/>
      <c r="B80" s="12"/>
      <c r="C80" s="13"/>
      <c r="D80" s="13"/>
      <c r="E80" s="13"/>
      <c r="F80" s="13"/>
      <c r="G80" s="13"/>
      <c r="H80" s="13"/>
      <c r="I80" s="11"/>
      <c r="J80" s="11"/>
      <c r="K80" s="11"/>
      <c r="L80" s="11"/>
    </row>
    <row r="81" spans="1:12" x14ac:dyDescent="0.25">
      <c r="A81" s="11"/>
      <c r="B81" s="12"/>
      <c r="C81" s="13"/>
      <c r="D81" s="13"/>
      <c r="E81" s="13"/>
      <c r="F81" s="13"/>
      <c r="G81" s="13"/>
      <c r="H81" s="13"/>
      <c r="I81" s="11"/>
      <c r="J81" s="11"/>
      <c r="K81" s="11"/>
      <c r="L81" s="11"/>
    </row>
    <row r="82" spans="1:12" x14ac:dyDescent="0.25">
      <c r="A82" s="11"/>
      <c r="B82" s="12"/>
      <c r="C82" s="13"/>
      <c r="D82" s="13"/>
      <c r="E82" s="13"/>
      <c r="F82" s="13"/>
      <c r="G82" s="13"/>
      <c r="H82" s="13"/>
      <c r="I82" s="11"/>
      <c r="J82" s="11"/>
      <c r="K82" s="11"/>
      <c r="L82" s="11"/>
    </row>
    <row r="83" spans="1:12" x14ac:dyDescent="0.25">
      <c r="A83" s="11"/>
      <c r="B83" s="12"/>
      <c r="C83" s="13"/>
      <c r="D83" s="13"/>
      <c r="E83" s="13"/>
      <c r="F83" s="13"/>
      <c r="G83" s="13"/>
      <c r="H83" s="13"/>
      <c r="I83" s="11"/>
      <c r="J83" s="11"/>
      <c r="K83" s="11"/>
      <c r="L83" s="11"/>
    </row>
    <row r="84" spans="1:12" x14ac:dyDescent="0.25">
      <c r="A84" s="11"/>
      <c r="B84" s="12"/>
      <c r="C84" s="13"/>
      <c r="D84" s="13"/>
      <c r="E84" s="13"/>
      <c r="F84" s="13"/>
      <c r="G84" s="13"/>
      <c r="H84" s="13"/>
      <c r="I84" s="11"/>
      <c r="J84" s="11"/>
      <c r="K84" s="11"/>
      <c r="L84" s="11"/>
    </row>
    <row r="85" spans="1:12" x14ac:dyDescent="0.25">
      <c r="A85" s="11"/>
      <c r="B85" s="12"/>
      <c r="C85" s="13"/>
      <c r="D85" s="13"/>
      <c r="E85" s="13"/>
      <c r="F85" s="13"/>
      <c r="G85" s="13"/>
      <c r="H85" s="13"/>
      <c r="I85" s="11"/>
      <c r="J85" s="11"/>
      <c r="K85" s="11"/>
      <c r="L85" s="11"/>
    </row>
    <row r="86" spans="1:12" x14ac:dyDescent="0.25">
      <c r="A86" s="11"/>
      <c r="B86" s="12"/>
      <c r="C86" s="13"/>
      <c r="D86" s="13"/>
      <c r="E86" s="13"/>
      <c r="F86" s="13"/>
      <c r="G86" s="13"/>
      <c r="H86" s="13"/>
      <c r="I86" s="11"/>
      <c r="J86" s="11"/>
      <c r="K86" s="11"/>
      <c r="L86" s="11"/>
    </row>
    <row r="87" spans="1:12" x14ac:dyDescent="0.25">
      <c r="A87" s="11"/>
      <c r="B87" s="12"/>
      <c r="C87" s="13"/>
      <c r="D87" s="13"/>
      <c r="E87" s="13"/>
      <c r="F87" s="13"/>
      <c r="G87" s="13"/>
      <c r="H87" s="13"/>
      <c r="I87" s="11"/>
      <c r="J87" s="11"/>
      <c r="K87" s="11"/>
      <c r="L87" s="11"/>
    </row>
    <row r="88" spans="1:12" x14ac:dyDescent="0.25">
      <c r="A88" s="11"/>
      <c r="B88" s="12"/>
      <c r="C88" s="13"/>
      <c r="D88" s="13"/>
      <c r="E88" s="13"/>
      <c r="F88" s="13"/>
      <c r="G88" s="13"/>
      <c r="H88" s="13"/>
      <c r="I88" s="11"/>
      <c r="J88" s="11"/>
      <c r="K88" s="11"/>
      <c r="L88" s="11"/>
    </row>
    <row r="89" spans="1:12" x14ac:dyDescent="0.25">
      <c r="A89" s="11"/>
      <c r="B89" s="12"/>
      <c r="C89" s="13"/>
      <c r="D89" s="13"/>
      <c r="E89" s="13"/>
      <c r="F89" s="13"/>
      <c r="G89" s="13"/>
      <c r="H89" s="13"/>
      <c r="I89" s="11"/>
      <c r="J89" s="11"/>
      <c r="K89" s="11"/>
      <c r="L89" s="11"/>
    </row>
    <row r="90" spans="1:12" x14ac:dyDescent="0.25">
      <c r="A90" s="11"/>
      <c r="B90" s="12"/>
      <c r="C90" s="13"/>
      <c r="D90" s="13"/>
      <c r="E90" s="13"/>
      <c r="F90" s="13"/>
      <c r="G90" s="13"/>
      <c r="H90" s="13"/>
      <c r="I90" s="11"/>
      <c r="J90" s="11"/>
      <c r="K90" s="11"/>
      <c r="L90" s="11"/>
    </row>
    <row r="91" spans="1:12" x14ac:dyDescent="0.25">
      <c r="A91" s="11"/>
      <c r="B91" s="12"/>
      <c r="C91" s="13"/>
      <c r="D91" s="13"/>
      <c r="E91" s="13"/>
      <c r="F91" s="13"/>
      <c r="G91" s="13"/>
      <c r="H91" s="13"/>
      <c r="I91" s="11"/>
      <c r="J91" s="11"/>
      <c r="K91" s="11"/>
      <c r="L91" s="11"/>
    </row>
    <row r="92" spans="1:12" x14ac:dyDescent="0.25">
      <c r="A92" s="11"/>
      <c r="B92" s="12"/>
      <c r="C92" s="13"/>
      <c r="D92" s="13"/>
      <c r="E92" s="13"/>
      <c r="F92" s="13"/>
      <c r="G92" s="13"/>
      <c r="H92" s="13"/>
      <c r="I92" s="11"/>
      <c r="J92" s="11"/>
      <c r="K92" s="11"/>
      <c r="L92" s="11"/>
    </row>
    <row r="93" spans="1:12" x14ac:dyDescent="0.25">
      <c r="A93" s="11"/>
      <c r="B93" s="12"/>
      <c r="C93" s="13"/>
      <c r="D93" s="13"/>
      <c r="E93" s="13"/>
      <c r="F93" s="13"/>
      <c r="G93" s="13"/>
      <c r="H93" s="13"/>
      <c r="I93" s="11"/>
      <c r="J93" s="11"/>
      <c r="K93" s="11"/>
      <c r="L93" s="11"/>
    </row>
    <row r="94" spans="1:12" x14ac:dyDescent="0.25">
      <c r="A94" s="11"/>
      <c r="B94" s="12"/>
      <c r="C94" s="13"/>
      <c r="D94" s="13"/>
      <c r="E94" s="13"/>
      <c r="F94" s="13"/>
      <c r="G94" s="13"/>
      <c r="H94" s="13"/>
      <c r="I94" s="11"/>
      <c r="J94" s="11"/>
      <c r="K94" s="11"/>
      <c r="L94" s="11"/>
    </row>
    <row r="95" spans="1:12" x14ac:dyDescent="0.25">
      <c r="A95" s="11"/>
      <c r="B95" s="12"/>
      <c r="C95" s="13"/>
      <c r="D95" s="13"/>
      <c r="E95" s="13"/>
      <c r="F95" s="13"/>
      <c r="G95" s="13"/>
      <c r="H95" s="13"/>
      <c r="I95" s="11"/>
      <c r="J95" s="11"/>
      <c r="K95" s="11"/>
      <c r="L95" s="11"/>
    </row>
    <row r="96" spans="1:12" x14ac:dyDescent="0.25">
      <c r="A96" s="11"/>
      <c r="B96" s="12"/>
      <c r="C96" s="13"/>
      <c r="D96" s="13"/>
      <c r="E96" s="13"/>
      <c r="F96" s="13"/>
      <c r="G96" s="13"/>
      <c r="H96" s="13"/>
      <c r="I96" s="11"/>
      <c r="J96" s="11"/>
      <c r="K96" s="11"/>
      <c r="L96" s="11"/>
    </row>
    <row r="97" spans="1:12" x14ac:dyDescent="0.25">
      <c r="A97" s="11"/>
      <c r="B97" s="12"/>
      <c r="C97" s="13"/>
      <c r="D97" s="13"/>
      <c r="E97" s="13"/>
      <c r="F97" s="13"/>
      <c r="G97" s="13"/>
      <c r="H97" s="13"/>
      <c r="I97" s="11"/>
      <c r="J97" s="11"/>
      <c r="K97" s="11"/>
      <c r="L97" s="11"/>
    </row>
    <row r="98" spans="1:12" x14ac:dyDescent="0.25">
      <c r="A98" s="11"/>
      <c r="B98" s="12"/>
      <c r="C98" s="13"/>
      <c r="D98" s="13"/>
      <c r="E98" s="13"/>
      <c r="F98" s="13"/>
      <c r="G98" s="13"/>
      <c r="H98" s="13"/>
      <c r="I98" s="11"/>
      <c r="J98" s="11"/>
      <c r="K98" s="11"/>
      <c r="L98" s="11"/>
    </row>
    <row r="99" spans="1:12" x14ac:dyDescent="0.25">
      <c r="A99" s="11"/>
      <c r="B99" s="12"/>
      <c r="C99" s="13"/>
      <c r="D99" s="13"/>
      <c r="E99" s="13"/>
      <c r="F99" s="13"/>
      <c r="G99" s="13"/>
      <c r="H99" s="13"/>
      <c r="I99" s="11"/>
      <c r="J99" s="11"/>
      <c r="K99" s="11"/>
      <c r="L99" s="11"/>
    </row>
    <row r="100" spans="1:12" x14ac:dyDescent="0.25">
      <c r="A100" s="11"/>
      <c r="B100" s="12"/>
      <c r="C100" s="13"/>
      <c r="D100" s="13"/>
      <c r="E100" s="13"/>
      <c r="F100" s="13"/>
      <c r="G100" s="13"/>
      <c r="H100" s="13"/>
      <c r="I100" s="11"/>
      <c r="J100" s="11"/>
      <c r="K100" s="11"/>
      <c r="L100" s="11"/>
    </row>
    <row r="101" spans="1:12" x14ac:dyDescent="0.25">
      <c r="A101" s="11"/>
      <c r="B101" s="12"/>
      <c r="C101" s="13"/>
      <c r="D101" s="13"/>
      <c r="E101" s="13"/>
      <c r="F101" s="13"/>
      <c r="G101" s="13"/>
      <c r="H101" s="13"/>
      <c r="I101" s="11"/>
      <c r="J101" s="11"/>
      <c r="K101" s="11"/>
      <c r="L101" s="11"/>
    </row>
    <row r="102" spans="1:12" x14ac:dyDescent="0.25">
      <c r="A102" s="11"/>
      <c r="B102" s="12"/>
      <c r="C102" s="13"/>
      <c r="D102" s="13"/>
      <c r="E102" s="13"/>
      <c r="F102" s="13"/>
      <c r="G102" s="13"/>
      <c r="H102" s="13"/>
      <c r="I102" s="11"/>
      <c r="J102" s="11"/>
      <c r="K102" s="11"/>
      <c r="L102" s="11"/>
    </row>
    <row r="103" spans="1:12" x14ac:dyDescent="0.25">
      <c r="A103" s="11"/>
      <c r="B103" s="12"/>
      <c r="C103" s="13"/>
      <c r="D103" s="13"/>
      <c r="E103" s="13"/>
      <c r="F103" s="13"/>
      <c r="G103" s="13"/>
      <c r="H103" s="13"/>
      <c r="I103" s="11"/>
      <c r="J103" s="11"/>
      <c r="K103" s="11"/>
      <c r="L103" s="11"/>
    </row>
    <row r="104" spans="1:12" x14ac:dyDescent="0.25">
      <c r="A104" s="11"/>
      <c r="B104" s="12"/>
      <c r="C104" s="13"/>
      <c r="D104" s="13"/>
      <c r="E104" s="13"/>
      <c r="F104" s="13"/>
      <c r="G104" s="13"/>
      <c r="H104" s="13"/>
      <c r="I104" s="11"/>
      <c r="J104" s="11"/>
      <c r="K104" s="11"/>
      <c r="L104" s="11"/>
    </row>
    <row r="105" spans="1:12" x14ac:dyDescent="0.25">
      <c r="A105" s="11"/>
      <c r="B105" s="12"/>
      <c r="C105" s="13"/>
      <c r="D105" s="13"/>
      <c r="E105" s="13"/>
      <c r="F105" s="13"/>
      <c r="G105" s="13"/>
      <c r="H105" s="13"/>
      <c r="I105" s="11"/>
      <c r="J105" s="11"/>
      <c r="K105" s="11"/>
      <c r="L105" s="11"/>
    </row>
    <row r="106" spans="1:12" x14ac:dyDescent="0.25">
      <c r="A106" s="11"/>
      <c r="B106" s="12"/>
      <c r="C106" s="13"/>
      <c r="D106" s="13"/>
      <c r="E106" s="13"/>
      <c r="F106" s="13"/>
      <c r="G106" s="13"/>
      <c r="H106" s="13"/>
      <c r="I106" s="11"/>
      <c r="J106" s="11"/>
      <c r="K106" s="11"/>
      <c r="L106" s="11"/>
    </row>
    <row r="107" spans="1:12" x14ac:dyDescent="0.25">
      <c r="A107" s="11"/>
      <c r="B107" s="12"/>
      <c r="C107" s="13"/>
      <c r="D107" s="13"/>
      <c r="E107" s="13"/>
      <c r="F107" s="13"/>
      <c r="G107" s="13"/>
      <c r="H107" s="13"/>
      <c r="I107" s="11"/>
      <c r="J107" s="11"/>
      <c r="K107" s="11"/>
      <c r="L107" s="11"/>
    </row>
    <row r="108" spans="1:12" x14ac:dyDescent="0.25">
      <c r="A108" s="11"/>
      <c r="B108" s="12"/>
      <c r="C108" s="13"/>
      <c r="D108" s="13"/>
      <c r="E108" s="13"/>
      <c r="F108" s="13"/>
      <c r="G108" s="13"/>
      <c r="H108" s="13"/>
      <c r="I108" s="11"/>
      <c r="J108" s="11"/>
      <c r="K108" s="11"/>
      <c r="L108" s="11"/>
    </row>
    <row r="109" spans="1:12" x14ac:dyDescent="0.25">
      <c r="A109" s="11"/>
      <c r="B109" s="12"/>
      <c r="C109" s="13"/>
      <c r="D109" s="13"/>
      <c r="E109" s="13"/>
      <c r="F109" s="13"/>
      <c r="G109" s="13"/>
      <c r="H109" s="13"/>
      <c r="I109" s="11"/>
      <c r="J109" s="11"/>
      <c r="K109" s="11"/>
      <c r="L109" s="11"/>
    </row>
    <row r="110" spans="1:12" x14ac:dyDescent="0.25">
      <c r="A110" s="11"/>
      <c r="B110" s="12"/>
      <c r="C110" s="13"/>
      <c r="D110" s="13"/>
      <c r="E110" s="13"/>
      <c r="F110" s="13"/>
      <c r="G110" s="13"/>
      <c r="H110" s="13"/>
      <c r="I110" s="11"/>
      <c r="J110" s="11"/>
      <c r="K110" s="11"/>
      <c r="L110" s="11"/>
    </row>
    <row r="111" spans="1:12" x14ac:dyDescent="0.25">
      <c r="A111" s="11"/>
      <c r="B111" s="12"/>
      <c r="C111" s="13"/>
      <c r="D111" s="13"/>
      <c r="E111" s="13"/>
      <c r="F111" s="13"/>
      <c r="G111" s="13"/>
      <c r="H111" s="13"/>
      <c r="I111" s="11"/>
      <c r="J111" s="11"/>
      <c r="K111" s="11"/>
      <c r="L111" s="11"/>
    </row>
    <row r="112" spans="1:12" x14ac:dyDescent="0.25">
      <c r="A112" s="11"/>
      <c r="B112" s="12"/>
      <c r="C112" s="13"/>
      <c r="D112" s="13"/>
      <c r="E112" s="13"/>
      <c r="F112" s="13"/>
      <c r="G112" s="13"/>
      <c r="H112" s="13"/>
      <c r="I112" s="11"/>
      <c r="J112" s="11"/>
      <c r="K112" s="11"/>
      <c r="L112" s="11"/>
    </row>
    <row r="113" spans="1:12" x14ac:dyDescent="0.25">
      <c r="A113" s="11"/>
      <c r="B113" s="12"/>
      <c r="C113" s="13"/>
      <c r="D113" s="13"/>
      <c r="E113" s="13"/>
      <c r="F113" s="13"/>
      <c r="G113" s="13"/>
      <c r="H113" s="13"/>
      <c r="I113" s="11"/>
      <c r="J113" s="11"/>
      <c r="K113" s="11"/>
      <c r="L113" s="11"/>
    </row>
    <row r="114" spans="1:12" x14ac:dyDescent="0.25">
      <c r="A114" s="11"/>
      <c r="B114" s="12"/>
      <c r="C114" s="13"/>
      <c r="D114" s="13"/>
      <c r="E114" s="13"/>
      <c r="F114" s="13"/>
      <c r="G114" s="13"/>
      <c r="H114" s="13"/>
      <c r="I114" s="11"/>
      <c r="J114" s="11"/>
      <c r="K114" s="11"/>
      <c r="L114" s="11"/>
    </row>
    <row r="115" spans="1:12" x14ac:dyDescent="0.25">
      <c r="A115" s="11"/>
      <c r="B115" s="12"/>
      <c r="C115" s="13"/>
      <c r="D115" s="13"/>
      <c r="E115" s="13"/>
      <c r="F115" s="13"/>
      <c r="G115" s="13"/>
      <c r="H115" s="13"/>
      <c r="I115" s="11"/>
      <c r="J115" s="11"/>
      <c r="K115" s="11"/>
      <c r="L115" s="11"/>
    </row>
    <row r="116" spans="1:12" x14ac:dyDescent="0.25">
      <c r="A116" s="11"/>
      <c r="B116" s="12"/>
      <c r="C116" s="13"/>
      <c r="D116" s="13"/>
      <c r="E116" s="13"/>
      <c r="F116" s="13"/>
      <c r="G116" s="13"/>
      <c r="H116" s="13"/>
      <c r="I116" s="11"/>
      <c r="J116" s="11"/>
      <c r="K116" s="11"/>
      <c r="L116" s="11"/>
    </row>
    <row r="117" spans="1:12" x14ac:dyDescent="0.25">
      <c r="A117" s="11"/>
      <c r="B117" s="12"/>
      <c r="C117" s="13"/>
      <c r="D117" s="13"/>
      <c r="E117" s="13"/>
      <c r="F117" s="13"/>
      <c r="G117" s="13"/>
      <c r="H117" s="13"/>
      <c r="I117" s="11"/>
      <c r="J117" s="11"/>
      <c r="K117" s="11"/>
      <c r="L117" s="11"/>
    </row>
    <row r="118" spans="1:12" x14ac:dyDescent="0.25">
      <c r="A118" s="11"/>
      <c r="B118" s="12"/>
      <c r="C118" s="13"/>
      <c r="D118" s="13"/>
      <c r="E118" s="13"/>
      <c r="F118" s="13"/>
      <c r="G118" s="13"/>
      <c r="H118" s="13"/>
      <c r="I118" s="11"/>
      <c r="J118" s="11"/>
      <c r="K118" s="11"/>
      <c r="L118" s="11"/>
    </row>
    <row r="119" spans="1:12" x14ac:dyDescent="0.25">
      <c r="A119" s="11"/>
      <c r="B119" s="12"/>
      <c r="C119" s="13"/>
      <c r="D119" s="13"/>
      <c r="E119" s="13"/>
      <c r="F119" s="13"/>
      <c r="G119" s="13"/>
      <c r="H119" s="13"/>
      <c r="I119" s="11"/>
      <c r="J119" s="11"/>
      <c r="K119" s="11"/>
      <c r="L119" s="11"/>
    </row>
    <row r="120" spans="1:12" x14ac:dyDescent="0.25">
      <c r="A120" s="11"/>
      <c r="B120" s="12"/>
      <c r="C120" s="13"/>
      <c r="D120" s="13"/>
      <c r="E120" s="13"/>
      <c r="F120" s="13"/>
      <c r="G120" s="13"/>
      <c r="H120" s="13"/>
      <c r="I120" s="11"/>
      <c r="J120" s="11"/>
      <c r="K120" s="11"/>
      <c r="L120" s="11"/>
    </row>
    <row r="121" spans="1:12" x14ac:dyDescent="0.25">
      <c r="A121" s="11"/>
      <c r="B121" s="12"/>
      <c r="C121" s="13"/>
      <c r="D121" s="13"/>
      <c r="E121" s="13"/>
      <c r="F121" s="13"/>
      <c r="G121" s="13"/>
      <c r="H121" s="13"/>
      <c r="I121" s="11"/>
      <c r="J121" s="11"/>
      <c r="K121" s="11"/>
      <c r="L121" s="11"/>
    </row>
    <row r="122" spans="1:12" x14ac:dyDescent="0.25">
      <c r="A122" s="11"/>
      <c r="B122" s="12"/>
      <c r="C122" s="13"/>
      <c r="D122" s="13"/>
      <c r="E122" s="13"/>
      <c r="F122" s="13"/>
      <c r="G122" s="13"/>
      <c r="H122" s="13"/>
      <c r="I122" s="11"/>
      <c r="J122" s="11"/>
      <c r="K122" s="11"/>
      <c r="L122" s="11"/>
    </row>
    <row r="123" spans="1:12" x14ac:dyDescent="0.25">
      <c r="A123" s="11"/>
      <c r="B123" s="12"/>
      <c r="C123" s="13"/>
      <c r="D123" s="13"/>
      <c r="E123" s="13"/>
      <c r="F123" s="13"/>
      <c r="G123" s="13"/>
      <c r="H123" s="13"/>
      <c r="I123" s="11"/>
      <c r="J123" s="11"/>
      <c r="K123" s="11"/>
      <c r="L123" s="11"/>
    </row>
    <row r="124" spans="1:12" x14ac:dyDescent="0.25">
      <c r="A124" s="11"/>
      <c r="B124" s="12"/>
      <c r="C124" s="13"/>
      <c r="D124" s="13"/>
      <c r="E124" s="13"/>
      <c r="F124" s="13"/>
      <c r="G124" s="13"/>
      <c r="H124" s="13"/>
      <c r="I124" s="11"/>
      <c r="J124" s="11"/>
      <c r="K124" s="11"/>
      <c r="L124" s="11"/>
    </row>
    <row r="125" spans="1:12" x14ac:dyDescent="0.25">
      <c r="A125" s="11"/>
      <c r="B125" s="12"/>
      <c r="C125" s="13"/>
      <c r="D125" s="13"/>
      <c r="E125" s="13"/>
      <c r="F125" s="13"/>
      <c r="G125" s="13"/>
      <c r="H125" s="13"/>
      <c r="I125" s="11"/>
      <c r="J125" s="11"/>
      <c r="K125" s="11"/>
      <c r="L125" s="11"/>
    </row>
    <row r="126" spans="1:12" x14ac:dyDescent="0.25">
      <c r="A126" s="11"/>
      <c r="B126" s="12"/>
      <c r="C126" s="13"/>
      <c r="D126" s="13"/>
      <c r="E126" s="13"/>
      <c r="F126" s="13"/>
      <c r="G126" s="13"/>
      <c r="H126" s="13"/>
      <c r="I126" s="11"/>
      <c r="J126" s="11"/>
      <c r="K126" s="11"/>
      <c r="L126" s="11"/>
    </row>
    <row r="127" spans="1:12" x14ac:dyDescent="0.25">
      <c r="A127" s="11"/>
      <c r="B127" s="12"/>
      <c r="C127" s="13"/>
      <c r="D127" s="13"/>
      <c r="E127" s="13"/>
      <c r="F127" s="13"/>
      <c r="G127" s="13"/>
      <c r="H127" s="13"/>
      <c r="I127" s="11"/>
      <c r="J127" s="11"/>
      <c r="K127" s="11"/>
      <c r="L127" s="11"/>
    </row>
    <row r="128" spans="1:12" x14ac:dyDescent="0.25">
      <c r="A128" s="11"/>
      <c r="B128" s="12"/>
      <c r="C128" s="13"/>
      <c r="D128" s="13"/>
      <c r="E128" s="13"/>
      <c r="F128" s="13"/>
      <c r="G128" s="13"/>
      <c r="H128" s="13"/>
      <c r="I128" s="11"/>
      <c r="J128" s="11"/>
      <c r="K128" s="11"/>
      <c r="L128" s="11"/>
    </row>
    <row r="129" spans="1:12" x14ac:dyDescent="0.25">
      <c r="A129" s="11"/>
      <c r="B129" s="12"/>
      <c r="C129" s="13"/>
      <c r="D129" s="13"/>
      <c r="E129" s="13"/>
      <c r="F129" s="13"/>
      <c r="G129" s="13"/>
      <c r="H129" s="13"/>
      <c r="I129" s="11"/>
      <c r="J129" s="11"/>
      <c r="K129" s="11"/>
      <c r="L129" s="11"/>
    </row>
    <row r="130" spans="1:12" x14ac:dyDescent="0.25">
      <c r="A130" s="11"/>
      <c r="B130" s="12"/>
      <c r="C130" s="13"/>
      <c r="D130" s="13"/>
      <c r="E130" s="13"/>
      <c r="F130" s="13"/>
      <c r="G130" s="13"/>
      <c r="H130" s="13"/>
      <c r="I130" s="11"/>
      <c r="J130" s="11"/>
      <c r="K130" s="11"/>
      <c r="L130" s="11"/>
    </row>
    <row r="131" spans="1:12" x14ac:dyDescent="0.25">
      <c r="A131" s="11"/>
      <c r="B131" s="12"/>
      <c r="C131" s="13"/>
      <c r="D131" s="13"/>
      <c r="E131" s="13"/>
      <c r="F131" s="13"/>
      <c r="G131" s="13"/>
      <c r="H131" s="13"/>
      <c r="I131" s="11"/>
      <c r="J131" s="11"/>
      <c r="K131" s="11"/>
      <c r="L131" s="11"/>
    </row>
    <row r="132" spans="1:12" x14ac:dyDescent="0.25">
      <c r="A132" s="11"/>
      <c r="B132" s="12"/>
      <c r="C132" s="13"/>
      <c r="D132" s="13"/>
      <c r="E132" s="13"/>
      <c r="F132" s="13"/>
      <c r="G132" s="13"/>
      <c r="H132" s="13"/>
      <c r="I132" s="11"/>
      <c r="J132" s="11"/>
      <c r="K132" s="11"/>
      <c r="L132" s="11"/>
    </row>
    <row r="133" spans="1:12" x14ac:dyDescent="0.25">
      <c r="A133" s="11"/>
      <c r="B133" s="12"/>
      <c r="C133" s="13"/>
      <c r="D133" s="13"/>
      <c r="E133" s="13"/>
      <c r="F133" s="13"/>
      <c r="G133" s="13"/>
      <c r="H133" s="13"/>
      <c r="I133" s="11"/>
      <c r="J133" s="11"/>
      <c r="K133" s="11"/>
      <c r="L133" s="11"/>
    </row>
    <row r="134" spans="1:12" x14ac:dyDescent="0.25">
      <c r="A134" s="11"/>
      <c r="B134" s="12"/>
      <c r="C134" s="13"/>
      <c r="D134" s="13"/>
      <c r="E134" s="13"/>
      <c r="F134" s="13"/>
      <c r="G134" s="13"/>
      <c r="H134" s="13"/>
      <c r="I134" s="11"/>
      <c r="J134" s="11"/>
      <c r="K134" s="11"/>
      <c r="L134" s="11"/>
    </row>
    <row r="135" spans="1:12" x14ac:dyDescent="0.25">
      <c r="A135" s="11"/>
      <c r="B135" s="12"/>
      <c r="C135" s="13"/>
      <c r="D135" s="13"/>
      <c r="E135" s="13"/>
      <c r="F135" s="13"/>
      <c r="G135" s="13"/>
      <c r="H135" s="13"/>
      <c r="I135" s="11"/>
      <c r="J135" s="11"/>
      <c r="K135" s="11"/>
      <c r="L135" s="11"/>
    </row>
    <row r="136" spans="1:12" x14ac:dyDescent="0.25">
      <c r="A136" s="11"/>
      <c r="B136" s="12"/>
      <c r="C136" s="13"/>
      <c r="D136" s="13"/>
      <c r="E136" s="13"/>
      <c r="F136" s="13"/>
      <c r="G136" s="13"/>
      <c r="H136" s="13"/>
      <c r="I136" s="11"/>
      <c r="J136" s="11"/>
      <c r="K136" s="11"/>
      <c r="L136" s="11"/>
    </row>
    <row r="137" spans="1:12" x14ac:dyDescent="0.25">
      <c r="A137" s="11"/>
      <c r="B137" s="12"/>
      <c r="C137" s="13"/>
      <c r="D137" s="13"/>
      <c r="E137" s="13"/>
      <c r="F137" s="13"/>
      <c r="G137" s="13"/>
      <c r="H137" s="13"/>
      <c r="I137" s="11"/>
      <c r="J137" s="11"/>
      <c r="K137" s="11"/>
      <c r="L137" s="11"/>
    </row>
    <row r="138" spans="1:12" x14ac:dyDescent="0.25">
      <c r="A138" s="11"/>
      <c r="B138" s="12"/>
      <c r="C138" s="13"/>
      <c r="D138" s="13"/>
      <c r="E138" s="13"/>
      <c r="F138" s="13"/>
      <c r="G138" s="13"/>
      <c r="H138" s="13"/>
      <c r="I138" s="11"/>
      <c r="J138" s="11"/>
      <c r="K138" s="11"/>
      <c r="L138" s="11"/>
    </row>
    <row r="139" spans="1:12" x14ac:dyDescent="0.25">
      <c r="A139" s="11"/>
      <c r="B139" s="12"/>
      <c r="C139" s="13"/>
      <c r="D139" s="13"/>
      <c r="E139" s="13"/>
      <c r="F139" s="13"/>
      <c r="G139" s="13"/>
      <c r="H139" s="13"/>
      <c r="I139" s="11"/>
      <c r="J139" s="11"/>
      <c r="K139" s="11"/>
      <c r="L139" s="11"/>
    </row>
    <row r="140" spans="1:12" x14ac:dyDescent="0.25">
      <c r="A140" s="11"/>
      <c r="B140" s="12"/>
      <c r="C140" s="13"/>
      <c r="D140" s="13"/>
      <c r="E140" s="13"/>
      <c r="F140" s="13"/>
      <c r="G140" s="13"/>
      <c r="H140" s="13"/>
      <c r="I140" s="11"/>
      <c r="J140" s="11"/>
      <c r="K140" s="11"/>
      <c r="L140" s="11"/>
    </row>
    <row r="141" spans="1:12" x14ac:dyDescent="0.25">
      <c r="A141" s="11"/>
      <c r="B141" s="12"/>
      <c r="C141" s="13"/>
      <c r="D141" s="13"/>
      <c r="E141" s="13"/>
      <c r="F141" s="13"/>
      <c r="G141" s="13"/>
      <c r="H141" s="13"/>
      <c r="I141" s="11"/>
      <c r="J141" s="11"/>
      <c r="K141" s="11"/>
      <c r="L141" s="11"/>
    </row>
    <row r="142" spans="1:12" x14ac:dyDescent="0.25">
      <c r="A142" s="11"/>
      <c r="B142" s="12"/>
      <c r="C142" s="13"/>
      <c r="D142" s="13"/>
      <c r="E142" s="13"/>
      <c r="F142" s="13"/>
      <c r="G142" s="13"/>
      <c r="H142" s="13"/>
      <c r="I142" s="11"/>
      <c r="J142" s="11"/>
      <c r="K142" s="11"/>
      <c r="L142" s="11"/>
    </row>
    <row r="143" spans="1:12" x14ac:dyDescent="0.25">
      <c r="A143" s="11"/>
      <c r="B143" s="12"/>
      <c r="C143" s="13"/>
      <c r="D143" s="13"/>
      <c r="E143" s="13"/>
      <c r="F143" s="13"/>
      <c r="G143" s="13"/>
      <c r="H143" s="13"/>
      <c r="I143" s="11"/>
      <c r="J143" s="11"/>
      <c r="K143" s="11"/>
      <c r="L143" s="11"/>
    </row>
    <row r="144" spans="1:12" x14ac:dyDescent="0.25">
      <c r="A144" s="11"/>
      <c r="B144" s="12"/>
      <c r="C144" s="13"/>
      <c r="D144" s="13"/>
      <c r="E144" s="13"/>
      <c r="F144" s="13"/>
      <c r="G144" s="13"/>
      <c r="H144" s="13"/>
      <c r="I144" s="11"/>
      <c r="J144" s="11"/>
      <c r="K144" s="11"/>
      <c r="L144" s="11"/>
    </row>
    <row r="145" spans="1:12" x14ac:dyDescent="0.25">
      <c r="A145" s="11"/>
      <c r="B145" s="12"/>
      <c r="C145" s="13"/>
      <c r="D145" s="13"/>
      <c r="E145" s="13"/>
      <c r="F145" s="13"/>
      <c r="G145" s="13"/>
      <c r="H145" s="13"/>
      <c r="I145" s="11"/>
      <c r="J145" s="11"/>
      <c r="K145" s="11"/>
      <c r="L145" s="11"/>
    </row>
    <row r="146" spans="1:12" x14ac:dyDescent="0.25">
      <c r="A146" s="11"/>
      <c r="B146" s="12"/>
      <c r="C146" s="13"/>
      <c r="D146" s="13"/>
      <c r="E146" s="13"/>
      <c r="F146" s="13"/>
      <c r="G146" s="13"/>
      <c r="H146" s="13"/>
      <c r="I146" s="11"/>
      <c r="J146" s="11"/>
      <c r="K146" s="11"/>
      <c r="L146" s="11"/>
    </row>
    <row r="147" spans="1:12" x14ac:dyDescent="0.25">
      <c r="A147" s="11"/>
      <c r="B147" s="12"/>
      <c r="C147" s="13"/>
      <c r="D147" s="13"/>
      <c r="E147" s="13"/>
      <c r="F147" s="13"/>
      <c r="G147" s="13"/>
      <c r="H147" s="13"/>
      <c r="I147" s="11"/>
      <c r="J147" s="11"/>
      <c r="K147" s="11"/>
      <c r="L147" s="11"/>
    </row>
    <row r="148" spans="1:12" x14ac:dyDescent="0.25">
      <c r="A148" s="11"/>
      <c r="B148" s="12"/>
      <c r="C148" s="13"/>
      <c r="D148" s="13"/>
      <c r="E148" s="13"/>
      <c r="F148" s="13"/>
      <c r="G148" s="13"/>
      <c r="H148" s="13"/>
      <c r="I148" s="11"/>
      <c r="J148" s="11"/>
      <c r="K148" s="11"/>
      <c r="L148" s="11"/>
    </row>
    <row r="149" spans="1:12" x14ac:dyDescent="0.25">
      <c r="A149" s="11"/>
      <c r="B149" s="12"/>
      <c r="C149" s="13"/>
      <c r="D149" s="13"/>
      <c r="E149" s="13"/>
      <c r="F149" s="13"/>
      <c r="G149" s="13"/>
      <c r="H149" s="13"/>
      <c r="I149" s="11"/>
      <c r="J149" s="11"/>
      <c r="K149" s="11"/>
      <c r="L149" s="11"/>
    </row>
    <row r="150" spans="1:12" x14ac:dyDescent="0.25">
      <c r="A150" s="11"/>
      <c r="B150" s="12"/>
      <c r="C150" s="13"/>
      <c r="D150" s="13"/>
      <c r="E150" s="13"/>
      <c r="F150" s="13"/>
      <c r="G150" s="13"/>
      <c r="H150" s="13"/>
      <c r="I150" s="11"/>
      <c r="J150" s="11"/>
      <c r="K150" s="11"/>
      <c r="L150" s="11"/>
    </row>
    <row r="151" spans="1:12" x14ac:dyDescent="0.25">
      <c r="A151" s="11"/>
      <c r="B151" s="12"/>
      <c r="C151" s="13"/>
      <c r="D151" s="13"/>
      <c r="E151" s="13"/>
      <c r="F151" s="13"/>
      <c r="G151" s="13"/>
      <c r="H151" s="13"/>
      <c r="I151" s="11"/>
      <c r="J151" s="11"/>
      <c r="K151" s="11"/>
      <c r="L151" s="11"/>
    </row>
    <row r="152" spans="1:12" x14ac:dyDescent="0.25">
      <c r="A152" s="11"/>
      <c r="B152" s="12"/>
      <c r="C152" s="13"/>
      <c r="D152" s="13"/>
      <c r="E152" s="13"/>
      <c r="F152" s="13"/>
      <c r="G152" s="13"/>
      <c r="H152" s="13"/>
      <c r="I152" s="11"/>
      <c r="J152" s="11"/>
      <c r="K152" s="11"/>
      <c r="L152" s="11"/>
    </row>
    <row r="153" spans="1:12" x14ac:dyDescent="0.25">
      <c r="A153" s="11"/>
      <c r="B153" s="12"/>
      <c r="C153" s="13"/>
      <c r="D153" s="13"/>
      <c r="E153" s="13"/>
      <c r="F153" s="13"/>
      <c r="G153" s="13"/>
      <c r="H153" s="13"/>
      <c r="I153" s="11"/>
      <c r="J153" s="11"/>
      <c r="K153" s="11"/>
      <c r="L153" s="11"/>
    </row>
    <row r="154" spans="1:12" x14ac:dyDescent="0.25">
      <c r="A154" s="11"/>
      <c r="B154" s="12"/>
      <c r="C154" s="13"/>
      <c r="D154" s="13"/>
      <c r="E154" s="13"/>
      <c r="F154" s="13"/>
      <c r="G154" s="13"/>
      <c r="H154" s="13"/>
      <c r="I154" s="11"/>
      <c r="J154" s="11"/>
      <c r="K154" s="11"/>
      <c r="L154" s="11"/>
    </row>
    <row r="155" spans="1:12" x14ac:dyDescent="0.25">
      <c r="A155" s="11"/>
      <c r="B155" s="12"/>
      <c r="C155" s="13"/>
      <c r="D155" s="13"/>
      <c r="E155" s="13"/>
      <c r="F155" s="13"/>
      <c r="G155" s="13"/>
      <c r="H155" s="13"/>
      <c r="I155" s="11"/>
      <c r="J155" s="11"/>
      <c r="K155" s="11"/>
      <c r="L155" s="11"/>
    </row>
    <row r="156" spans="1:12" x14ac:dyDescent="0.25">
      <c r="A156" s="11"/>
      <c r="B156" s="12"/>
      <c r="C156" s="13"/>
      <c r="D156" s="13"/>
      <c r="E156" s="13"/>
      <c r="F156" s="13"/>
      <c r="G156" s="13"/>
      <c r="H156" s="13"/>
      <c r="I156" s="11"/>
      <c r="J156" s="11"/>
      <c r="K156" s="11"/>
      <c r="L156" s="11"/>
    </row>
    <row r="157" spans="1:12" x14ac:dyDescent="0.25">
      <c r="A157" s="11"/>
      <c r="B157" s="12"/>
      <c r="C157" s="13"/>
      <c r="D157" s="13"/>
      <c r="E157" s="13"/>
      <c r="F157" s="13"/>
      <c r="G157" s="13"/>
      <c r="H157" s="13"/>
      <c r="I157" s="11"/>
      <c r="J157" s="11"/>
      <c r="K157" s="11"/>
      <c r="L157" s="11"/>
    </row>
    <row r="158" spans="1:12" x14ac:dyDescent="0.25">
      <c r="A158" s="11"/>
      <c r="B158" s="12"/>
      <c r="C158" s="13"/>
      <c r="D158" s="13"/>
      <c r="E158" s="13"/>
      <c r="F158" s="13"/>
      <c r="G158" s="13"/>
      <c r="H158" s="13"/>
      <c r="I158" s="11"/>
      <c r="J158" s="11"/>
      <c r="K158" s="11"/>
      <c r="L158" s="11"/>
    </row>
    <row r="159" spans="1:12" x14ac:dyDescent="0.25">
      <c r="A159" s="11"/>
      <c r="B159" s="12"/>
      <c r="C159" s="13"/>
      <c r="D159" s="13"/>
      <c r="E159" s="13"/>
      <c r="F159" s="13"/>
      <c r="G159" s="13"/>
      <c r="H159" s="13"/>
      <c r="I159" s="11"/>
      <c r="J159" s="11"/>
      <c r="K159" s="11"/>
      <c r="L159" s="11"/>
    </row>
    <row r="160" spans="1:12" x14ac:dyDescent="0.25">
      <c r="A160" s="11"/>
      <c r="B160" s="12"/>
      <c r="C160" s="13"/>
      <c r="D160" s="13"/>
      <c r="E160" s="13"/>
      <c r="F160" s="13"/>
      <c r="G160" s="13"/>
      <c r="H160" s="13"/>
      <c r="I160" s="11"/>
      <c r="J160" s="11"/>
      <c r="K160" s="11"/>
      <c r="L160" s="11"/>
    </row>
    <row r="161" spans="1:12" x14ac:dyDescent="0.25">
      <c r="A161" s="11"/>
      <c r="B161" s="12"/>
      <c r="C161" s="13"/>
      <c r="D161" s="13"/>
      <c r="E161" s="13"/>
      <c r="F161" s="13"/>
      <c r="G161" s="13"/>
      <c r="H161" s="13"/>
      <c r="I161" s="11"/>
      <c r="J161" s="11"/>
      <c r="K161" s="11"/>
      <c r="L161" s="11"/>
    </row>
    <row r="162" spans="1:12" x14ac:dyDescent="0.25">
      <c r="A162" s="11"/>
      <c r="B162" s="12"/>
      <c r="C162" s="13"/>
      <c r="D162" s="13"/>
      <c r="E162" s="13"/>
      <c r="F162" s="13"/>
      <c r="G162" s="13"/>
      <c r="H162" s="13"/>
      <c r="I162" s="11"/>
      <c r="J162" s="11"/>
      <c r="K162" s="11"/>
      <c r="L162" s="11"/>
    </row>
    <row r="163" spans="1:12" x14ac:dyDescent="0.25">
      <c r="A163" s="11"/>
      <c r="B163" s="12"/>
      <c r="C163" s="13"/>
      <c r="D163" s="13"/>
      <c r="E163" s="13"/>
      <c r="F163" s="13"/>
      <c r="G163" s="13"/>
      <c r="H163" s="13"/>
      <c r="I163" s="11"/>
      <c r="J163" s="11"/>
      <c r="K163" s="11"/>
      <c r="L163" s="11"/>
    </row>
    <row r="164" spans="1:12" x14ac:dyDescent="0.25">
      <c r="A164" s="11"/>
      <c r="B164" s="12"/>
      <c r="C164" s="13"/>
      <c r="D164" s="13"/>
      <c r="E164" s="13"/>
      <c r="F164" s="13"/>
      <c r="G164" s="13"/>
      <c r="H164" s="13"/>
      <c r="I164" s="11"/>
      <c r="J164" s="11"/>
      <c r="K164" s="11"/>
      <c r="L164" s="11"/>
    </row>
    <row r="165" spans="1:12" x14ac:dyDescent="0.25">
      <c r="A165" s="11"/>
      <c r="B165" s="12"/>
      <c r="C165" s="13"/>
      <c r="D165" s="13"/>
      <c r="E165" s="13"/>
      <c r="F165" s="13"/>
      <c r="G165" s="13"/>
      <c r="H165" s="13"/>
      <c r="I165" s="11"/>
      <c r="J165" s="11"/>
      <c r="K165" s="11"/>
      <c r="L165" s="11"/>
    </row>
    <row r="166" spans="1:12" x14ac:dyDescent="0.25">
      <c r="A166" s="11"/>
      <c r="B166" s="12"/>
      <c r="C166" s="13"/>
      <c r="D166" s="13"/>
      <c r="E166" s="13"/>
      <c r="F166" s="13"/>
      <c r="G166" s="13"/>
      <c r="H166" s="13"/>
      <c r="I166" s="11"/>
      <c r="J166" s="11"/>
      <c r="K166" s="11"/>
      <c r="L166" s="11"/>
    </row>
    <row r="167" spans="1:12" x14ac:dyDescent="0.25">
      <c r="A167" s="11"/>
      <c r="B167" s="12"/>
      <c r="C167" s="13"/>
      <c r="D167" s="13"/>
      <c r="E167" s="13"/>
      <c r="F167" s="13"/>
      <c r="G167" s="13"/>
      <c r="H167" s="13"/>
      <c r="I167" s="11"/>
      <c r="J167" s="11"/>
      <c r="K167" s="11"/>
      <c r="L167" s="11"/>
    </row>
    <row r="168" spans="1:12" x14ac:dyDescent="0.25">
      <c r="A168" s="11"/>
      <c r="B168" s="12"/>
      <c r="C168" s="13"/>
      <c r="D168" s="13"/>
      <c r="E168" s="13"/>
      <c r="F168" s="13"/>
      <c r="G168" s="13"/>
      <c r="H168" s="13"/>
      <c r="I168" s="11"/>
      <c r="J168" s="11"/>
      <c r="K168" s="11"/>
      <c r="L168" s="11"/>
    </row>
    <row r="169" spans="1:12" x14ac:dyDescent="0.25">
      <c r="A169" s="11"/>
      <c r="B169" s="12"/>
      <c r="C169" s="13"/>
      <c r="D169" s="13"/>
      <c r="E169" s="13"/>
      <c r="F169" s="13"/>
      <c r="G169" s="13"/>
      <c r="H169" s="13"/>
      <c r="I169" s="11"/>
      <c r="J169" s="11"/>
      <c r="K169" s="11"/>
      <c r="L169" s="11"/>
    </row>
    <row r="170" spans="1:12" x14ac:dyDescent="0.25">
      <c r="A170" s="11"/>
      <c r="B170" s="12"/>
      <c r="C170" s="13"/>
      <c r="D170" s="13"/>
      <c r="E170" s="13"/>
      <c r="F170" s="13"/>
      <c r="G170" s="13"/>
      <c r="H170" s="13"/>
      <c r="I170" s="11"/>
      <c r="J170" s="11"/>
      <c r="K170" s="11"/>
      <c r="L170" s="11"/>
    </row>
    <row r="171" spans="1:12" x14ac:dyDescent="0.25">
      <c r="A171" s="11"/>
      <c r="B171" s="12"/>
      <c r="C171" s="13"/>
      <c r="D171" s="13"/>
      <c r="E171" s="13"/>
      <c r="F171" s="13"/>
      <c r="G171" s="13"/>
      <c r="H171" s="13"/>
      <c r="I171" s="11"/>
      <c r="J171" s="11"/>
      <c r="K171" s="11"/>
      <c r="L171" s="11"/>
    </row>
    <row r="172" spans="1:12" x14ac:dyDescent="0.25">
      <c r="A172" s="11"/>
      <c r="B172" s="12"/>
      <c r="C172" s="13"/>
      <c r="D172" s="13"/>
      <c r="E172" s="13"/>
      <c r="F172" s="13"/>
      <c r="G172" s="13"/>
      <c r="H172" s="13"/>
      <c r="I172" s="11"/>
      <c r="J172" s="11"/>
      <c r="K172" s="11"/>
      <c r="L172" s="11"/>
    </row>
    <row r="173" spans="1:12" x14ac:dyDescent="0.25">
      <c r="A173" s="11"/>
      <c r="B173" s="12"/>
      <c r="C173" s="13"/>
      <c r="D173" s="13"/>
      <c r="E173" s="13"/>
      <c r="F173" s="13"/>
      <c r="G173" s="13"/>
      <c r="H173" s="13"/>
      <c r="I173" s="11"/>
      <c r="J173" s="11"/>
      <c r="K173" s="11"/>
      <c r="L173" s="11"/>
    </row>
    <row r="174" spans="1:12" x14ac:dyDescent="0.25">
      <c r="A174" s="11"/>
      <c r="B174" s="12"/>
      <c r="C174" s="13"/>
      <c r="D174" s="13"/>
      <c r="E174" s="13"/>
      <c r="F174" s="13"/>
      <c r="G174" s="13"/>
      <c r="H174" s="13"/>
      <c r="I174" s="11"/>
      <c r="J174" s="11"/>
      <c r="K174" s="11"/>
      <c r="L174" s="11"/>
    </row>
    <row r="175" spans="1:12" x14ac:dyDescent="0.25">
      <c r="A175" s="11"/>
      <c r="B175" s="12"/>
      <c r="C175" s="13"/>
      <c r="D175" s="13"/>
      <c r="E175" s="13"/>
      <c r="F175" s="13"/>
      <c r="G175" s="13"/>
      <c r="H175" s="13"/>
      <c r="I175" s="11"/>
      <c r="J175" s="11"/>
      <c r="K175" s="11"/>
      <c r="L175" s="11"/>
    </row>
    <row r="176" spans="1:12" x14ac:dyDescent="0.25">
      <c r="A176" s="11"/>
      <c r="B176" s="12"/>
      <c r="C176" s="13"/>
      <c r="D176" s="13"/>
      <c r="E176" s="13"/>
      <c r="F176" s="13"/>
      <c r="G176" s="13"/>
      <c r="H176" s="13"/>
      <c r="I176" s="11"/>
      <c r="J176" s="11"/>
      <c r="K176" s="11"/>
      <c r="L176" s="11"/>
    </row>
    <row r="177" spans="1:12" x14ac:dyDescent="0.25">
      <c r="A177" s="11"/>
      <c r="B177" s="12"/>
      <c r="C177" s="11"/>
      <c r="D177" s="11"/>
      <c r="E177" s="11"/>
      <c r="F177" s="13"/>
      <c r="G177" s="13"/>
      <c r="H177" s="13"/>
      <c r="I177" s="11"/>
      <c r="J177" s="11"/>
      <c r="K177" s="11"/>
      <c r="L177" s="11"/>
    </row>
    <row r="178" spans="1:12" x14ac:dyDescent="0.25">
      <c r="A178" s="11"/>
      <c r="B178" s="12"/>
      <c r="C178" s="11"/>
      <c r="D178" s="11"/>
      <c r="E178" s="11"/>
      <c r="F178" s="13"/>
      <c r="G178" s="13"/>
      <c r="H178" s="13"/>
      <c r="I178" s="11"/>
      <c r="J178" s="11"/>
      <c r="K178" s="11"/>
      <c r="L178" s="11"/>
    </row>
    <row r="179" spans="1:12" x14ac:dyDescent="0.25">
      <c r="A179" s="11"/>
      <c r="B179" s="12"/>
      <c r="C179" s="11"/>
      <c r="D179" s="11"/>
      <c r="E179" s="11"/>
      <c r="F179" s="13"/>
      <c r="G179" s="13"/>
      <c r="H179" s="13"/>
      <c r="I179" s="11"/>
      <c r="J179" s="11"/>
      <c r="K179" s="11"/>
      <c r="L179" s="11"/>
    </row>
    <row r="180" spans="1:12" x14ac:dyDescent="0.25">
      <c r="A180" s="11"/>
      <c r="B180" s="12"/>
      <c r="C180" s="11"/>
      <c r="D180" s="11"/>
      <c r="E180" s="11"/>
      <c r="F180" s="13"/>
      <c r="G180" s="13"/>
      <c r="H180" s="13"/>
      <c r="I180" s="11"/>
      <c r="J180" s="11"/>
      <c r="K180" s="11"/>
      <c r="L180" s="11"/>
    </row>
    <row r="181" spans="1:12" x14ac:dyDescent="0.25">
      <c r="A181" s="11"/>
      <c r="B181" s="12"/>
      <c r="C181" s="11"/>
      <c r="D181" s="11"/>
      <c r="E181" s="11"/>
      <c r="F181" s="13"/>
      <c r="G181" s="13"/>
      <c r="H181" s="13"/>
      <c r="I181" s="11"/>
      <c r="J181" s="11"/>
      <c r="K181" s="11"/>
      <c r="L181" s="11"/>
    </row>
    <row r="182" spans="1:12" x14ac:dyDescent="0.25">
      <c r="A182" s="11"/>
      <c r="B182" s="12"/>
      <c r="C182" s="11"/>
      <c r="D182" s="11"/>
      <c r="E182" s="11"/>
      <c r="F182" s="13"/>
      <c r="G182" s="13"/>
      <c r="H182" s="13"/>
      <c r="I182" s="11"/>
      <c r="J182" s="11"/>
      <c r="K182" s="11"/>
      <c r="L182" s="11"/>
    </row>
    <row r="183" spans="1:12" x14ac:dyDescent="0.25">
      <c r="A183" s="11"/>
      <c r="B183" s="12"/>
      <c r="C183" s="11"/>
      <c r="D183" s="11"/>
      <c r="E183" s="11"/>
      <c r="F183" s="13"/>
      <c r="G183" s="13"/>
      <c r="H183" s="13"/>
      <c r="I183" s="11"/>
      <c r="J183" s="11"/>
      <c r="K183" s="11"/>
      <c r="L183" s="11"/>
    </row>
    <row r="184" spans="1:12" x14ac:dyDescent="0.25">
      <c r="A184" s="11"/>
      <c r="B184" s="12"/>
      <c r="C184" s="11"/>
      <c r="D184" s="11"/>
      <c r="E184" s="11"/>
      <c r="F184" s="13"/>
      <c r="G184" s="13"/>
      <c r="H184" s="13"/>
      <c r="I184" s="11"/>
      <c r="J184" s="11"/>
      <c r="K184" s="11"/>
      <c r="L184" s="11"/>
    </row>
    <row r="185" spans="1:12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</row>
    <row r="186" spans="1:12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</row>
  </sheetData>
  <sortState ref="C31:J37">
    <sortCondition ref="C30"/>
  </sortState>
  <mergeCells count="3">
    <mergeCell ref="A6:C6"/>
    <mergeCell ref="F7:G7"/>
    <mergeCell ref="F14:H14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86"/>
  <sheetViews>
    <sheetView workbookViewId="0">
      <selection activeCell="E17" sqref="E17"/>
    </sheetView>
  </sheetViews>
  <sheetFormatPr defaultRowHeight="15" x14ac:dyDescent="0.25"/>
  <cols>
    <col min="1" max="2" width="12.140625" customWidth="1"/>
    <col min="3" max="3" width="14.28515625" customWidth="1"/>
    <col min="4" max="4" width="11.5703125" customWidth="1"/>
    <col min="5" max="5" width="8.140625" customWidth="1"/>
    <col min="6" max="6" width="10.85546875" customWidth="1"/>
    <col min="8" max="9" width="11.28515625" customWidth="1"/>
    <col min="10" max="12" width="9.140625" customWidth="1"/>
    <col min="14" max="14" width="10.28515625" customWidth="1"/>
  </cols>
  <sheetData>
    <row r="2" spans="1:12" x14ac:dyDescent="0.25">
      <c r="A2" t="s">
        <v>41</v>
      </c>
    </row>
    <row r="3" spans="1:12" x14ac:dyDescent="0.25">
      <c r="A3" t="s">
        <v>21</v>
      </c>
    </row>
    <row r="4" spans="1:12" x14ac:dyDescent="0.25">
      <c r="A4" s="18" t="s">
        <v>33</v>
      </c>
    </row>
    <row r="6" spans="1:12" x14ac:dyDescent="0.25">
      <c r="A6" s="72" t="s">
        <v>0</v>
      </c>
      <c r="B6" s="72"/>
      <c r="C6" s="72"/>
      <c r="D6" s="14" t="s">
        <v>1</v>
      </c>
      <c r="E6" s="14" t="s">
        <v>2</v>
      </c>
      <c r="F6" s="14" t="s">
        <v>3</v>
      </c>
      <c r="G6" s="14" t="s">
        <v>4</v>
      </c>
      <c r="H6" s="14"/>
      <c r="I6" s="14" t="s">
        <v>5</v>
      </c>
    </row>
    <row r="7" spans="1:12" x14ac:dyDescent="0.25">
      <c r="A7" s="15"/>
      <c r="B7" s="15"/>
      <c r="C7" s="15"/>
      <c r="D7" s="15"/>
      <c r="E7" s="15"/>
      <c r="F7" s="73" t="s">
        <v>6</v>
      </c>
      <c r="G7" s="73"/>
      <c r="H7" s="15"/>
      <c r="I7" s="15" t="s">
        <v>7</v>
      </c>
    </row>
    <row r="8" spans="1:12" x14ac:dyDescent="0.25">
      <c r="A8" s="1" t="s">
        <v>8</v>
      </c>
      <c r="B8" s="1">
        <v>5.5026999999999999</v>
      </c>
      <c r="C8" s="2">
        <v>9.3220169491370578E-3</v>
      </c>
      <c r="D8" s="2">
        <v>2.2203603311174171E-3</v>
      </c>
      <c r="E8" s="2">
        <v>5.4</v>
      </c>
      <c r="F8" s="1">
        <v>5.6</v>
      </c>
      <c r="G8" s="1"/>
      <c r="H8" s="1">
        <v>210</v>
      </c>
      <c r="I8" s="1">
        <v>210</v>
      </c>
    </row>
    <row r="9" spans="1:12" x14ac:dyDescent="0.25">
      <c r="A9" s="1" t="s">
        <v>9</v>
      </c>
      <c r="B9" s="1">
        <v>4.8654000000000002</v>
      </c>
      <c r="C9" s="2">
        <v>7.021395872616674E-3</v>
      </c>
      <c r="D9" s="2">
        <v>3.1400636936214673E-3</v>
      </c>
      <c r="E9" s="2">
        <v>4.7</v>
      </c>
      <c r="F9" s="1">
        <v>4.9000000000000004</v>
      </c>
      <c r="G9" s="1"/>
      <c r="H9" s="1">
        <v>210</v>
      </c>
      <c r="I9" s="1">
        <v>210</v>
      </c>
    </row>
    <row r="10" spans="1:12" x14ac:dyDescent="0.25">
      <c r="A10" s="15" t="s">
        <v>10</v>
      </c>
      <c r="B10" s="15">
        <v>6.3694000000000006</v>
      </c>
      <c r="C10" s="3">
        <v>8.7635609200826855E-3</v>
      </c>
      <c r="D10" s="3">
        <v>3.9191835884530967E-3</v>
      </c>
      <c r="E10" s="3">
        <v>6.2</v>
      </c>
      <c r="F10" s="15">
        <v>6.5</v>
      </c>
      <c r="G10" s="15"/>
      <c r="H10" s="15">
        <v>210</v>
      </c>
      <c r="I10" s="15">
        <v>210</v>
      </c>
    </row>
    <row r="11" spans="1:12" x14ac:dyDescent="0.25">
      <c r="A11" s="4" t="s">
        <v>16</v>
      </c>
      <c r="B11" s="4"/>
      <c r="C11" s="8" t="s">
        <v>22</v>
      </c>
      <c r="D11" s="8"/>
      <c r="E11" s="8"/>
      <c r="F11" s="8" t="s">
        <v>18</v>
      </c>
      <c r="G11" s="8"/>
      <c r="H11" s="8"/>
      <c r="I11" s="8"/>
    </row>
    <row r="12" spans="1:12" x14ac:dyDescent="0.25">
      <c r="A12" s="4" t="s">
        <v>15</v>
      </c>
      <c r="B12" s="4"/>
      <c r="C12" s="8" t="s">
        <v>23</v>
      </c>
      <c r="D12" s="8"/>
      <c r="E12" s="8"/>
      <c r="F12" s="8" t="s">
        <v>17</v>
      </c>
      <c r="G12" s="8"/>
      <c r="H12" s="8"/>
      <c r="I12" s="8"/>
    </row>
    <row r="14" spans="1:12" x14ac:dyDescent="0.25">
      <c r="A14" s="7"/>
      <c r="B14" s="7"/>
      <c r="C14" s="7"/>
      <c r="D14" s="7"/>
      <c r="E14" s="7"/>
      <c r="F14" s="72" t="s">
        <v>19</v>
      </c>
      <c r="G14" s="72"/>
      <c r="H14" s="72"/>
      <c r="I14" s="7"/>
      <c r="J14" s="7"/>
      <c r="K14" t="s">
        <v>37</v>
      </c>
    </row>
    <row r="15" spans="1:12" x14ac:dyDescent="0.25">
      <c r="A15" s="5" t="s">
        <v>24</v>
      </c>
      <c r="B15" s="5" t="s">
        <v>25</v>
      </c>
      <c r="C15" s="5" t="s">
        <v>29</v>
      </c>
      <c r="D15" s="5" t="s">
        <v>30</v>
      </c>
      <c r="E15" s="5" t="s">
        <v>27</v>
      </c>
      <c r="F15" s="5" t="s">
        <v>12</v>
      </c>
      <c r="G15" s="5" t="s">
        <v>13</v>
      </c>
      <c r="H15" s="5" t="s">
        <v>11</v>
      </c>
      <c r="I15" s="5" t="s">
        <v>16</v>
      </c>
      <c r="J15" s="5" t="s">
        <v>15</v>
      </c>
      <c r="K15" s="5" t="s">
        <v>39</v>
      </c>
      <c r="L15" s="5" t="s">
        <v>38</v>
      </c>
    </row>
    <row r="16" spans="1:12" x14ac:dyDescent="0.25">
      <c r="A16" s="6"/>
      <c r="B16" s="6" t="s">
        <v>26</v>
      </c>
      <c r="C16" s="6" t="s">
        <v>14</v>
      </c>
      <c r="D16" s="6" t="s">
        <v>14</v>
      </c>
      <c r="E16" s="6" t="s">
        <v>28</v>
      </c>
      <c r="F16" s="6" t="s">
        <v>8</v>
      </c>
      <c r="G16" s="6" t="s">
        <v>9</v>
      </c>
      <c r="H16" s="6" t="s">
        <v>10</v>
      </c>
      <c r="I16" s="6" t="s">
        <v>20</v>
      </c>
      <c r="J16" s="6" t="s">
        <v>20</v>
      </c>
    </row>
    <row r="17" spans="1:14" x14ac:dyDescent="0.25">
      <c r="A17" s="11">
        <v>1</v>
      </c>
      <c r="B17" s="16">
        <v>1</v>
      </c>
      <c r="C17" s="17">
        <f>0.928/B17</f>
        <v>0.92800000000000005</v>
      </c>
      <c r="D17" s="13">
        <v>2</v>
      </c>
      <c r="E17" s="12">
        <v>3.3</v>
      </c>
      <c r="F17" s="13">
        <v>1896</v>
      </c>
      <c r="G17" s="13">
        <v>1096</v>
      </c>
      <c r="H17" s="13">
        <v>630</v>
      </c>
      <c r="I17" s="13">
        <f t="shared" ref="I17:I22" si="0">-105*G17/F17+99</f>
        <v>38.303797468354432</v>
      </c>
      <c r="J17" s="13">
        <f t="shared" ref="J17:J22" si="1">110*H17/F17</f>
        <v>36.550632911392405</v>
      </c>
      <c r="K17" s="17">
        <f>(100-I17)/100*0.006</f>
        <v>3.7017721518987344E-3</v>
      </c>
      <c r="L17" s="17">
        <f>J17/100*0.006</f>
        <v>2.1930379746835445E-3</v>
      </c>
      <c r="M17" s="23" t="s">
        <v>40</v>
      </c>
      <c r="N17" s="11"/>
    </row>
    <row r="18" spans="1:14" x14ac:dyDescent="0.25">
      <c r="A18" s="11">
        <v>2</v>
      </c>
      <c r="B18" s="16">
        <v>0.5</v>
      </c>
      <c r="C18" s="16">
        <f t="shared" ref="C18:C22" si="2">0.928/B18</f>
        <v>1.8560000000000001</v>
      </c>
      <c r="D18" s="13">
        <v>4</v>
      </c>
      <c r="E18" s="12">
        <v>2.2000000000000002</v>
      </c>
      <c r="F18" s="13">
        <v>1927</v>
      </c>
      <c r="G18" s="13">
        <v>876.2</v>
      </c>
      <c r="H18" s="13">
        <v>811.8</v>
      </c>
      <c r="I18" s="13">
        <f t="shared" si="0"/>
        <v>51.256875973015049</v>
      </c>
      <c r="J18" s="13">
        <f t="shared" si="1"/>
        <v>46.340425531914896</v>
      </c>
      <c r="K18" s="17">
        <f t="shared" ref="K18:K22" si="3">(100-I18)/100*0.006</f>
        <v>2.9245874416190974E-3</v>
      </c>
      <c r="L18" s="17">
        <f t="shared" ref="L18:L22" si="4">J18/100*0.006</f>
        <v>2.7804255319148941E-3</v>
      </c>
      <c r="M18" s="11"/>
      <c r="N18" s="11"/>
    </row>
    <row r="19" spans="1:14" x14ac:dyDescent="0.25">
      <c r="A19" s="11">
        <v>3</v>
      </c>
      <c r="B19" s="16">
        <v>0.25</v>
      </c>
      <c r="C19" s="16">
        <f t="shared" si="2"/>
        <v>3.7120000000000002</v>
      </c>
      <c r="D19" s="13">
        <v>8</v>
      </c>
      <c r="E19" s="12">
        <v>1.6</v>
      </c>
      <c r="F19">
        <v>1917</v>
      </c>
      <c r="G19" s="13">
        <v>624.1</v>
      </c>
      <c r="H19" s="13">
        <v>1043</v>
      </c>
      <c r="I19" s="13">
        <f t="shared" si="0"/>
        <v>64.816118935837238</v>
      </c>
      <c r="J19" s="13">
        <f t="shared" si="1"/>
        <v>59.84872196139802</v>
      </c>
      <c r="K19" s="17">
        <f t="shared" si="3"/>
        <v>2.1110328638497657E-3</v>
      </c>
      <c r="L19" s="17">
        <f t="shared" si="4"/>
        <v>3.5909233176838816E-3</v>
      </c>
      <c r="M19" s="11"/>
      <c r="N19" s="11"/>
    </row>
    <row r="20" spans="1:14" x14ac:dyDescent="0.25">
      <c r="A20" s="11">
        <v>4</v>
      </c>
      <c r="B20" s="16">
        <v>0.17</v>
      </c>
      <c r="C20" s="16">
        <f t="shared" si="2"/>
        <v>5.4588235294117649</v>
      </c>
      <c r="D20" s="13">
        <v>11</v>
      </c>
      <c r="E20" s="12">
        <v>1.5</v>
      </c>
      <c r="F20" s="13">
        <v>1906</v>
      </c>
      <c r="G20" s="13">
        <v>495.1</v>
      </c>
      <c r="H20" s="13">
        <v>1195</v>
      </c>
      <c r="I20" s="13">
        <f t="shared" si="0"/>
        <v>71.725341028331584</v>
      </c>
      <c r="J20" s="13">
        <f t="shared" si="1"/>
        <v>68.966421825813228</v>
      </c>
      <c r="K20" s="17">
        <f t="shared" si="3"/>
        <v>1.6964795383001049E-3</v>
      </c>
      <c r="L20" s="17">
        <f t="shared" si="4"/>
        <v>4.137985309548794E-3</v>
      </c>
      <c r="M20" s="11"/>
      <c r="N20" s="11"/>
    </row>
    <row r="21" spans="1:14" x14ac:dyDescent="0.25">
      <c r="A21" s="19">
        <v>5</v>
      </c>
      <c r="B21" s="24">
        <v>0.13</v>
      </c>
      <c r="C21" s="24">
        <f t="shared" si="2"/>
        <v>7.1384615384615389</v>
      </c>
      <c r="D21" s="22">
        <v>14</v>
      </c>
      <c r="E21" s="21">
        <v>0.6</v>
      </c>
      <c r="F21" s="22">
        <v>1923</v>
      </c>
      <c r="G21" s="22">
        <v>407.7</v>
      </c>
      <c r="H21" s="22">
        <v>1263</v>
      </c>
      <c r="I21" s="22"/>
      <c r="J21" s="22"/>
      <c r="K21" s="20"/>
      <c r="L21" s="20"/>
      <c r="M21" s="25" t="s">
        <v>42</v>
      </c>
      <c r="N21" s="11"/>
    </row>
    <row r="22" spans="1:14" x14ac:dyDescent="0.25">
      <c r="A22" s="11">
        <v>6</v>
      </c>
      <c r="B22" s="16">
        <v>0.1</v>
      </c>
      <c r="C22" s="16">
        <f t="shared" si="2"/>
        <v>9.2799999999999994</v>
      </c>
      <c r="D22" s="13">
        <v>18</v>
      </c>
      <c r="E22" s="12">
        <v>1.2</v>
      </c>
      <c r="F22" s="13">
        <v>1924</v>
      </c>
      <c r="G22" s="13">
        <v>200.4</v>
      </c>
      <c r="H22" s="13">
        <v>1455</v>
      </c>
      <c r="I22" s="13">
        <f t="shared" si="0"/>
        <v>88.063409563409564</v>
      </c>
      <c r="J22" s="13">
        <f t="shared" si="1"/>
        <v>83.186070686070693</v>
      </c>
      <c r="K22" s="17">
        <f t="shared" si="3"/>
        <v>7.1619542619542616E-4</v>
      </c>
      <c r="L22" s="17">
        <f t="shared" si="4"/>
        <v>4.9911642411642415E-3</v>
      </c>
      <c r="M22" s="11"/>
      <c r="N22" s="11"/>
    </row>
    <row r="23" spans="1:14" x14ac:dyDescent="0.25">
      <c r="A23" s="11"/>
      <c r="B23" s="17"/>
      <c r="C23" s="12"/>
      <c r="D23" s="13"/>
      <c r="E23" s="12"/>
      <c r="F23" s="13"/>
      <c r="G23" s="13"/>
      <c r="H23" s="13"/>
      <c r="I23" s="13"/>
      <c r="J23" s="13"/>
      <c r="K23" s="17"/>
      <c r="L23" s="17"/>
      <c r="M23" s="11"/>
      <c r="N23" s="11"/>
    </row>
    <row r="24" spans="1:14" x14ac:dyDescent="0.25">
      <c r="A24" s="11"/>
      <c r="B24" s="17"/>
      <c r="C24" s="12"/>
      <c r="D24" s="13"/>
      <c r="E24" s="12"/>
      <c r="F24" s="13"/>
      <c r="G24" s="13"/>
      <c r="H24" s="13"/>
      <c r="I24" s="13"/>
      <c r="J24" s="13"/>
      <c r="K24" s="17"/>
      <c r="L24" s="17"/>
      <c r="M24" s="11"/>
      <c r="N24" s="11"/>
    </row>
    <row r="25" spans="1:14" x14ac:dyDescent="0.25">
      <c r="A25" s="11"/>
      <c r="B25" s="17"/>
      <c r="C25" s="12"/>
      <c r="D25" s="13"/>
      <c r="E25" s="12"/>
      <c r="F25" s="13"/>
      <c r="G25" s="13"/>
      <c r="H25" s="13"/>
      <c r="I25" s="13"/>
      <c r="J25" s="13"/>
      <c r="K25" s="17"/>
      <c r="L25" s="17"/>
      <c r="M25" s="11"/>
      <c r="N25" s="11"/>
    </row>
    <row r="26" spans="1:14" x14ac:dyDescent="0.25">
      <c r="A26" s="11"/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1"/>
      <c r="N26" s="11"/>
    </row>
    <row r="27" spans="1:14" x14ac:dyDescent="0.25">
      <c r="A27" s="11"/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1"/>
      <c r="N27" s="11"/>
    </row>
    <row r="28" spans="1:14" x14ac:dyDescent="0.25">
      <c r="A28" s="11"/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1"/>
      <c r="N28" s="11"/>
    </row>
    <row r="29" spans="1:14" x14ac:dyDescent="0.25">
      <c r="A29" s="11"/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1"/>
      <c r="N29" s="11"/>
    </row>
    <row r="30" spans="1:14" x14ac:dyDescent="0.25">
      <c r="A30" s="11"/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1"/>
      <c r="N30" s="11"/>
    </row>
    <row r="31" spans="1:14" x14ac:dyDescent="0.25">
      <c r="A31" s="11"/>
      <c r="B31" s="12"/>
      <c r="C31" s="13"/>
      <c r="D31" s="13"/>
      <c r="E31" s="13"/>
      <c r="F31" s="13"/>
      <c r="G31" s="13"/>
      <c r="H31" s="13"/>
      <c r="I31" s="11"/>
      <c r="J31" s="11"/>
      <c r="K31" s="11"/>
      <c r="L31" s="11"/>
      <c r="M31" s="11"/>
      <c r="N31" s="11"/>
    </row>
    <row r="32" spans="1:14" x14ac:dyDescent="0.25">
      <c r="A32" s="11"/>
      <c r="B32" s="12"/>
      <c r="C32" s="13"/>
      <c r="D32" s="13"/>
      <c r="E32" s="13"/>
      <c r="F32" s="13"/>
      <c r="G32" s="13"/>
      <c r="H32" s="13"/>
      <c r="I32" s="11"/>
      <c r="J32" s="11"/>
      <c r="K32" s="11"/>
      <c r="L32" s="11"/>
      <c r="M32" s="11"/>
      <c r="N32" s="11"/>
    </row>
    <row r="33" spans="1:14" x14ac:dyDescent="0.25">
      <c r="A33" s="11"/>
      <c r="B33" s="12"/>
      <c r="C33" s="13"/>
      <c r="D33" s="13"/>
      <c r="E33" s="13"/>
      <c r="F33" s="13"/>
      <c r="G33" s="13"/>
      <c r="H33" s="13"/>
      <c r="I33" s="11"/>
      <c r="J33" s="11"/>
      <c r="K33" s="11"/>
      <c r="L33" s="11"/>
      <c r="M33" s="11"/>
      <c r="N33" s="11"/>
    </row>
    <row r="34" spans="1:14" x14ac:dyDescent="0.25">
      <c r="A34" s="11"/>
      <c r="B34" s="12"/>
      <c r="C34" s="13"/>
      <c r="D34" s="13"/>
      <c r="E34" s="13"/>
      <c r="F34" s="13"/>
      <c r="G34" s="13"/>
      <c r="H34" s="13"/>
      <c r="I34" s="11"/>
      <c r="J34" s="11"/>
      <c r="K34" s="11"/>
      <c r="L34" s="11"/>
      <c r="M34" s="11"/>
      <c r="N34" s="11"/>
    </row>
    <row r="35" spans="1:14" x14ac:dyDescent="0.25">
      <c r="A35" s="11"/>
      <c r="B35" s="12"/>
      <c r="C35" s="13"/>
      <c r="D35" s="13"/>
      <c r="E35" s="13"/>
      <c r="F35" s="13"/>
      <c r="G35" s="13"/>
      <c r="H35" s="13"/>
      <c r="I35" s="11"/>
      <c r="J35" s="11"/>
      <c r="K35" s="11"/>
      <c r="L35" s="11"/>
      <c r="M35" s="11"/>
      <c r="N35" s="11"/>
    </row>
    <row r="36" spans="1:14" x14ac:dyDescent="0.25">
      <c r="A36" s="11"/>
      <c r="B36" s="12"/>
      <c r="C36" s="13"/>
      <c r="D36" s="13"/>
      <c r="E36" s="13"/>
      <c r="F36" s="13"/>
      <c r="G36" s="13"/>
      <c r="H36" s="13"/>
      <c r="I36" s="11"/>
      <c r="J36" s="11"/>
      <c r="K36" s="11"/>
      <c r="L36" s="11"/>
      <c r="M36" s="11"/>
      <c r="N36" s="11"/>
    </row>
    <row r="37" spans="1:14" x14ac:dyDescent="0.25">
      <c r="A37" s="11"/>
      <c r="B37" s="12"/>
      <c r="C37" s="13"/>
      <c r="D37" s="13"/>
      <c r="E37" s="13"/>
      <c r="F37" s="13"/>
      <c r="G37" s="13"/>
      <c r="H37" s="13"/>
      <c r="I37" s="11"/>
      <c r="J37" s="11"/>
      <c r="K37" s="11"/>
      <c r="L37" s="11"/>
      <c r="M37" s="11"/>
      <c r="N37" s="11"/>
    </row>
    <row r="38" spans="1:14" x14ac:dyDescent="0.25">
      <c r="A38" s="11"/>
      <c r="B38" s="12"/>
      <c r="C38" s="13"/>
      <c r="D38" s="13"/>
      <c r="E38" s="13"/>
      <c r="F38" s="13"/>
      <c r="G38" s="13"/>
      <c r="H38" s="13"/>
      <c r="I38" s="11"/>
      <c r="J38" s="11"/>
      <c r="K38" s="11"/>
      <c r="L38" s="11"/>
      <c r="M38" s="11"/>
      <c r="N38" s="11"/>
    </row>
    <row r="39" spans="1:14" x14ac:dyDescent="0.25">
      <c r="A39" s="11"/>
      <c r="B39" s="12"/>
      <c r="C39" s="13"/>
      <c r="D39" s="13"/>
      <c r="E39" s="13"/>
      <c r="F39" s="13"/>
      <c r="G39" s="13"/>
      <c r="H39" s="13"/>
      <c r="I39" s="11"/>
      <c r="J39" s="11"/>
      <c r="K39" s="11"/>
      <c r="L39" s="11"/>
      <c r="M39" s="11"/>
      <c r="N39" s="11"/>
    </row>
    <row r="40" spans="1:14" x14ac:dyDescent="0.25">
      <c r="A40" s="11"/>
      <c r="B40" s="12"/>
      <c r="C40" s="13"/>
      <c r="D40" s="13"/>
      <c r="E40" s="13"/>
      <c r="F40" s="13"/>
      <c r="G40" s="13"/>
      <c r="H40" s="13"/>
      <c r="I40" s="11"/>
      <c r="J40" s="11"/>
      <c r="K40" s="11"/>
      <c r="L40" s="11"/>
      <c r="M40" s="11"/>
      <c r="N40" s="11"/>
    </row>
    <row r="41" spans="1:14" x14ac:dyDescent="0.25">
      <c r="A41" s="11"/>
      <c r="B41" s="12"/>
      <c r="C41" s="13"/>
      <c r="D41" s="13"/>
      <c r="E41" s="13"/>
      <c r="F41" s="13"/>
      <c r="G41" s="13"/>
      <c r="H41" s="13"/>
      <c r="I41" s="11"/>
      <c r="J41" s="11"/>
      <c r="K41" s="11"/>
      <c r="L41" s="11"/>
      <c r="M41" s="11"/>
      <c r="N41" s="11"/>
    </row>
    <row r="42" spans="1:14" x14ac:dyDescent="0.25">
      <c r="A42" s="11"/>
      <c r="B42" s="12"/>
      <c r="C42" s="13"/>
      <c r="D42" s="13"/>
      <c r="E42" s="13"/>
      <c r="F42" s="13"/>
      <c r="G42" s="13"/>
      <c r="H42" s="13"/>
      <c r="I42" s="11"/>
      <c r="J42" s="11"/>
      <c r="K42" s="11"/>
      <c r="L42" s="11"/>
      <c r="M42" s="11"/>
      <c r="N42" s="11"/>
    </row>
    <row r="43" spans="1:14" x14ac:dyDescent="0.25">
      <c r="A43" s="11"/>
      <c r="B43" s="12"/>
      <c r="C43" s="13"/>
      <c r="D43" s="13"/>
      <c r="E43" s="13"/>
      <c r="F43" s="13"/>
      <c r="G43" s="13"/>
      <c r="H43" s="13"/>
      <c r="I43" s="11"/>
      <c r="J43" s="11"/>
      <c r="K43" s="11"/>
      <c r="L43" s="11"/>
      <c r="M43" s="11"/>
      <c r="N43" s="11"/>
    </row>
    <row r="44" spans="1:14" x14ac:dyDescent="0.25">
      <c r="A44" s="11"/>
      <c r="B44" s="12"/>
      <c r="C44" s="13"/>
      <c r="D44" s="13"/>
      <c r="E44" s="13"/>
      <c r="F44" s="13"/>
      <c r="G44" s="13"/>
      <c r="H44" s="13"/>
      <c r="I44" s="11"/>
      <c r="J44" s="11"/>
      <c r="K44" s="11"/>
      <c r="L44" s="11"/>
      <c r="M44" s="11"/>
      <c r="N44" s="11"/>
    </row>
    <row r="45" spans="1:14" x14ac:dyDescent="0.25">
      <c r="A45" s="11"/>
      <c r="B45" s="12"/>
      <c r="C45" s="13"/>
      <c r="D45" s="13"/>
      <c r="E45" s="13"/>
      <c r="F45" s="13"/>
      <c r="G45" s="13"/>
      <c r="H45" s="13"/>
      <c r="I45" s="11"/>
      <c r="J45" s="11"/>
      <c r="K45" s="11"/>
      <c r="L45" s="11"/>
      <c r="M45" s="11"/>
      <c r="N45" s="11"/>
    </row>
    <row r="46" spans="1:14" x14ac:dyDescent="0.25">
      <c r="A46" s="11"/>
      <c r="B46" s="12"/>
      <c r="C46" s="13"/>
      <c r="D46" s="13"/>
      <c r="E46" s="13"/>
      <c r="F46" s="13"/>
      <c r="G46" s="13"/>
      <c r="H46" s="13"/>
      <c r="I46" s="11"/>
      <c r="J46" s="11"/>
      <c r="K46" s="11"/>
      <c r="L46" s="11"/>
      <c r="M46" s="11"/>
      <c r="N46" s="11"/>
    </row>
    <row r="47" spans="1:14" x14ac:dyDescent="0.25">
      <c r="A47" s="11"/>
      <c r="B47" s="12"/>
      <c r="C47" s="13"/>
      <c r="D47" s="13"/>
      <c r="E47" s="13"/>
      <c r="F47" s="13"/>
      <c r="G47" s="13"/>
      <c r="H47" s="13"/>
      <c r="I47" s="11"/>
      <c r="J47" s="11"/>
      <c r="K47" s="11"/>
      <c r="L47" s="11"/>
      <c r="M47" s="11"/>
      <c r="N47" s="11"/>
    </row>
    <row r="48" spans="1:14" x14ac:dyDescent="0.25">
      <c r="A48" s="11"/>
      <c r="B48" s="12"/>
      <c r="C48" s="13"/>
      <c r="D48" s="13"/>
      <c r="E48" s="13"/>
      <c r="F48" s="13"/>
      <c r="G48" s="13"/>
      <c r="H48" s="13"/>
      <c r="I48" s="11"/>
      <c r="J48" s="11"/>
      <c r="K48" s="11"/>
      <c r="L48" s="11"/>
      <c r="M48" s="11"/>
      <c r="N48" s="11"/>
    </row>
    <row r="49" spans="1:14" x14ac:dyDescent="0.25">
      <c r="A49" s="11"/>
      <c r="B49" s="12"/>
      <c r="C49" s="13"/>
      <c r="D49" s="13"/>
      <c r="E49" s="13"/>
      <c r="F49" s="13"/>
      <c r="G49" s="13"/>
      <c r="H49" s="13"/>
      <c r="I49" s="11"/>
      <c r="J49" s="11"/>
      <c r="K49" s="11"/>
      <c r="L49" s="11"/>
      <c r="M49" s="11"/>
      <c r="N49" s="11"/>
    </row>
    <row r="50" spans="1:14" x14ac:dyDescent="0.25">
      <c r="A50" s="11"/>
      <c r="B50" s="12"/>
      <c r="C50" s="13"/>
      <c r="D50" s="13"/>
      <c r="E50" s="13"/>
      <c r="F50" s="13"/>
      <c r="G50" s="13"/>
      <c r="H50" s="13"/>
      <c r="I50" s="11"/>
      <c r="J50" s="11"/>
      <c r="K50" s="11"/>
      <c r="L50" s="11"/>
      <c r="M50" s="11"/>
      <c r="N50" s="11"/>
    </row>
    <row r="51" spans="1:14" x14ac:dyDescent="0.25">
      <c r="A51" s="11"/>
      <c r="B51" s="12"/>
      <c r="C51" s="13"/>
      <c r="D51" s="13"/>
      <c r="E51" s="13"/>
      <c r="F51" s="13"/>
      <c r="G51" s="13"/>
      <c r="H51" s="13"/>
      <c r="I51" s="11"/>
      <c r="J51" s="11"/>
      <c r="K51" s="11"/>
      <c r="L51" s="11"/>
      <c r="M51" s="11"/>
      <c r="N51" s="11"/>
    </row>
    <row r="52" spans="1:14" x14ac:dyDescent="0.25">
      <c r="A52" s="11"/>
      <c r="B52" s="12"/>
      <c r="C52" s="13"/>
      <c r="D52" s="13"/>
      <c r="E52" s="13"/>
      <c r="F52" s="13"/>
      <c r="G52" s="13"/>
      <c r="H52" s="13"/>
      <c r="I52" s="11"/>
      <c r="J52" s="11"/>
      <c r="K52" s="11"/>
      <c r="L52" s="11"/>
      <c r="M52" s="11"/>
      <c r="N52" s="11"/>
    </row>
    <row r="53" spans="1:14" x14ac:dyDescent="0.25">
      <c r="A53" s="11"/>
      <c r="B53" s="12"/>
      <c r="C53" s="13"/>
      <c r="D53" s="13"/>
      <c r="E53" s="13"/>
      <c r="F53" s="13"/>
      <c r="G53" s="13"/>
      <c r="H53" s="13"/>
      <c r="I53" s="11"/>
      <c r="J53" s="11"/>
      <c r="K53" s="11"/>
      <c r="L53" s="11"/>
      <c r="M53" s="11"/>
      <c r="N53" s="11"/>
    </row>
    <row r="54" spans="1:14" x14ac:dyDescent="0.25">
      <c r="A54" s="11"/>
      <c r="B54" s="12"/>
      <c r="C54" s="13"/>
      <c r="D54" s="13"/>
      <c r="E54" s="13"/>
      <c r="F54" s="13"/>
      <c r="G54" s="13"/>
      <c r="H54" s="13"/>
      <c r="I54" s="11"/>
      <c r="J54" s="11"/>
      <c r="K54" s="11"/>
      <c r="L54" s="11"/>
      <c r="M54" s="11"/>
      <c r="N54" s="11"/>
    </row>
    <row r="55" spans="1:14" x14ac:dyDescent="0.25">
      <c r="A55" s="11"/>
      <c r="B55" s="12"/>
      <c r="C55" s="13"/>
      <c r="D55" s="13"/>
      <c r="E55" s="13"/>
      <c r="F55" s="13"/>
      <c r="G55" s="13"/>
      <c r="H55" s="13"/>
      <c r="I55" s="11"/>
      <c r="J55" s="11"/>
      <c r="K55" s="11"/>
      <c r="L55" s="11"/>
      <c r="M55" s="11"/>
      <c r="N55" s="11"/>
    </row>
    <row r="56" spans="1:14" x14ac:dyDescent="0.25">
      <c r="A56" s="11"/>
      <c r="B56" s="12"/>
      <c r="C56" s="13"/>
      <c r="D56" s="13"/>
      <c r="E56" s="13"/>
      <c r="F56" s="13"/>
      <c r="G56" s="13"/>
      <c r="H56" s="13"/>
      <c r="I56" s="11"/>
      <c r="J56" s="11"/>
      <c r="K56" s="11"/>
      <c r="L56" s="11"/>
      <c r="M56" s="11"/>
      <c r="N56" s="11"/>
    </row>
    <row r="57" spans="1:14" x14ac:dyDescent="0.25">
      <c r="A57" s="11"/>
      <c r="B57" s="12"/>
      <c r="C57" s="13"/>
      <c r="D57" s="13"/>
      <c r="E57" s="13"/>
      <c r="F57" s="13"/>
      <c r="G57" s="13"/>
      <c r="H57" s="13"/>
      <c r="I57" s="11"/>
      <c r="J57" s="11"/>
      <c r="K57" s="11"/>
      <c r="L57" s="11"/>
      <c r="M57" s="11"/>
      <c r="N57" s="11"/>
    </row>
    <row r="58" spans="1:14" x14ac:dyDescent="0.25">
      <c r="A58" s="11"/>
      <c r="B58" s="12"/>
      <c r="C58" s="13"/>
      <c r="D58" s="13"/>
      <c r="E58" s="13"/>
      <c r="F58" s="13"/>
      <c r="G58" s="13"/>
      <c r="H58" s="13"/>
      <c r="I58" s="11"/>
      <c r="J58" s="11"/>
      <c r="K58" s="11"/>
      <c r="L58" s="11"/>
      <c r="M58" s="11"/>
      <c r="N58" s="11"/>
    </row>
    <row r="59" spans="1:14" x14ac:dyDescent="0.25">
      <c r="A59" s="11"/>
      <c r="B59" s="12"/>
      <c r="C59" s="13"/>
      <c r="D59" s="13"/>
      <c r="E59" s="13"/>
      <c r="F59" s="13"/>
      <c r="G59" s="13"/>
      <c r="H59" s="13"/>
      <c r="I59" s="11"/>
      <c r="J59" s="11"/>
      <c r="K59" s="11"/>
      <c r="L59" s="11"/>
      <c r="M59" s="11"/>
      <c r="N59" s="11"/>
    </row>
    <row r="60" spans="1:14" x14ac:dyDescent="0.25">
      <c r="A60" s="11"/>
      <c r="B60" s="12"/>
      <c r="C60" s="13"/>
      <c r="D60" s="13"/>
      <c r="E60" s="13"/>
      <c r="F60" s="13"/>
      <c r="G60" s="13"/>
      <c r="H60" s="13"/>
      <c r="I60" s="11"/>
      <c r="J60" s="11"/>
      <c r="K60" s="11"/>
      <c r="L60" s="11"/>
      <c r="M60" s="11"/>
      <c r="N60" s="11"/>
    </row>
    <row r="61" spans="1:14" x14ac:dyDescent="0.25">
      <c r="A61" s="11"/>
      <c r="B61" s="12"/>
      <c r="C61" s="13"/>
      <c r="D61" s="13"/>
      <c r="E61" s="13"/>
      <c r="F61" s="13"/>
      <c r="G61" s="13"/>
      <c r="H61" s="13"/>
      <c r="I61" s="11"/>
      <c r="J61" s="11"/>
      <c r="K61" s="11"/>
      <c r="L61" s="11"/>
      <c r="M61" s="11"/>
      <c r="N61" s="11"/>
    </row>
    <row r="62" spans="1:14" x14ac:dyDescent="0.25">
      <c r="A62" s="11"/>
      <c r="B62" s="12"/>
      <c r="C62" s="13"/>
      <c r="D62" s="13"/>
      <c r="E62" s="13"/>
      <c r="F62" s="13"/>
      <c r="G62" s="13"/>
      <c r="H62" s="13"/>
      <c r="I62" s="11"/>
      <c r="J62" s="11"/>
      <c r="K62" s="11"/>
      <c r="L62" s="11"/>
      <c r="M62" s="11"/>
      <c r="N62" s="11"/>
    </row>
    <row r="63" spans="1:14" x14ac:dyDescent="0.25">
      <c r="A63" s="11"/>
      <c r="B63" s="12"/>
      <c r="C63" s="13"/>
      <c r="D63" s="13"/>
      <c r="E63" s="13"/>
      <c r="F63" s="13"/>
      <c r="G63" s="13"/>
      <c r="H63" s="13"/>
      <c r="I63" s="11"/>
      <c r="J63" s="11"/>
      <c r="K63" s="11"/>
      <c r="L63" s="11"/>
      <c r="M63" s="11"/>
      <c r="N63" s="11"/>
    </row>
    <row r="64" spans="1:14" x14ac:dyDescent="0.25">
      <c r="A64" s="11"/>
      <c r="B64" s="12"/>
      <c r="C64" s="13"/>
      <c r="D64" s="13"/>
      <c r="E64" s="13"/>
      <c r="F64" s="13"/>
      <c r="G64" s="13"/>
      <c r="H64" s="13"/>
      <c r="I64" s="11"/>
      <c r="J64" s="11"/>
      <c r="K64" s="11"/>
      <c r="L64" s="11"/>
      <c r="M64" s="11"/>
      <c r="N64" s="11"/>
    </row>
    <row r="65" spans="1:14" x14ac:dyDescent="0.25">
      <c r="A65" s="11"/>
      <c r="B65" s="12"/>
      <c r="C65" s="13"/>
      <c r="D65" s="13"/>
      <c r="E65" s="13"/>
      <c r="F65" s="13"/>
      <c r="G65" s="13"/>
      <c r="H65" s="13"/>
      <c r="I65" s="11"/>
      <c r="J65" s="11"/>
      <c r="K65" s="11"/>
      <c r="L65" s="11"/>
      <c r="M65" s="11"/>
      <c r="N65" s="11"/>
    </row>
    <row r="66" spans="1:14" x14ac:dyDescent="0.25">
      <c r="A66" s="11"/>
      <c r="B66" s="12"/>
      <c r="C66" s="13"/>
      <c r="D66" s="13"/>
      <c r="E66" s="13"/>
      <c r="F66" s="13"/>
      <c r="G66" s="13"/>
      <c r="H66" s="13"/>
      <c r="I66" s="11"/>
      <c r="J66" s="11"/>
      <c r="K66" s="11"/>
      <c r="L66" s="11"/>
      <c r="M66" s="11"/>
      <c r="N66" s="11"/>
    </row>
    <row r="67" spans="1:14" x14ac:dyDescent="0.25">
      <c r="A67" s="11"/>
      <c r="B67" s="12"/>
      <c r="C67" s="13"/>
      <c r="D67" s="13"/>
      <c r="E67" s="13"/>
      <c r="F67" s="13"/>
      <c r="G67" s="13"/>
      <c r="H67" s="13"/>
      <c r="I67" s="11"/>
      <c r="J67" s="11"/>
      <c r="K67" s="11"/>
      <c r="L67" s="11"/>
      <c r="M67" s="11"/>
      <c r="N67" s="11"/>
    </row>
    <row r="68" spans="1:14" x14ac:dyDescent="0.25">
      <c r="A68" s="11"/>
      <c r="B68" s="12"/>
      <c r="C68" s="13"/>
      <c r="D68" s="13"/>
      <c r="E68" s="13"/>
      <c r="F68" s="13"/>
      <c r="G68" s="13"/>
      <c r="H68" s="13"/>
      <c r="I68" s="11"/>
      <c r="J68" s="11"/>
      <c r="K68" s="11"/>
      <c r="L68" s="11"/>
      <c r="M68" s="11"/>
      <c r="N68" s="11"/>
    </row>
    <row r="69" spans="1:14" x14ac:dyDescent="0.25">
      <c r="A69" s="11"/>
      <c r="B69" s="12"/>
      <c r="C69" s="13"/>
      <c r="D69" s="13"/>
      <c r="E69" s="13"/>
      <c r="F69" s="13"/>
      <c r="G69" s="13"/>
      <c r="H69" s="13"/>
      <c r="I69" s="11"/>
      <c r="J69" s="11"/>
      <c r="K69" s="11"/>
      <c r="L69" s="11"/>
      <c r="M69" s="11"/>
      <c r="N69" s="11"/>
    </row>
    <row r="70" spans="1:14" x14ac:dyDescent="0.25">
      <c r="A70" s="11"/>
      <c r="B70" s="12"/>
      <c r="C70" s="13"/>
      <c r="D70" s="13"/>
      <c r="E70" s="13"/>
      <c r="F70" s="13"/>
      <c r="G70" s="13"/>
      <c r="H70" s="13"/>
      <c r="I70" s="11"/>
      <c r="J70" s="11"/>
      <c r="K70" s="11"/>
      <c r="L70" s="11"/>
      <c r="M70" s="11"/>
      <c r="N70" s="11"/>
    </row>
    <row r="71" spans="1:14" x14ac:dyDescent="0.25">
      <c r="A71" s="11"/>
      <c r="B71" s="12"/>
      <c r="C71" s="13"/>
      <c r="D71" s="13"/>
      <c r="E71" s="13"/>
      <c r="F71" s="13"/>
      <c r="G71" s="13"/>
      <c r="H71" s="13"/>
      <c r="I71" s="11"/>
      <c r="J71" s="11"/>
      <c r="K71" s="11"/>
      <c r="L71" s="11"/>
      <c r="M71" s="11"/>
      <c r="N71" s="11"/>
    </row>
    <row r="72" spans="1:14" x14ac:dyDescent="0.25">
      <c r="A72" s="11"/>
      <c r="B72" s="12"/>
      <c r="C72" s="13"/>
      <c r="D72" s="13"/>
      <c r="E72" s="13"/>
      <c r="F72" s="13"/>
      <c r="G72" s="13"/>
      <c r="H72" s="13"/>
      <c r="I72" s="11"/>
      <c r="J72" s="11"/>
      <c r="K72" s="11"/>
      <c r="L72" s="11"/>
      <c r="M72" s="11"/>
      <c r="N72" s="11"/>
    </row>
    <row r="73" spans="1:14" x14ac:dyDescent="0.25">
      <c r="A73" s="11"/>
      <c r="B73" s="12"/>
      <c r="C73" s="13"/>
      <c r="D73" s="13"/>
      <c r="E73" s="13"/>
      <c r="F73" s="13"/>
      <c r="G73" s="13"/>
      <c r="H73" s="13"/>
      <c r="I73" s="11"/>
      <c r="J73" s="11"/>
      <c r="K73" s="11"/>
      <c r="L73" s="11"/>
      <c r="M73" s="11"/>
      <c r="N73" s="11"/>
    </row>
    <row r="74" spans="1:14" x14ac:dyDescent="0.25">
      <c r="A74" s="11"/>
      <c r="B74" s="12"/>
      <c r="C74" s="13"/>
      <c r="D74" s="13"/>
      <c r="E74" s="13"/>
      <c r="F74" s="13"/>
      <c r="G74" s="13"/>
      <c r="H74" s="13"/>
      <c r="I74" s="11"/>
      <c r="J74" s="11"/>
      <c r="K74" s="11"/>
      <c r="L74" s="11"/>
      <c r="M74" s="11"/>
      <c r="N74" s="11"/>
    </row>
    <row r="75" spans="1:14" x14ac:dyDescent="0.25">
      <c r="A75" s="11"/>
      <c r="B75" s="12"/>
      <c r="C75" s="13"/>
      <c r="D75" s="13"/>
      <c r="E75" s="13"/>
      <c r="F75" s="13"/>
      <c r="G75" s="13"/>
      <c r="H75" s="13"/>
      <c r="I75" s="11"/>
      <c r="J75" s="11"/>
      <c r="K75" s="11"/>
      <c r="L75" s="11"/>
      <c r="M75" s="11"/>
      <c r="N75" s="11"/>
    </row>
    <row r="76" spans="1:14" x14ac:dyDescent="0.25">
      <c r="A76" s="11"/>
      <c r="B76" s="12"/>
      <c r="C76" s="13"/>
      <c r="D76" s="13"/>
      <c r="E76" s="13"/>
      <c r="F76" s="13"/>
      <c r="G76" s="13"/>
      <c r="H76" s="13"/>
      <c r="I76" s="11"/>
      <c r="J76" s="11"/>
      <c r="K76" s="11"/>
      <c r="L76" s="11"/>
      <c r="M76" s="11"/>
      <c r="N76" s="11"/>
    </row>
    <row r="77" spans="1:14" x14ac:dyDescent="0.25">
      <c r="A77" s="11"/>
      <c r="B77" s="12"/>
      <c r="C77" s="13"/>
      <c r="D77" s="13"/>
      <c r="E77" s="13"/>
      <c r="F77" s="13"/>
      <c r="G77" s="13"/>
      <c r="H77" s="13"/>
      <c r="I77" s="11"/>
      <c r="J77" s="11"/>
      <c r="K77" s="11"/>
      <c r="L77" s="11"/>
      <c r="M77" s="11"/>
      <c r="N77" s="11"/>
    </row>
    <row r="78" spans="1:14" x14ac:dyDescent="0.25">
      <c r="A78" s="11"/>
      <c r="B78" s="12"/>
      <c r="C78" s="13"/>
      <c r="D78" s="13"/>
      <c r="E78" s="13"/>
      <c r="F78" s="13"/>
      <c r="G78" s="13"/>
      <c r="H78" s="13"/>
      <c r="I78" s="11"/>
      <c r="J78" s="11"/>
      <c r="K78" s="11"/>
      <c r="L78" s="11"/>
      <c r="M78" s="11"/>
      <c r="N78" s="11"/>
    </row>
    <row r="79" spans="1:14" x14ac:dyDescent="0.25">
      <c r="A79" s="11"/>
      <c r="B79" s="12"/>
      <c r="C79" s="13"/>
      <c r="D79" s="13"/>
      <c r="E79" s="13"/>
      <c r="F79" s="13"/>
      <c r="G79" s="13"/>
      <c r="H79" s="13"/>
      <c r="I79" s="11"/>
      <c r="J79" s="11"/>
      <c r="K79" s="11"/>
      <c r="L79" s="11"/>
      <c r="M79" s="11"/>
      <c r="N79" s="11"/>
    </row>
    <row r="80" spans="1:14" x14ac:dyDescent="0.25">
      <c r="A80" s="11"/>
      <c r="B80" s="12"/>
      <c r="C80" s="13"/>
      <c r="D80" s="13"/>
      <c r="E80" s="13"/>
      <c r="F80" s="13"/>
      <c r="G80" s="13"/>
      <c r="H80" s="13"/>
      <c r="I80" s="11"/>
      <c r="J80" s="11"/>
      <c r="K80" s="11"/>
      <c r="L80" s="11"/>
      <c r="M80" s="11"/>
      <c r="N80" s="11"/>
    </row>
    <row r="81" spans="1:14" x14ac:dyDescent="0.25">
      <c r="A81" s="11"/>
      <c r="B81" s="12"/>
      <c r="C81" s="13"/>
      <c r="D81" s="13"/>
      <c r="E81" s="13"/>
      <c r="F81" s="13"/>
      <c r="G81" s="13"/>
      <c r="H81" s="13"/>
      <c r="I81" s="11"/>
      <c r="J81" s="11"/>
      <c r="K81" s="11"/>
      <c r="L81" s="11"/>
      <c r="M81" s="11"/>
      <c r="N81" s="11"/>
    </row>
    <row r="82" spans="1:14" x14ac:dyDescent="0.25">
      <c r="A82" s="11"/>
      <c r="B82" s="12"/>
      <c r="C82" s="13"/>
      <c r="D82" s="13"/>
      <c r="E82" s="13"/>
      <c r="F82" s="13"/>
      <c r="G82" s="13"/>
      <c r="H82" s="13"/>
      <c r="I82" s="11"/>
      <c r="J82" s="11"/>
      <c r="K82" s="11"/>
      <c r="L82" s="11"/>
      <c r="M82" s="11"/>
      <c r="N82" s="11"/>
    </row>
    <row r="83" spans="1:14" x14ac:dyDescent="0.25">
      <c r="A83" s="11"/>
      <c r="B83" s="12"/>
      <c r="C83" s="13"/>
      <c r="D83" s="13"/>
      <c r="E83" s="13"/>
      <c r="F83" s="13"/>
      <c r="G83" s="13"/>
      <c r="H83" s="13"/>
      <c r="I83" s="11"/>
      <c r="J83" s="11"/>
      <c r="K83" s="11"/>
      <c r="L83" s="11"/>
      <c r="M83" s="11"/>
      <c r="N83" s="11"/>
    </row>
    <row r="84" spans="1:14" x14ac:dyDescent="0.25">
      <c r="A84" s="11"/>
      <c r="B84" s="12"/>
      <c r="C84" s="13"/>
      <c r="D84" s="13"/>
      <c r="E84" s="13"/>
      <c r="F84" s="13"/>
      <c r="G84" s="13"/>
      <c r="H84" s="13"/>
      <c r="I84" s="11"/>
      <c r="J84" s="11"/>
      <c r="K84" s="11"/>
      <c r="L84" s="11"/>
      <c r="M84" s="11"/>
      <c r="N84" s="11"/>
    </row>
    <row r="85" spans="1:14" x14ac:dyDescent="0.25">
      <c r="A85" s="11"/>
      <c r="B85" s="12"/>
      <c r="C85" s="13"/>
      <c r="D85" s="13"/>
      <c r="E85" s="13"/>
      <c r="F85" s="13"/>
      <c r="G85" s="13"/>
      <c r="H85" s="13"/>
      <c r="I85" s="11"/>
      <c r="J85" s="11"/>
      <c r="K85" s="11"/>
      <c r="L85" s="11"/>
      <c r="M85" s="11"/>
      <c r="N85" s="11"/>
    </row>
    <row r="86" spans="1:14" x14ac:dyDescent="0.25">
      <c r="A86" s="11"/>
      <c r="B86" s="12"/>
      <c r="C86" s="13"/>
      <c r="D86" s="13"/>
      <c r="E86" s="13"/>
      <c r="F86" s="13"/>
      <c r="G86" s="13"/>
      <c r="H86" s="13"/>
      <c r="I86" s="11"/>
      <c r="J86" s="11"/>
      <c r="K86" s="11"/>
      <c r="L86" s="11"/>
      <c r="M86" s="11"/>
      <c r="N86" s="11"/>
    </row>
    <row r="87" spans="1:14" x14ac:dyDescent="0.25">
      <c r="A87" s="11"/>
      <c r="B87" s="12"/>
      <c r="C87" s="13"/>
      <c r="D87" s="13"/>
      <c r="E87" s="13"/>
      <c r="F87" s="13"/>
      <c r="G87" s="13"/>
      <c r="H87" s="13"/>
      <c r="I87" s="11"/>
      <c r="J87" s="11"/>
      <c r="K87" s="11"/>
      <c r="L87" s="11"/>
      <c r="M87" s="11"/>
      <c r="N87" s="11"/>
    </row>
    <row r="88" spans="1:14" x14ac:dyDescent="0.25">
      <c r="A88" s="11"/>
      <c r="B88" s="12"/>
      <c r="C88" s="13"/>
      <c r="D88" s="13"/>
      <c r="E88" s="13"/>
      <c r="F88" s="13"/>
      <c r="G88" s="13"/>
      <c r="H88" s="13"/>
      <c r="I88" s="11"/>
      <c r="J88" s="11"/>
      <c r="K88" s="11"/>
      <c r="L88" s="11"/>
      <c r="M88" s="11"/>
      <c r="N88" s="11"/>
    </row>
    <row r="89" spans="1:14" x14ac:dyDescent="0.25">
      <c r="A89" s="11"/>
      <c r="B89" s="12"/>
      <c r="C89" s="13"/>
      <c r="D89" s="13"/>
      <c r="E89" s="13"/>
      <c r="F89" s="13"/>
      <c r="G89" s="13"/>
      <c r="H89" s="13"/>
      <c r="I89" s="11"/>
      <c r="J89" s="11"/>
      <c r="K89" s="11"/>
      <c r="L89" s="11"/>
      <c r="M89" s="11"/>
      <c r="N89" s="11"/>
    </row>
    <row r="90" spans="1:14" x14ac:dyDescent="0.25">
      <c r="A90" s="11"/>
      <c r="B90" s="12"/>
      <c r="C90" s="13"/>
      <c r="D90" s="13"/>
      <c r="E90" s="13"/>
      <c r="F90" s="13"/>
      <c r="G90" s="13"/>
      <c r="H90" s="13"/>
      <c r="I90" s="11"/>
      <c r="J90" s="11"/>
      <c r="K90" s="11"/>
      <c r="L90" s="11"/>
      <c r="M90" s="11"/>
      <c r="N90" s="11"/>
    </row>
    <row r="91" spans="1:14" x14ac:dyDescent="0.25">
      <c r="A91" s="11"/>
      <c r="B91" s="12"/>
      <c r="C91" s="13"/>
      <c r="D91" s="13"/>
      <c r="E91" s="13"/>
      <c r="F91" s="13"/>
      <c r="G91" s="13"/>
      <c r="H91" s="13"/>
      <c r="I91" s="11"/>
      <c r="J91" s="11"/>
      <c r="K91" s="11"/>
      <c r="L91" s="11"/>
      <c r="M91" s="11"/>
      <c r="N91" s="11"/>
    </row>
    <row r="92" spans="1:14" x14ac:dyDescent="0.25">
      <c r="A92" s="11"/>
      <c r="B92" s="12"/>
      <c r="C92" s="13"/>
      <c r="D92" s="13"/>
      <c r="E92" s="13"/>
      <c r="F92" s="13"/>
      <c r="G92" s="13"/>
      <c r="H92" s="13"/>
      <c r="I92" s="11"/>
      <c r="J92" s="11"/>
      <c r="K92" s="11"/>
      <c r="L92" s="11"/>
      <c r="M92" s="11"/>
      <c r="N92" s="11"/>
    </row>
    <row r="93" spans="1:14" x14ac:dyDescent="0.25">
      <c r="A93" s="11"/>
      <c r="B93" s="12"/>
      <c r="C93" s="13"/>
      <c r="D93" s="13"/>
      <c r="E93" s="13"/>
      <c r="F93" s="13"/>
      <c r="G93" s="13"/>
      <c r="H93" s="13"/>
      <c r="I93" s="11"/>
      <c r="J93" s="11"/>
      <c r="K93" s="11"/>
      <c r="L93" s="11"/>
      <c r="M93" s="11"/>
      <c r="N93" s="11"/>
    </row>
    <row r="94" spans="1:14" x14ac:dyDescent="0.25">
      <c r="A94" s="11"/>
      <c r="B94" s="12"/>
      <c r="C94" s="13"/>
      <c r="D94" s="13"/>
      <c r="E94" s="13"/>
      <c r="F94" s="13"/>
      <c r="G94" s="13"/>
      <c r="H94" s="13"/>
      <c r="I94" s="11"/>
      <c r="J94" s="11"/>
      <c r="K94" s="11"/>
      <c r="L94" s="11"/>
      <c r="M94" s="11"/>
      <c r="N94" s="11"/>
    </row>
    <row r="95" spans="1:14" x14ac:dyDescent="0.25">
      <c r="A95" s="11"/>
      <c r="B95" s="12"/>
      <c r="C95" s="13"/>
      <c r="D95" s="13"/>
      <c r="E95" s="13"/>
      <c r="F95" s="13"/>
      <c r="G95" s="13"/>
      <c r="H95" s="13"/>
      <c r="I95" s="11"/>
      <c r="J95" s="11"/>
      <c r="K95" s="11"/>
      <c r="L95" s="11"/>
      <c r="M95" s="11"/>
      <c r="N95" s="11"/>
    </row>
    <row r="96" spans="1:14" x14ac:dyDescent="0.25">
      <c r="A96" s="11"/>
      <c r="B96" s="12"/>
      <c r="C96" s="13"/>
      <c r="D96" s="13"/>
      <c r="E96" s="13"/>
      <c r="F96" s="13"/>
      <c r="G96" s="13"/>
      <c r="H96" s="13"/>
      <c r="I96" s="11"/>
      <c r="J96" s="11"/>
      <c r="K96" s="11"/>
      <c r="L96" s="11"/>
      <c r="M96" s="11"/>
      <c r="N96" s="11"/>
    </row>
    <row r="97" spans="1:14" x14ac:dyDescent="0.25">
      <c r="A97" s="11"/>
      <c r="B97" s="12"/>
      <c r="C97" s="13"/>
      <c r="D97" s="13"/>
      <c r="E97" s="13"/>
      <c r="F97" s="13"/>
      <c r="G97" s="13"/>
      <c r="H97" s="13"/>
      <c r="I97" s="11"/>
      <c r="J97" s="11"/>
      <c r="K97" s="11"/>
      <c r="L97" s="11"/>
      <c r="M97" s="11"/>
      <c r="N97" s="11"/>
    </row>
    <row r="98" spans="1:14" x14ac:dyDescent="0.25">
      <c r="A98" s="11"/>
      <c r="B98" s="12"/>
      <c r="C98" s="13"/>
      <c r="D98" s="13"/>
      <c r="E98" s="13"/>
      <c r="F98" s="13"/>
      <c r="G98" s="13"/>
      <c r="H98" s="13"/>
      <c r="I98" s="11"/>
      <c r="J98" s="11"/>
      <c r="K98" s="11"/>
      <c r="L98" s="11"/>
      <c r="M98" s="11"/>
      <c r="N98" s="11"/>
    </row>
    <row r="99" spans="1:14" x14ac:dyDescent="0.25">
      <c r="A99" s="11"/>
      <c r="B99" s="12"/>
      <c r="C99" s="13"/>
      <c r="D99" s="13"/>
      <c r="E99" s="13"/>
      <c r="F99" s="13"/>
      <c r="G99" s="13"/>
      <c r="H99" s="13"/>
      <c r="I99" s="11"/>
      <c r="J99" s="11"/>
      <c r="K99" s="11"/>
      <c r="L99" s="11"/>
      <c r="M99" s="11"/>
      <c r="N99" s="11"/>
    </row>
    <row r="100" spans="1:14" x14ac:dyDescent="0.25">
      <c r="A100" s="11"/>
      <c r="B100" s="12"/>
      <c r="C100" s="13"/>
      <c r="D100" s="13"/>
      <c r="E100" s="13"/>
      <c r="F100" s="13"/>
      <c r="G100" s="13"/>
      <c r="H100" s="13"/>
      <c r="I100" s="11"/>
      <c r="J100" s="11"/>
      <c r="K100" s="11"/>
      <c r="L100" s="11"/>
      <c r="M100" s="11"/>
      <c r="N100" s="11"/>
    </row>
    <row r="101" spans="1:14" x14ac:dyDescent="0.25">
      <c r="A101" s="11"/>
      <c r="B101" s="12"/>
      <c r="C101" s="13"/>
      <c r="D101" s="13"/>
      <c r="E101" s="13"/>
      <c r="F101" s="13"/>
      <c r="G101" s="13"/>
      <c r="H101" s="13"/>
      <c r="I101" s="11"/>
      <c r="J101" s="11"/>
      <c r="K101" s="11"/>
      <c r="L101" s="11"/>
      <c r="M101" s="11"/>
      <c r="N101" s="11"/>
    </row>
    <row r="102" spans="1:14" x14ac:dyDescent="0.25">
      <c r="A102" s="11"/>
      <c r="B102" s="12"/>
      <c r="C102" s="13"/>
      <c r="D102" s="13"/>
      <c r="E102" s="13"/>
      <c r="F102" s="13"/>
      <c r="G102" s="13"/>
      <c r="H102" s="13"/>
      <c r="I102" s="11"/>
      <c r="J102" s="11"/>
      <c r="K102" s="11"/>
      <c r="L102" s="11"/>
      <c r="M102" s="11"/>
      <c r="N102" s="11"/>
    </row>
    <row r="103" spans="1:14" x14ac:dyDescent="0.25">
      <c r="A103" s="11"/>
      <c r="B103" s="12"/>
      <c r="C103" s="13"/>
      <c r="D103" s="13"/>
      <c r="E103" s="13"/>
      <c r="F103" s="13"/>
      <c r="G103" s="13"/>
      <c r="H103" s="13"/>
      <c r="I103" s="11"/>
      <c r="J103" s="11"/>
      <c r="K103" s="11"/>
      <c r="L103" s="11"/>
      <c r="M103" s="11"/>
      <c r="N103" s="11"/>
    </row>
    <row r="104" spans="1:14" x14ac:dyDescent="0.25">
      <c r="A104" s="11"/>
      <c r="B104" s="12"/>
      <c r="C104" s="13"/>
      <c r="D104" s="13"/>
      <c r="E104" s="13"/>
      <c r="F104" s="13"/>
      <c r="G104" s="13"/>
      <c r="H104" s="13"/>
      <c r="I104" s="11"/>
      <c r="J104" s="11"/>
      <c r="K104" s="11"/>
      <c r="L104" s="11"/>
      <c r="M104" s="11"/>
      <c r="N104" s="11"/>
    </row>
    <row r="105" spans="1:14" x14ac:dyDescent="0.25">
      <c r="A105" s="11"/>
      <c r="B105" s="12"/>
      <c r="C105" s="13"/>
      <c r="D105" s="13"/>
      <c r="E105" s="13"/>
      <c r="F105" s="13"/>
      <c r="G105" s="13"/>
      <c r="H105" s="13"/>
      <c r="I105" s="11"/>
      <c r="J105" s="11"/>
      <c r="K105" s="11"/>
      <c r="L105" s="11"/>
      <c r="M105" s="11"/>
      <c r="N105" s="11"/>
    </row>
    <row r="106" spans="1:14" x14ac:dyDescent="0.25">
      <c r="A106" s="11"/>
      <c r="B106" s="12"/>
      <c r="C106" s="13"/>
      <c r="D106" s="13"/>
      <c r="E106" s="13"/>
      <c r="F106" s="13"/>
      <c r="G106" s="13"/>
      <c r="H106" s="13"/>
      <c r="I106" s="11"/>
      <c r="J106" s="11"/>
      <c r="K106" s="11"/>
      <c r="L106" s="11"/>
      <c r="M106" s="11"/>
      <c r="N106" s="11"/>
    </row>
    <row r="107" spans="1:14" x14ac:dyDescent="0.25">
      <c r="A107" s="11"/>
      <c r="B107" s="12"/>
      <c r="C107" s="13"/>
      <c r="D107" s="13"/>
      <c r="E107" s="13"/>
      <c r="F107" s="13"/>
      <c r="G107" s="13"/>
      <c r="H107" s="13"/>
      <c r="I107" s="11"/>
      <c r="J107" s="11"/>
      <c r="K107" s="11"/>
      <c r="L107" s="11"/>
      <c r="M107" s="11"/>
      <c r="N107" s="11"/>
    </row>
    <row r="108" spans="1:14" x14ac:dyDescent="0.25">
      <c r="A108" s="11"/>
      <c r="B108" s="12"/>
      <c r="C108" s="13"/>
      <c r="D108" s="13"/>
      <c r="E108" s="13"/>
      <c r="F108" s="13"/>
      <c r="G108" s="13"/>
      <c r="H108" s="13"/>
      <c r="I108" s="11"/>
      <c r="J108" s="11"/>
      <c r="K108" s="11"/>
      <c r="L108" s="11"/>
      <c r="M108" s="11"/>
      <c r="N108" s="11"/>
    </row>
    <row r="109" spans="1:14" x14ac:dyDescent="0.25">
      <c r="A109" s="11"/>
      <c r="B109" s="12"/>
      <c r="C109" s="13"/>
      <c r="D109" s="13"/>
      <c r="E109" s="13"/>
      <c r="F109" s="13"/>
      <c r="G109" s="13"/>
      <c r="H109" s="13"/>
      <c r="I109" s="11"/>
      <c r="J109" s="11"/>
      <c r="K109" s="11"/>
      <c r="L109" s="11"/>
      <c r="M109" s="11"/>
      <c r="N109" s="11"/>
    </row>
    <row r="110" spans="1:14" x14ac:dyDescent="0.25">
      <c r="A110" s="11"/>
      <c r="B110" s="12"/>
      <c r="C110" s="13"/>
      <c r="D110" s="13"/>
      <c r="E110" s="13"/>
      <c r="F110" s="13"/>
      <c r="G110" s="13"/>
      <c r="H110" s="13"/>
      <c r="I110" s="11"/>
      <c r="J110" s="11"/>
      <c r="K110" s="11"/>
      <c r="L110" s="11"/>
      <c r="M110" s="11"/>
      <c r="N110" s="11"/>
    </row>
    <row r="111" spans="1:14" x14ac:dyDescent="0.25">
      <c r="A111" s="11"/>
      <c r="B111" s="12"/>
      <c r="C111" s="13"/>
      <c r="D111" s="13"/>
      <c r="E111" s="13"/>
      <c r="F111" s="13"/>
      <c r="G111" s="13"/>
      <c r="H111" s="13"/>
      <c r="I111" s="11"/>
      <c r="J111" s="11"/>
      <c r="K111" s="11"/>
      <c r="L111" s="11"/>
      <c r="M111" s="11"/>
      <c r="N111" s="11"/>
    </row>
    <row r="112" spans="1:14" x14ac:dyDescent="0.25">
      <c r="A112" s="11"/>
      <c r="B112" s="12"/>
      <c r="C112" s="13"/>
      <c r="D112" s="13"/>
      <c r="E112" s="13"/>
      <c r="F112" s="13"/>
      <c r="G112" s="13"/>
      <c r="H112" s="13"/>
      <c r="I112" s="11"/>
      <c r="J112" s="11"/>
      <c r="K112" s="11"/>
      <c r="L112" s="11"/>
      <c r="M112" s="11"/>
      <c r="N112" s="11"/>
    </row>
    <row r="113" spans="1:14" x14ac:dyDescent="0.25">
      <c r="A113" s="11"/>
      <c r="B113" s="12"/>
      <c r="C113" s="13"/>
      <c r="D113" s="13"/>
      <c r="E113" s="13"/>
      <c r="F113" s="13"/>
      <c r="G113" s="13"/>
      <c r="H113" s="13"/>
      <c r="I113" s="11"/>
      <c r="J113" s="11"/>
      <c r="K113" s="11"/>
      <c r="L113" s="11"/>
      <c r="M113" s="11"/>
      <c r="N113" s="11"/>
    </row>
    <row r="114" spans="1:14" x14ac:dyDescent="0.25">
      <c r="A114" s="11"/>
      <c r="B114" s="12"/>
      <c r="C114" s="13"/>
      <c r="D114" s="13"/>
      <c r="E114" s="13"/>
      <c r="F114" s="13"/>
      <c r="G114" s="13"/>
      <c r="H114" s="13"/>
      <c r="I114" s="11"/>
      <c r="J114" s="11"/>
      <c r="K114" s="11"/>
      <c r="L114" s="11"/>
      <c r="M114" s="11"/>
      <c r="N114" s="11"/>
    </row>
    <row r="115" spans="1:14" x14ac:dyDescent="0.25">
      <c r="A115" s="11"/>
      <c r="B115" s="12"/>
      <c r="C115" s="13"/>
      <c r="D115" s="13"/>
      <c r="E115" s="13"/>
      <c r="F115" s="13"/>
      <c r="G115" s="13"/>
      <c r="H115" s="13"/>
      <c r="I115" s="11"/>
      <c r="J115" s="11"/>
      <c r="K115" s="11"/>
      <c r="L115" s="11"/>
      <c r="M115" s="11"/>
      <c r="N115" s="11"/>
    </row>
    <row r="116" spans="1:14" x14ac:dyDescent="0.25">
      <c r="A116" s="11"/>
      <c r="B116" s="12"/>
      <c r="C116" s="13"/>
      <c r="D116" s="13"/>
      <c r="E116" s="13"/>
      <c r="F116" s="13"/>
      <c r="G116" s="13"/>
      <c r="H116" s="13"/>
      <c r="I116" s="11"/>
      <c r="J116" s="11"/>
      <c r="K116" s="11"/>
      <c r="L116" s="11"/>
      <c r="M116" s="11"/>
      <c r="N116" s="11"/>
    </row>
    <row r="117" spans="1:14" x14ac:dyDescent="0.25">
      <c r="A117" s="11"/>
      <c r="B117" s="12"/>
      <c r="C117" s="13"/>
      <c r="D117" s="13"/>
      <c r="E117" s="13"/>
      <c r="F117" s="13"/>
      <c r="G117" s="13"/>
      <c r="H117" s="13"/>
      <c r="I117" s="11"/>
      <c r="J117" s="11"/>
      <c r="K117" s="11"/>
      <c r="L117" s="11"/>
      <c r="M117" s="11"/>
      <c r="N117" s="11"/>
    </row>
    <row r="118" spans="1:14" x14ac:dyDescent="0.25">
      <c r="A118" s="11"/>
      <c r="B118" s="12"/>
      <c r="C118" s="13"/>
      <c r="D118" s="13"/>
      <c r="E118" s="13"/>
      <c r="F118" s="13"/>
      <c r="G118" s="13"/>
      <c r="H118" s="13"/>
      <c r="I118" s="11"/>
      <c r="J118" s="11"/>
      <c r="K118" s="11"/>
      <c r="L118" s="11"/>
      <c r="M118" s="11"/>
      <c r="N118" s="11"/>
    </row>
    <row r="119" spans="1:14" x14ac:dyDescent="0.25">
      <c r="A119" s="11"/>
      <c r="B119" s="12"/>
      <c r="C119" s="13"/>
      <c r="D119" s="13"/>
      <c r="E119" s="13"/>
      <c r="F119" s="13"/>
      <c r="G119" s="13"/>
      <c r="H119" s="13"/>
      <c r="I119" s="11"/>
      <c r="J119" s="11"/>
      <c r="K119" s="11"/>
      <c r="L119" s="11"/>
      <c r="M119" s="11"/>
      <c r="N119" s="11"/>
    </row>
    <row r="120" spans="1:14" x14ac:dyDescent="0.25">
      <c r="A120" s="11"/>
      <c r="B120" s="12"/>
      <c r="C120" s="13"/>
      <c r="D120" s="13"/>
      <c r="E120" s="13"/>
      <c r="F120" s="13"/>
      <c r="G120" s="13"/>
      <c r="H120" s="13"/>
      <c r="I120" s="11"/>
      <c r="J120" s="11"/>
      <c r="K120" s="11"/>
      <c r="L120" s="11"/>
      <c r="M120" s="11"/>
      <c r="N120" s="11"/>
    </row>
    <row r="121" spans="1:14" x14ac:dyDescent="0.25">
      <c r="A121" s="11"/>
      <c r="B121" s="12"/>
      <c r="C121" s="13"/>
      <c r="D121" s="13"/>
      <c r="E121" s="13"/>
      <c r="F121" s="13"/>
      <c r="G121" s="13"/>
      <c r="H121" s="13"/>
      <c r="I121" s="11"/>
      <c r="J121" s="11"/>
      <c r="K121" s="11"/>
      <c r="L121" s="11"/>
      <c r="M121" s="11"/>
      <c r="N121" s="11"/>
    </row>
    <row r="122" spans="1:14" x14ac:dyDescent="0.25">
      <c r="A122" s="11"/>
      <c r="B122" s="12"/>
      <c r="C122" s="13"/>
      <c r="D122" s="13"/>
      <c r="E122" s="13"/>
      <c r="F122" s="13"/>
      <c r="G122" s="13"/>
      <c r="H122" s="13"/>
      <c r="I122" s="11"/>
      <c r="J122" s="11"/>
      <c r="K122" s="11"/>
      <c r="L122" s="11"/>
      <c r="M122" s="11"/>
      <c r="N122" s="11"/>
    </row>
    <row r="123" spans="1:14" x14ac:dyDescent="0.25">
      <c r="A123" s="11"/>
      <c r="B123" s="12"/>
      <c r="C123" s="13"/>
      <c r="D123" s="13"/>
      <c r="E123" s="13"/>
      <c r="F123" s="13"/>
      <c r="G123" s="13"/>
      <c r="H123" s="13"/>
      <c r="I123" s="11"/>
      <c r="J123" s="11"/>
      <c r="K123" s="11"/>
      <c r="L123" s="11"/>
      <c r="M123" s="11"/>
      <c r="N123" s="11"/>
    </row>
    <row r="124" spans="1:14" x14ac:dyDescent="0.25">
      <c r="A124" s="11"/>
      <c r="B124" s="12"/>
      <c r="C124" s="13"/>
      <c r="D124" s="13"/>
      <c r="E124" s="13"/>
      <c r="F124" s="13"/>
      <c r="G124" s="13"/>
      <c r="H124" s="13"/>
      <c r="I124" s="11"/>
      <c r="J124" s="11"/>
      <c r="K124" s="11"/>
      <c r="L124" s="11"/>
      <c r="M124" s="11"/>
      <c r="N124" s="11"/>
    </row>
    <row r="125" spans="1:14" x14ac:dyDescent="0.25">
      <c r="A125" s="11"/>
      <c r="B125" s="12"/>
      <c r="C125" s="13"/>
      <c r="D125" s="13"/>
      <c r="E125" s="13"/>
      <c r="F125" s="13"/>
      <c r="G125" s="13"/>
      <c r="H125" s="13"/>
      <c r="I125" s="11"/>
      <c r="J125" s="11"/>
      <c r="K125" s="11"/>
      <c r="L125" s="11"/>
      <c r="M125" s="11"/>
      <c r="N125" s="11"/>
    </row>
    <row r="126" spans="1:14" x14ac:dyDescent="0.25">
      <c r="A126" s="11"/>
      <c r="B126" s="12"/>
      <c r="C126" s="13"/>
      <c r="D126" s="13"/>
      <c r="E126" s="13"/>
      <c r="F126" s="13"/>
      <c r="G126" s="13"/>
      <c r="H126" s="13"/>
      <c r="I126" s="11"/>
      <c r="J126" s="11"/>
      <c r="K126" s="11"/>
      <c r="L126" s="11"/>
      <c r="M126" s="11"/>
      <c r="N126" s="11"/>
    </row>
    <row r="127" spans="1:14" x14ac:dyDescent="0.25">
      <c r="A127" s="11"/>
      <c r="B127" s="12"/>
      <c r="C127" s="13"/>
      <c r="D127" s="13"/>
      <c r="E127" s="13"/>
      <c r="F127" s="13"/>
      <c r="G127" s="13"/>
      <c r="H127" s="13"/>
      <c r="I127" s="11"/>
      <c r="J127" s="11"/>
      <c r="K127" s="11"/>
      <c r="L127" s="11"/>
      <c r="M127" s="11"/>
      <c r="N127" s="11"/>
    </row>
    <row r="128" spans="1:14" x14ac:dyDescent="0.25">
      <c r="A128" s="11"/>
      <c r="B128" s="12"/>
      <c r="C128" s="13"/>
      <c r="D128" s="13"/>
      <c r="E128" s="13"/>
      <c r="F128" s="13"/>
      <c r="G128" s="13"/>
      <c r="H128" s="13"/>
      <c r="I128" s="11"/>
      <c r="J128" s="11"/>
      <c r="K128" s="11"/>
      <c r="L128" s="11"/>
      <c r="M128" s="11"/>
      <c r="N128" s="11"/>
    </row>
    <row r="129" spans="1:14" x14ac:dyDescent="0.25">
      <c r="A129" s="11"/>
      <c r="B129" s="12"/>
      <c r="C129" s="13"/>
      <c r="D129" s="13"/>
      <c r="E129" s="13"/>
      <c r="F129" s="13"/>
      <c r="G129" s="13"/>
      <c r="H129" s="13"/>
      <c r="I129" s="11"/>
      <c r="J129" s="11"/>
      <c r="K129" s="11"/>
      <c r="L129" s="11"/>
      <c r="M129" s="11"/>
      <c r="N129" s="11"/>
    </row>
    <row r="130" spans="1:14" x14ac:dyDescent="0.25">
      <c r="A130" s="11"/>
      <c r="B130" s="12"/>
      <c r="C130" s="13"/>
      <c r="D130" s="13"/>
      <c r="E130" s="13"/>
      <c r="F130" s="13"/>
      <c r="G130" s="13"/>
      <c r="H130" s="13"/>
      <c r="I130" s="11"/>
      <c r="J130" s="11"/>
      <c r="K130" s="11"/>
      <c r="L130" s="11"/>
      <c r="M130" s="11"/>
      <c r="N130" s="11"/>
    </row>
    <row r="131" spans="1:14" x14ac:dyDescent="0.25">
      <c r="A131" s="11"/>
      <c r="B131" s="12"/>
      <c r="C131" s="13"/>
      <c r="D131" s="13"/>
      <c r="E131" s="13"/>
      <c r="F131" s="13"/>
      <c r="G131" s="13"/>
      <c r="H131" s="13"/>
      <c r="I131" s="11"/>
      <c r="J131" s="11"/>
      <c r="K131" s="11"/>
      <c r="L131" s="11"/>
      <c r="M131" s="11"/>
      <c r="N131" s="11"/>
    </row>
    <row r="132" spans="1:14" x14ac:dyDescent="0.25">
      <c r="A132" s="11"/>
      <c r="B132" s="12"/>
      <c r="C132" s="13"/>
      <c r="D132" s="13"/>
      <c r="E132" s="13"/>
      <c r="F132" s="13"/>
      <c r="G132" s="13"/>
      <c r="H132" s="13"/>
      <c r="I132" s="11"/>
      <c r="J132" s="11"/>
      <c r="K132" s="11"/>
      <c r="L132" s="11"/>
      <c r="M132" s="11"/>
      <c r="N132" s="11"/>
    </row>
    <row r="133" spans="1:14" x14ac:dyDescent="0.25">
      <c r="A133" s="11"/>
      <c r="B133" s="12"/>
      <c r="C133" s="13"/>
      <c r="D133" s="13"/>
      <c r="E133" s="13"/>
      <c r="F133" s="13"/>
      <c r="G133" s="13"/>
      <c r="H133" s="13"/>
      <c r="I133" s="11"/>
      <c r="J133" s="11"/>
      <c r="K133" s="11"/>
      <c r="L133" s="11"/>
      <c r="M133" s="11"/>
      <c r="N133" s="11"/>
    </row>
    <row r="134" spans="1:14" x14ac:dyDescent="0.25">
      <c r="A134" s="11"/>
      <c r="B134" s="12"/>
      <c r="C134" s="13"/>
      <c r="D134" s="13"/>
      <c r="E134" s="13"/>
      <c r="F134" s="13"/>
      <c r="G134" s="13"/>
      <c r="H134" s="13"/>
      <c r="I134" s="11"/>
      <c r="J134" s="11"/>
      <c r="K134" s="11"/>
      <c r="L134" s="11"/>
      <c r="M134" s="11"/>
      <c r="N134" s="11"/>
    </row>
    <row r="135" spans="1:14" x14ac:dyDescent="0.25">
      <c r="A135" s="11"/>
      <c r="B135" s="12"/>
      <c r="C135" s="13"/>
      <c r="D135" s="13"/>
      <c r="E135" s="13"/>
      <c r="F135" s="13"/>
      <c r="G135" s="13"/>
      <c r="H135" s="13"/>
      <c r="I135" s="11"/>
      <c r="J135" s="11"/>
      <c r="K135" s="11"/>
      <c r="L135" s="11"/>
      <c r="M135" s="11"/>
      <c r="N135" s="11"/>
    </row>
    <row r="136" spans="1:14" x14ac:dyDescent="0.25">
      <c r="A136" s="11"/>
      <c r="B136" s="12"/>
      <c r="C136" s="13"/>
      <c r="D136" s="13"/>
      <c r="E136" s="13"/>
      <c r="F136" s="13"/>
      <c r="G136" s="13"/>
      <c r="H136" s="13"/>
      <c r="I136" s="11"/>
      <c r="J136" s="11"/>
      <c r="K136" s="11"/>
      <c r="L136" s="11"/>
      <c r="M136" s="11"/>
      <c r="N136" s="11"/>
    </row>
    <row r="137" spans="1:14" x14ac:dyDescent="0.25">
      <c r="A137" s="11"/>
      <c r="B137" s="12"/>
      <c r="C137" s="13"/>
      <c r="D137" s="13"/>
      <c r="E137" s="13"/>
      <c r="F137" s="13"/>
      <c r="G137" s="13"/>
      <c r="H137" s="13"/>
      <c r="I137" s="11"/>
      <c r="J137" s="11"/>
      <c r="K137" s="11"/>
      <c r="L137" s="11"/>
      <c r="M137" s="11"/>
      <c r="N137" s="11"/>
    </row>
    <row r="138" spans="1:14" x14ac:dyDescent="0.25">
      <c r="A138" s="11"/>
      <c r="B138" s="12"/>
      <c r="C138" s="13"/>
      <c r="D138" s="13"/>
      <c r="E138" s="13"/>
      <c r="F138" s="13"/>
      <c r="G138" s="13"/>
      <c r="H138" s="13"/>
      <c r="I138" s="11"/>
      <c r="J138" s="11"/>
      <c r="K138" s="11"/>
      <c r="L138" s="11"/>
      <c r="M138" s="11"/>
      <c r="N138" s="11"/>
    </row>
    <row r="139" spans="1:14" x14ac:dyDescent="0.25">
      <c r="A139" s="11"/>
      <c r="B139" s="12"/>
      <c r="C139" s="13"/>
      <c r="D139" s="13"/>
      <c r="E139" s="13"/>
      <c r="F139" s="13"/>
      <c r="G139" s="13"/>
      <c r="H139" s="13"/>
      <c r="I139" s="11"/>
      <c r="J139" s="11"/>
      <c r="K139" s="11"/>
      <c r="L139" s="11"/>
      <c r="M139" s="11"/>
      <c r="N139" s="11"/>
    </row>
    <row r="140" spans="1:14" x14ac:dyDescent="0.25">
      <c r="A140" s="11"/>
      <c r="B140" s="12"/>
      <c r="C140" s="13"/>
      <c r="D140" s="13"/>
      <c r="E140" s="13"/>
      <c r="F140" s="13"/>
      <c r="G140" s="13"/>
      <c r="H140" s="13"/>
      <c r="I140" s="11"/>
      <c r="J140" s="11"/>
      <c r="K140" s="11"/>
      <c r="L140" s="11"/>
      <c r="M140" s="11"/>
      <c r="N140" s="11"/>
    </row>
    <row r="141" spans="1:14" x14ac:dyDescent="0.25">
      <c r="A141" s="11"/>
      <c r="B141" s="12"/>
      <c r="C141" s="13"/>
      <c r="D141" s="13"/>
      <c r="E141" s="13"/>
      <c r="F141" s="13"/>
      <c r="G141" s="13"/>
      <c r="H141" s="13"/>
      <c r="I141" s="11"/>
      <c r="J141" s="11"/>
      <c r="K141" s="11"/>
      <c r="L141" s="11"/>
      <c r="M141" s="11"/>
      <c r="N141" s="11"/>
    </row>
    <row r="142" spans="1:14" x14ac:dyDescent="0.25">
      <c r="A142" s="11"/>
      <c r="B142" s="12"/>
      <c r="C142" s="13"/>
      <c r="D142" s="13"/>
      <c r="E142" s="13"/>
      <c r="F142" s="13"/>
      <c r="G142" s="13"/>
      <c r="H142" s="13"/>
      <c r="I142" s="11"/>
      <c r="J142" s="11"/>
      <c r="K142" s="11"/>
      <c r="L142" s="11"/>
      <c r="M142" s="11"/>
      <c r="N142" s="11"/>
    </row>
    <row r="143" spans="1:14" x14ac:dyDescent="0.25">
      <c r="A143" s="11"/>
      <c r="B143" s="12"/>
      <c r="C143" s="13"/>
      <c r="D143" s="13"/>
      <c r="E143" s="13"/>
      <c r="F143" s="13"/>
      <c r="G143" s="13"/>
      <c r="H143" s="13"/>
      <c r="I143" s="11"/>
      <c r="J143" s="11"/>
      <c r="K143" s="11"/>
      <c r="L143" s="11"/>
      <c r="M143" s="11"/>
      <c r="N143" s="11"/>
    </row>
    <row r="144" spans="1:14" x14ac:dyDescent="0.25">
      <c r="A144" s="11"/>
      <c r="B144" s="12"/>
      <c r="C144" s="13"/>
      <c r="D144" s="13"/>
      <c r="E144" s="13"/>
      <c r="F144" s="13"/>
      <c r="G144" s="13"/>
      <c r="H144" s="13"/>
      <c r="I144" s="11"/>
      <c r="J144" s="11"/>
      <c r="K144" s="11"/>
      <c r="L144" s="11"/>
      <c r="M144" s="11"/>
      <c r="N144" s="11"/>
    </row>
    <row r="145" spans="1:14" x14ac:dyDescent="0.25">
      <c r="A145" s="11"/>
      <c r="B145" s="12"/>
      <c r="C145" s="13"/>
      <c r="D145" s="13"/>
      <c r="E145" s="13"/>
      <c r="F145" s="13"/>
      <c r="G145" s="13"/>
      <c r="H145" s="13"/>
      <c r="I145" s="11"/>
      <c r="J145" s="11"/>
      <c r="K145" s="11"/>
      <c r="L145" s="11"/>
      <c r="M145" s="11"/>
      <c r="N145" s="11"/>
    </row>
    <row r="146" spans="1:14" x14ac:dyDescent="0.25">
      <c r="A146" s="11"/>
      <c r="B146" s="12"/>
      <c r="C146" s="13"/>
      <c r="D146" s="13"/>
      <c r="E146" s="13"/>
      <c r="F146" s="13"/>
      <c r="G146" s="13"/>
      <c r="H146" s="13"/>
      <c r="I146" s="11"/>
      <c r="J146" s="11"/>
      <c r="K146" s="11"/>
      <c r="L146" s="11"/>
      <c r="M146" s="11"/>
      <c r="N146" s="11"/>
    </row>
    <row r="147" spans="1:14" x14ac:dyDescent="0.25">
      <c r="A147" s="11"/>
      <c r="B147" s="12"/>
      <c r="C147" s="13"/>
      <c r="D147" s="13"/>
      <c r="E147" s="13"/>
      <c r="F147" s="13"/>
      <c r="G147" s="13"/>
      <c r="H147" s="13"/>
      <c r="I147" s="11"/>
      <c r="J147" s="11"/>
      <c r="K147" s="11"/>
      <c r="L147" s="11"/>
      <c r="M147" s="11"/>
      <c r="N147" s="11"/>
    </row>
    <row r="148" spans="1:14" x14ac:dyDescent="0.25">
      <c r="A148" s="11"/>
      <c r="B148" s="12"/>
      <c r="C148" s="13"/>
      <c r="D148" s="13"/>
      <c r="E148" s="13"/>
      <c r="F148" s="13"/>
      <c r="G148" s="13"/>
      <c r="H148" s="13"/>
      <c r="I148" s="11"/>
      <c r="J148" s="11"/>
      <c r="K148" s="11"/>
      <c r="L148" s="11"/>
      <c r="M148" s="11"/>
      <c r="N148" s="11"/>
    </row>
    <row r="149" spans="1:14" x14ac:dyDescent="0.25">
      <c r="A149" s="11"/>
      <c r="B149" s="12"/>
      <c r="C149" s="13"/>
      <c r="D149" s="13"/>
      <c r="E149" s="13"/>
      <c r="F149" s="13"/>
      <c r="G149" s="13"/>
      <c r="H149" s="13"/>
      <c r="I149" s="11"/>
      <c r="J149" s="11"/>
      <c r="K149" s="11"/>
      <c r="L149" s="11"/>
      <c r="M149" s="11"/>
      <c r="N149" s="11"/>
    </row>
    <row r="150" spans="1:14" x14ac:dyDescent="0.25">
      <c r="A150" s="11"/>
      <c r="B150" s="12"/>
      <c r="C150" s="13"/>
      <c r="D150" s="13"/>
      <c r="E150" s="13"/>
      <c r="F150" s="13"/>
      <c r="G150" s="13"/>
      <c r="H150" s="13"/>
      <c r="I150" s="11"/>
      <c r="J150" s="11"/>
      <c r="K150" s="11"/>
      <c r="L150" s="11"/>
      <c r="M150" s="11"/>
      <c r="N150" s="11"/>
    </row>
    <row r="151" spans="1:14" x14ac:dyDescent="0.25">
      <c r="A151" s="11"/>
      <c r="B151" s="12"/>
      <c r="C151" s="13"/>
      <c r="D151" s="13"/>
      <c r="E151" s="13"/>
      <c r="F151" s="13"/>
      <c r="G151" s="13"/>
      <c r="H151" s="13"/>
      <c r="I151" s="11"/>
      <c r="J151" s="11"/>
      <c r="K151" s="11"/>
      <c r="L151" s="11"/>
      <c r="M151" s="11"/>
      <c r="N151" s="11"/>
    </row>
    <row r="152" spans="1:14" x14ac:dyDescent="0.25">
      <c r="A152" s="11"/>
      <c r="B152" s="12"/>
      <c r="C152" s="13"/>
      <c r="D152" s="13"/>
      <c r="E152" s="13"/>
      <c r="F152" s="13"/>
      <c r="G152" s="13"/>
      <c r="H152" s="13"/>
      <c r="I152" s="11"/>
      <c r="J152" s="11"/>
      <c r="K152" s="11"/>
      <c r="L152" s="11"/>
      <c r="M152" s="11"/>
      <c r="N152" s="11"/>
    </row>
    <row r="153" spans="1:14" x14ac:dyDescent="0.25">
      <c r="A153" s="11"/>
      <c r="B153" s="12"/>
      <c r="C153" s="13"/>
      <c r="D153" s="13"/>
      <c r="E153" s="13"/>
      <c r="F153" s="13"/>
      <c r="G153" s="13"/>
      <c r="H153" s="13"/>
      <c r="I153" s="11"/>
      <c r="J153" s="11"/>
      <c r="K153" s="11"/>
      <c r="L153" s="11"/>
      <c r="M153" s="11"/>
      <c r="N153" s="11"/>
    </row>
    <row r="154" spans="1:14" x14ac:dyDescent="0.25">
      <c r="A154" s="11"/>
      <c r="B154" s="12"/>
      <c r="C154" s="13"/>
      <c r="D154" s="13"/>
      <c r="E154" s="13"/>
      <c r="F154" s="13"/>
      <c r="G154" s="13"/>
      <c r="H154" s="13"/>
      <c r="I154" s="11"/>
      <c r="J154" s="11"/>
      <c r="K154" s="11"/>
      <c r="L154" s="11"/>
      <c r="M154" s="11"/>
      <c r="N154" s="11"/>
    </row>
    <row r="155" spans="1:14" x14ac:dyDescent="0.25">
      <c r="A155" s="11"/>
      <c r="B155" s="12"/>
      <c r="C155" s="13"/>
      <c r="D155" s="13"/>
      <c r="E155" s="13"/>
      <c r="F155" s="13"/>
      <c r="G155" s="13"/>
      <c r="H155" s="13"/>
      <c r="I155" s="11"/>
      <c r="J155" s="11"/>
      <c r="K155" s="11"/>
      <c r="L155" s="11"/>
      <c r="M155" s="11"/>
      <c r="N155" s="11"/>
    </row>
    <row r="156" spans="1:14" x14ac:dyDescent="0.25">
      <c r="A156" s="11"/>
      <c r="B156" s="12"/>
      <c r="C156" s="13"/>
      <c r="D156" s="13"/>
      <c r="E156" s="13"/>
      <c r="F156" s="13"/>
      <c r="G156" s="13"/>
      <c r="H156" s="13"/>
      <c r="I156" s="11"/>
      <c r="J156" s="11"/>
      <c r="K156" s="11"/>
      <c r="L156" s="11"/>
      <c r="M156" s="11"/>
      <c r="N156" s="11"/>
    </row>
    <row r="157" spans="1:14" x14ac:dyDescent="0.25">
      <c r="A157" s="11"/>
      <c r="B157" s="12"/>
      <c r="C157" s="13"/>
      <c r="D157" s="13"/>
      <c r="E157" s="13"/>
      <c r="F157" s="13"/>
      <c r="G157" s="13"/>
      <c r="H157" s="13"/>
      <c r="I157" s="11"/>
      <c r="J157" s="11"/>
      <c r="K157" s="11"/>
      <c r="L157" s="11"/>
      <c r="M157" s="11"/>
      <c r="N157" s="11"/>
    </row>
    <row r="158" spans="1:14" x14ac:dyDescent="0.25">
      <c r="A158" s="11"/>
      <c r="B158" s="12"/>
      <c r="C158" s="13"/>
      <c r="D158" s="13"/>
      <c r="E158" s="13"/>
      <c r="F158" s="13"/>
      <c r="G158" s="13"/>
      <c r="H158" s="13"/>
      <c r="I158" s="11"/>
      <c r="J158" s="11"/>
      <c r="K158" s="11"/>
      <c r="L158" s="11"/>
      <c r="M158" s="11"/>
      <c r="N158" s="11"/>
    </row>
    <row r="159" spans="1:14" x14ac:dyDescent="0.25">
      <c r="A159" s="11"/>
      <c r="B159" s="12"/>
      <c r="C159" s="13"/>
      <c r="D159" s="13"/>
      <c r="E159" s="13"/>
      <c r="F159" s="13"/>
      <c r="G159" s="13"/>
      <c r="H159" s="13"/>
      <c r="I159" s="11"/>
      <c r="J159" s="11"/>
      <c r="K159" s="11"/>
      <c r="L159" s="11"/>
      <c r="M159" s="11"/>
      <c r="N159" s="11"/>
    </row>
    <row r="160" spans="1:14" x14ac:dyDescent="0.25">
      <c r="A160" s="11"/>
      <c r="B160" s="12"/>
      <c r="C160" s="13"/>
      <c r="D160" s="13"/>
      <c r="E160" s="13"/>
      <c r="F160" s="13"/>
      <c r="G160" s="13"/>
      <c r="H160" s="13"/>
      <c r="I160" s="11"/>
      <c r="J160" s="11"/>
      <c r="K160" s="11"/>
      <c r="L160" s="11"/>
      <c r="M160" s="11"/>
      <c r="N160" s="11"/>
    </row>
    <row r="161" spans="1:14" x14ac:dyDescent="0.25">
      <c r="A161" s="11"/>
      <c r="B161" s="12"/>
      <c r="C161" s="13"/>
      <c r="D161" s="13"/>
      <c r="E161" s="13"/>
      <c r="F161" s="13"/>
      <c r="G161" s="13"/>
      <c r="H161" s="13"/>
      <c r="I161" s="11"/>
      <c r="J161" s="11"/>
      <c r="K161" s="11"/>
      <c r="L161" s="11"/>
      <c r="M161" s="11"/>
      <c r="N161" s="11"/>
    </row>
    <row r="162" spans="1:14" x14ac:dyDescent="0.25">
      <c r="A162" s="11"/>
      <c r="B162" s="12"/>
      <c r="C162" s="13"/>
      <c r="D162" s="13"/>
      <c r="E162" s="13"/>
      <c r="F162" s="13"/>
      <c r="G162" s="13"/>
      <c r="H162" s="13"/>
      <c r="I162" s="11"/>
      <c r="J162" s="11"/>
      <c r="K162" s="11"/>
      <c r="L162" s="11"/>
      <c r="M162" s="11"/>
      <c r="N162" s="11"/>
    </row>
    <row r="163" spans="1:14" x14ac:dyDescent="0.25">
      <c r="A163" s="11"/>
      <c r="B163" s="12"/>
      <c r="C163" s="13"/>
      <c r="D163" s="13"/>
      <c r="E163" s="13"/>
      <c r="F163" s="13"/>
      <c r="G163" s="13"/>
      <c r="H163" s="13"/>
      <c r="I163" s="11"/>
      <c r="J163" s="11"/>
      <c r="K163" s="11"/>
      <c r="L163" s="11"/>
      <c r="M163" s="11"/>
      <c r="N163" s="11"/>
    </row>
    <row r="164" spans="1:14" x14ac:dyDescent="0.25">
      <c r="A164" s="11"/>
      <c r="B164" s="12"/>
      <c r="C164" s="13"/>
      <c r="D164" s="13"/>
      <c r="E164" s="13"/>
      <c r="F164" s="13"/>
      <c r="G164" s="13"/>
      <c r="H164" s="13"/>
      <c r="I164" s="11"/>
      <c r="J164" s="11"/>
      <c r="K164" s="11"/>
      <c r="L164" s="11"/>
      <c r="M164" s="11"/>
      <c r="N164" s="11"/>
    </row>
    <row r="165" spans="1:14" x14ac:dyDescent="0.25">
      <c r="A165" s="11"/>
      <c r="B165" s="12"/>
      <c r="C165" s="13"/>
      <c r="D165" s="13"/>
      <c r="E165" s="13"/>
      <c r="F165" s="13"/>
      <c r="G165" s="13"/>
      <c r="H165" s="13"/>
      <c r="I165" s="11"/>
      <c r="J165" s="11"/>
      <c r="K165" s="11"/>
      <c r="L165" s="11"/>
      <c r="M165" s="11"/>
      <c r="N165" s="11"/>
    </row>
    <row r="166" spans="1:14" x14ac:dyDescent="0.25">
      <c r="A166" s="11"/>
      <c r="B166" s="12"/>
      <c r="C166" s="13"/>
      <c r="D166" s="13"/>
      <c r="E166" s="13"/>
      <c r="F166" s="13"/>
      <c r="G166" s="13"/>
      <c r="H166" s="13"/>
      <c r="I166" s="11"/>
      <c r="J166" s="11"/>
      <c r="K166" s="11"/>
      <c r="L166" s="11"/>
      <c r="M166" s="11"/>
      <c r="N166" s="11"/>
    </row>
    <row r="167" spans="1:14" x14ac:dyDescent="0.25">
      <c r="A167" s="11"/>
      <c r="B167" s="12"/>
      <c r="C167" s="13"/>
      <c r="D167" s="13"/>
      <c r="E167" s="13"/>
      <c r="F167" s="13"/>
      <c r="G167" s="13"/>
      <c r="H167" s="13"/>
      <c r="I167" s="11"/>
      <c r="J167" s="11"/>
      <c r="K167" s="11"/>
      <c r="L167" s="11"/>
      <c r="M167" s="11"/>
      <c r="N167" s="11"/>
    </row>
    <row r="168" spans="1:14" x14ac:dyDescent="0.25">
      <c r="A168" s="11"/>
      <c r="B168" s="12"/>
      <c r="C168" s="13"/>
      <c r="D168" s="13"/>
      <c r="E168" s="13"/>
      <c r="F168" s="13"/>
      <c r="G168" s="13"/>
      <c r="H168" s="13"/>
      <c r="I168" s="11"/>
      <c r="J168" s="11"/>
      <c r="K168" s="11"/>
      <c r="L168" s="11"/>
      <c r="M168" s="11"/>
      <c r="N168" s="11"/>
    </row>
    <row r="169" spans="1:14" x14ac:dyDescent="0.25">
      <c r="A169" s="11"/>
      <c r="B169" s="12"/>
      <c r="C169" s="13"/>
      <c r="D169" s="13"/>
      <c r="E169" s="13"/>
      <c r="F169" s="13"/>
      <c r="G169" s="13"/>
      <c r="H169" s="13"/>
      <c r="I169" s="11"/>
      <c r="J169" s="11"/>
      <c r="K169" s="11"/>
      <c r="L169" s="11"/>
      <c r="M169" s="11"/>
      <c r="N169" s="11"/>
    </row>
    <row r="170" spans="1:14" x14ac:dyDescent="0.25">
      <c r="A170" s="11"/>
      <c r="B170" s="12"/>
      <c r="C170" s="13"/>
      <c r="D170" s="13"/>
      <c r="E170" s="13"/>
      <c r="F170" s="13"/>
      <c r="G170" s="13"/>
      <c r="H170" s="13"/>
      <c r="I170" s="11"/>
      <c r="J170" s="11"/>
      <c r="K170" s="11"/>
      <c r="L170" s="11"/>
      <c r="M170" s="11"/>
      <c r="N170" s="11"/>
    </row>
    <row r="171" spans="1:14" x14ac:dyDescent="0.25">
      <c r="A171" s="11"/>
      <c r="B171" s="12"/>
      <c r="C171" s="13"/>
      <c r="D171" s="13"/>
      <c r="E171" s="13"/>
      <c r="F171" s="13"/>
      <c r="G171" s="13"/>
      <c r="H171" s="13"/>
      <c r="I171" s="11"/>
      <c r="J171" s="11"/>
      <c r="K171" s="11"/>
      <c r="L171" s="11"/>
      <c r="M171" s="11"/>
      <c r="N171" s="11"/>
    </row>
    <row r="172" spans="1:14" x14ac:dyDescent="0.25">
      <c r="A172" s="11"/>
      <c r="B172" s="12"/>
      <c r="C172" s="13"/>
      <c r="D172" s="13"/>
      <c r="E172" s="13"/>
      <c r="F172" s="13"/>
      <c r="G172" s="13"/>
      <c r="H172" s="13"/>
      <c r="I172" s="11"/>
      <c r="J172" s="11"/>
      <c r="K172" s="11"/>
      <c r="L172" s="11"/>
      <c r="M172" s="11"/>
      <c r="N172" s="11"/>
    </row>
    <row r="173" spans="1:14" x14ac:dyDescent="0.25">
      <c r="A173" s="11"/>
      <c r="B173" s="12"/>
      <c r="C173" s="13"/>
      <c r="D173" s="13"/>
      <c r="E173" s="13"/>
      <c r="F173" s="13"/>
      <c r="G173" s="13"/>
      <c r="H173" s="13"/>
      <c r="I173" s="11"/>
      <c r="J173" s="11"/>
      <c r="K173" s="11"/>
      <c r="L173" s="11"/>
      <c r="M173" s="11"/>
      <c r="N173" s="11"/>
    </row>
    <row r="174" spans="1:14" x14ac:dyDescent="0.25">
      <c r="A174" s="11"/>
      <c r="B174" s="12"/>
      <c r="C174" s="13"/>
      <c r="D174" s="13"/>
      <c r="E174" s="13"/>
      <c r="F174" s="13"/>
      <c r="G174" s="13"/>
      <c r="H174" s="13"/>
      <c r="I174" s="11"/>
      <c r="J174" s="11"/>
      <c r="K174" s="11"/>
      <c r="L174" s="11"/>
      <c r="M174" s="11"/>
      <c r="N174" s="11"/>
    </row>
    <row r="175" spans="1:14" x14ac:dyDescent="0.25">
      <c r="A175" s="11"/>
      <c r="B175" s="12"/>
      <c r="C175" s="13"/>
      <c r="D175" s="13"/>
      <c r="E175" s="13"/>
      <c r="F175" s="13"/>
      <c r="G175" s="13"/>
      <c r="H175" s="13"/>
      <c r="I175" s="11"/>
      <c r="J175" s="11"/>
      <c r="K175" s="11"/>
      <c r="L175" s="11"/>
      <c r="M175" s="11"/>
      <c r="N175" s="11"/>
    </row>
    <row r="176" spans="1:14" x14ac:dyDescent="0.25">
      <c r="A176" s="11"/>
      <c r="B176" s="12"/>
      <c r="C176" s="13"/>
      <c r="D176" s="13"/>
      <c r="E176" s="13"/>
      <c r="F176" s="13"/>
      <c r="G176" s="13"/>
      <c r="H176" s="13"/>
      <c r="I176" s="11"/>
      <c r="J176" s="11"/>
      <c r="K176" s="11"/>
      <c r="L176" s="11"/>
      <c r="M176" s="11"/>
      <c r="N176" s="11"/>
    </row>
    <row r="177" spans="1:14" x14ac:dyDescent="0.25">
      <c r="A177" s="11"/>
      <c r="B177" s="12"/>
      <c r="C177" s="11"/>
      <c r="D177" s="11"/>
      <c r="E177" s="11"/>
      <c r="F177" s="13"/>
      <c r="G177" s="13"/>
      <c r="H177" s="13"/>
      <c r="I177" s="11"/>
      <c r="J177" s="11"/>
      <c r="K177" s="11"/>
      <c r="L177" s="11"/>
      <c r="M177" s="11"/>
      <c r="N177" s="11"/>
    </row>
    <row r="178" spans="1:14" x14ac:dyDescent="0.25">
      <c r="A178" s="11"/>
      <c r="B178" s="12"/>
      <c r="C178" s="11"/>
      <c r="D178" s="11"/>
      <c r="E178" s="11"/>
      <c r="F178" s="13"/>
      <c r="G178" s="13"/>
      <c r="H178" s="13"/>
      <c r="I178" s="11"/>
      <c r="J178" s="11"/>
      <c r="K178" s="11"/>
      <c r="L178" s="11"/>
      <c r="M178" s="11"/>
      <c r="N178" s="11"/>
    </row>
    <row r="179" spans="1:14" x14ac:dyDescent="0.25">
      <c r="A179" s="11"/>
      <c r="B179" s="12"/>
      <c r="C179" s="11"/>
      <c r="D179" s="11"/>
      <c r="E179" s="11"/>
      <c r="F179" s="13"/>
      <c r="G179" s="13"/>
      <c r="H179" s="13"/>
      <c r="I179" s="11"/>
      <c r="J179" s="11"/>
      <c r="K179" s="11"/>
      <c r="L179" s="11"/>
      <c r="M179" s="11"/>
      <c r="N179" s="11"/>
    </row>
    <row r="180" spans="1:14" x14ac:dyDescent="0.25">
      <c r="A180" s="11"/>
      <c r="B180" s="12"/>
      <c r="C180" s="11"/>
      <c r="D180" s="11"/>
      <c r="E180" s="11"/>
      <c r="F180" s="13"/>
      <c r="G180" s="13"/>
      <c r="H180" s="13"/>
      <c r="I180" s="11"/>
      <c r="J180" s="11"/>
      <c r="K180" s="11"/>
      <c r="L180" s="11"/>
      <c r="M180" s="11"/>
      <c r="N180" s="11"/>
    </row>
    <row r="181" spans="1:14" x14ac:dyDescent="0.25">
      <c r="A181" s="11"/>
      <c r="B181" s="12"/>
      <c r="C181" s="11"/>
      <c r="D181" s="11"/>
      <c r="E181" s="11"/>
      <c r="F181" s="13"/>
      <c r="G181" s="13"/>
      <c r="H181" s="13"/>
      <c r="I181" s="11"/>
      <c r="J181" s="11"/>
      <c r="K181" s="11"/>
      <c r="L181" s="11"/>
      <c r="M181" s="11"/>
      <c r="N181" s="11"/>
    </row>
    <row r="182" spans="1:14" x14ac:dyDescent="0.25">
      <c r="A182" s="11"/>
      <c r="B182" s="12"/>
      <c r="C182" s="11"/>
      <c r="D182" s="11"/>
      <c r="E182" s="11"/>
      <c r="F182" s="13"/>
      <c r="G182" s="13"/>
      <c r="H182" s="13"/>
      <c r="I182" s="11"/>
      <c r="J182" s="11"/>
      <c r="K182" s="11"/>
      <c r="L182" s="11"/>
      <c r="M182" s="11"/>
      <c r="N182" s="11"/>
    </row>
    <row r="183" spans="1:14" x14ac:dyDescent="0.25">
      <c r="A183" s="11"/>
      <c r="B183" s="12"/>
      <c r="C183" s="11"/>
      <c r="D183" s="11"/>
      <c r="E183" s="11"/>
      <c r="F183" s="13"/>
      <c r="G183" s="13"/>
      <c r="H183" s="13"/>
      <c r="I183" s="11"/>
      <c r="J183" s="11"/>
      <c r="K183" s="11"/>
      <c r="L183" s="11"/>
      <c r="M183" s="11"/>
      <c r="N183" s="11"/>
    </row>
    <row r="184" spans="1:14" x14ac:dyDescent="0.25">
      <c r="A184" s="11"/>
      <c r="B184" s="12"/>
      <c r="C184" s="11"/>
      <c r="D184" s="11"/>
      <c r="E184" s="11"/>
      <c r="F184" s="13"/>
      <c r="G184" s="13"/>
      <c r="H184" s="13"/>
      <c r="I184" s="11"/>
      <c r="J184" s="11"/>
      <c r="K184" s="11"/>
      <c r="L184" s="11"/>
      <c r="M184" s="11"/>
      <c r="N184" s="11"/>
    </row>
    <row r="185" spans="1:14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</row>
    <row r="186" spans="1:14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</row>
  </sheetData>
  <mergeCells count="3">
    <mergeCell ref="A6:C6"/>
    <mergeCell ref="F7:G7"/>
    <mergeCell ref="F14:H1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6"/>
  <sheetViews>
    <sheetView workbookViewId="0">
      <selection activeCell="H28" sqref="H28"/>
    </sheetView>
  </sheetViews>
  <sheetFormatPr defaultRowHeight="15" x14ac:dyDescent="0.25"/>
  <cols>
    <col min="1" max="2" width="12.140625" customWidth="1"/>
    <col min="3" max="3" width="14.28515625" customWidth="1"/>
    <col min="4" max="4" width="11.5703125" customWidth="1"/>
    <col min="5" max="5" width="8.140625" customWidth="1"/>
    <col min="6" max="6" width="10.85546875" customWidth="1"/>
    <col min="8" max="9" width="11.28515625" customWidth="1"/>
    <col min="10" max="10" width="9.140625" customWidth="1"/>
    <col min="12" max="12" width="10.28515625" customWidth="1"/>
  </cols>
  <sheetData>
    <row r="2" spans="1:12" x14ac:dyDescent="0.25">
      <c r="A2" t="s">
        <v>41</v>
      </c>
    </row>
    <row r="3" spans="1:12" x14ac:dyDescent="0.25">
      <c r="A3" t="s">
        <v>21</v>
      </c>
    </row>
    <row r="4" spans="1:12" x14ac:dyDescent="0.25">
      <c r="A4" s="18" t="s">
        <v>34</v>
      </c>
    </row>
    <row r="6" spans="1:12" x14ac:dyDescent="0.25">
      <c r="A6" s="72" t="s">
        <v>0</v>
      </c>
      <c r="B6" s="72"/>
      <c r="C6" s="72"/>
      <c r="D6" s="14" t="s">
        <v>1</v>
      </c>
      <c r="E6" s="14" t="s">
        <v>2</v>
      </c>
      <c r="F6" s="14" t="s">
        <v>3</v>
      </c>
      <c r="G6" s="14" t="s">
        <v>4</v>
      </c>
      <c r="H6" s="14"/>
      <c r="I6" s="14" t="s">
        <v>5</v>
      </c>
    </row>
    <row r="7" spans="1:12" x14ac:dyDescent="0.25">
      <c r="A7" s="15"/>
      <c r="B7" s="15"/>
      <c r="C7" s="15"/>
      <c r="D7" s="15"/>
      <c r="E7" s="15"/>
      <c r="F7" s="73" t="s">
        <v>6</v>
      </c>
      <c r="G7" s="73"/>
      <c r="H7" s="15"/>
      <c r="I7" s="15" t="s">
        <v>7</v>
      </c>
    </row>
    <row r="8" spans="1:12" x14ac:dyDescent="0.25">
      <c r="A8" s="1" t="s">
        <v>8</v>
      </c>
      <c r="B8" s="1">
        <v>5.5026999999999999</v>
      </c>
      <c r="C8" s="2">
        <v>9.3220169491370578E-3</v>
      </c>
      <c r="D8" s="2">
        <v>2.2203603311174171E-3</v>
      </c>
      <c r="E8" s="2">
        <v>5.4</v>
      </c>
      <c r="F8" s="1">
        <v>5.6</v>
      </c>
      <c r="G8" s="1"/>
      <c r="H8" s="1">
        <v>210</v>
      </c>
      <c r="I8" s="1">
        <v>210</v>
      </c>
    </row>
    <row r="9" spans="1:12" x14ac:dyDescent="0.25">
      <c r="A9" s="1" t="s">
        <v>9</v>
      </c>
      <c r="B9" s="1">
        <v>4.8654000000000002</v>
      </c>
      <c r="C9" s="2">
        <v>7.021395872616674E-3</v>
      </c>
      <c r="D9" s="2">
        <v>3.1400636936214673E-3</v>
      </c>
      <c r="E9" s="2">
        <v>4.7</v>
      </c>
      <c r="F9" s="1">
        <v>4.9000000000000004</v>
      </c>
      <c r="G9" s="1"/>
      <c r="H9" s="1">
        <v>210</v>
      </c>
      <c r="I9" s="1">
        <v>210</v>
      </c>
    </row>
    <row r="10" spans="1:12" x14ac:dyDescent="0.25">
      <c r="A10" s="15" t="s">
        <v>10</v>
      </c>
      <c r="B10" s="15">
        <v>6.3694000000000006</v>
      </c>
      <c r="C10" s="3">
        <v>8.7635609200826855E-3</v>
      </c>
      <c r="D10" s="3">
        <v>3.9191835884530967E-3</v>
      </c>
      <c r="E10" s="3">
        <v>6.2</v>
      </c>
      <c r="F10" s="15">
        <v>6.5</v>
      </c>
      <c r="G10" s="15"/>
      <c r="H10" s="15">
        <v>210</v>
      </c>
      <c r="I10" s="15">
        <v>210</v>
      </c>
    </row>
    <row r="11" spans="1:12" x14ac:dyDescent="0.25">
      <c r="A11" s="4" t="s">
        <v>16</v>
      </c>
      <c r="B11" s="4"/>
      <c r="C11" s="8" t="s">
        <v>22</v>
      </c>
      <c r="D11" s="8"/>
      <c r="E11" s="8"/>
      <c r="F11" s="8" t="s">
        <v>18</v>
      </c>
      <c r="G11" s="8"/>
      <c r="H11" s="8"/>
      <c r="I11" s="8"/>
    </row>
    <row r="12" spans="1:12" x14ac:dyDescent="0.25">
      <c r="A12" s="4" t="s">
        <v>15</v>
      </c>
      <c r="B12" s="4"/>
      <c r="C12" s="8" t="s">
        <v>23</v>
      </c>
      <c r="D12" s="8"/>
      <c r="E12" s="8"/>
      <c r="F12" s="8" t="s">
        <v>17</v>
      </c>
      <c r="G12" s="8"/>
      <c r="H12" s="8"/>
      <c r="I12" s="8"/>
    </row>
    <row r="14" spans="1:12" x14ac:dyDescent="0.25">
      <c r="A14" s="7"/>
      <c r="B14" s="7"/>
      <c r="C14" s="7"/>
      <c r="D14" s="7"/>
      <c r="E14" s="7"/>
      <c r="F14" s="72" t="s">
        <v>19</v>
      </c>
      <c r="G14" s="72"/>
      <c r="H14" s="72"/>
      <c r="I14" s="7"/>
      <c r="J14" s="7"/>
      <c r="K14" t="s">
        <v>37</v>
      </c>
    </row>
    <row r="15" spans="1:12" x14ac:dyDescent="0.25">
      <c r="A15" s="5" t="s">
        <v>24</v>
      </c>
      <c r="B15" s="5" t="s">
        <v>25</v>
      </c>
      <c r="C15" s="5" t="s">
        <v>29</v>
      </c>
      <c r="D15" s="5" t="s">
        <v>30</v>
      </c>
      <c r="E15" s="5" t="s">
        <v>27</v>
      </c>
      <c r="F15" s="5" t="s">
        <v>12</v>
      </c>
      <c r="G15" s="5" t="s">
        <v>13</v>
      </c>
      <c r="H15" s="5" t="s">
        <v>11</v>
      </c>
      <c r="I15" s="5" t="s">
        <v>16</v>
      </c>
      <c r="J15" s="5" t="s">
        <v>15</v>
      </c>
      <c r="K15" s="5" t="s">
        <v>39</v>
      </c>
      <c r="L15" s="5" t="s">
        <v>38</v>
      </c>
    </row>
    <row r="16" spans="1:12" x14ac:dyDescent="0.25">
      <c r="A16" s="6"/>
      <c r="B16" s="6" t="s">
        <v>26</v>
      </c>
      <c r="C16" s="6" t="s">
        <v>14</v>
      </c>
      <c r="D16" s="6" t="s">
        <v>14</v>
      </c>
      <c r="E16" s="6" t="s">
        <v>28</v>
      </c>
      <c r="F16" s="6" t="s">
        <v>8</v>
      </c>
      <c r="G16" s="6" t="s">
        <v>9</v>
      </c>
      <c r="H16" s="6" t="s">
        <v>10</v>
      </c>
      <c r="I16" s="6" t="s">
        <v>20</v>
      </c>
      <c r="J16" s="6" t="s">
        <v>20</v>
      </c>
    </row>
    <row r="17" spans="1:13" x14ac:dyDescent="0.25">
      <c r="A17">
        <v>0</v>
      </c>
      <c r="B17" t="s">
        <v>43</v>
      </c>
      <c r="C17">
        <v>0</v>
      </c>
      <c r="D17" t="s">
        <v>43</v>
      </c>
      <c r="E17" t="s">
        <v>43</v>
      </c>
      <c r="F17">
        <v>1941</v>
      </c>
      <c r="G17">
        <v>1756</v>
      </c>
      <c r="H17">
        <v>11</v>
      </c>
      <c r="I17" s="13">
        <f t="shared" ref="I17" si="0">-105*G17/F17+99</f>
        <v>4.007727975270484</v>
      </c>
      <c r="J17" s="13">
        <f t="shared" ref="J17" si="1">110*H17/F17</f>
        <v>0.62339000515198351</v>
      </c>
      <c r="K17" s="17">
        <f>(100-I17)/100*0.006</f>
        <v>5.759536321483771E-3</v>
      </c>
      <c r="L17" s="17">
        <f>J17/100*0.006</f>
        <v>3.7403400309119011E-5</v>
      </c>
    </row>
    <row r="18" spans="1:13" x14ac:dyDescent="0.25">
      <c r="A18" s="11">
        <v>1</v>
      </c>
      <c r="B18" s="16">
        <v>1</v>
      </c>
      <c r="C18" s="17">
        <f>0.928/B18</f>
        <v>0.92800000000000005</v>
      </c>
      <c r="D18" s="13">
        <v>2</v>
      </c>
      <c r="E18" s="12">
        <v>2.9</v>
      </c>
      <c r="F18" s="13">
        <v>1901</v>
      </c>
      <c r="G18" s="13">
        <v>1432</v>
      </c>
      <c r="H18" s="13">
        <v>338.6</v>
      </c>
      <c r="I18" s="13">
        <f t="shared" ref="I18:I19" si="2">-105*G18/F18+99</f>
        <v>19.904786954234609</v>
      </c>
      <c r="J18" s="13">
        <f t="shared" ref="J18:J19" si="3">110*H18/F18</f>
        <v>19.592845870594424</v>
      </c>
      <c r="K18" s="17">
        <f t="shared" ref="K18:K22" si="4">(100-I18)/100*0.006</f>
        <v>4.8057127827459238E-3</v>
      </c>
      <c r="L18" s="17">
        <f t="shared" ref="L18:L22" si="5">J18/100*0.006</f>
        <v>1.1755707522356656E-3</v>
      </c>
    </row>
    <row r="19" spans="1:13" x14ac:dyDescent="0.25">
      <c r="A19" s="11">
        <v>2</v>
      </c>
      <c r="B19" s="16">
        <v>0.5</v>
      </c>
      <c r="C19" s="16">
        <f t="shared" ref="C19:C25" si="6">0.928/B19</f>
        <v>1.8560000000000001</v>
      </c>
      <c r="D19" s="13">
        <v>4</v>
      </c>
      <c r="E19" s="12">
        <v>2.8</v>
      </c>
      <c r="F19" s="13">
        <v>1918</v>
      </c>
      <c r="G19" s="13">
        <v>1282</v>
      </c>
      <c r="H19" s="13">
        <v>403.8</v>
      </c>
      <c r="I19" s="13">
        <f t="shared" si="2"/>
        <v>28.817518248175176</v>
      </c>
      <c r="J19" s="13">
        <f t="shared" si="3"/>
        <v>23.158498435870698</v>
      </c>
      <c r="K19" s="17">
        <f t="shared" si="4"/>
        <v>4.2709489051094892E-3</v>
      </c>
      <c r="L19" s="17">
        <f t="shared" si="5"/>
        <v>1.3895099061522419E-3</v>
      </c>
    </row>
    <row r="20" spans="1:13" x14ac:dyDescent="0.25">
      <c r="A20" s="11">
        <v>3</v>
      </c>
      <c r="B20" s="16">
        <v>0.25</v>
      </c>
      <c r="C20" s="16">
        <f t="shared" si="6"/>
        <v>3.7120000000000002</v>
      </c>
      <c r="D20" s="13">
        <v>8</v>
      </c>
      <c r="E20" s="12">
        <v>2.9</v>
      </c>
      <c r="F20" s="13">
        <v>1909</v>
      </c>
      <c r="G20" s="13">
        <v>1051</v>
      </c>
      <c r="H20" s="13">
        <v>545</v>
      </c>
      <c r="I20" s="22">
        <f>-105*G20/F20+99</f>
        <v>41.192247249869041</v>
      </c>
      <c r="J20" s="22">
        <f>110*H20/F20</f>
        <v>31.403876375065479</v>
      </c>
      <c r="K20" s="17">
        <f t="shared" si="4"/>
        <v>3.5284651650078578E-3</v>
      </c>
      <c r="L20" s="17">
        <f t="shared" si="5"/>
        <v>1.884232582503929E-3</v>
      </c>
      <c r="M20" s="18" t="s">
        <v>44</v>
      </c>
    </row>
    <row r="21" spans="1:13" x14ac:dyDescent="0.25">
      <c r="A21" s="11">
        <v>4</v>
      </c>
      <c r="B21" s="16">
        <v>0.17</v>
      </c>
      <c r="C21" s="16">
        <f t="shared" si="6"/>
        <v>5.4588235294117649</v>
      </c>
      <c r="D21" s="13">
        <v>11</v>
      </c>
      <c r="E21" s="12">
        <v>3</v>
      </c>
      <c r="F21" s="13">
        <v>1898</v>
      </c>
      <c r="G21" s="13">
        <v>963.9</v>
      </c>
      <c r="H21" s="13">
        <v>627.9</v>
      </c>
      <c r="I21" s="22">
        <f>-105*G21/F21+99</f>
        <v>45.675711275026345</v>
      </c>
      <c r="J21" s="22">
        <f>110*H21/F21</f>
        <v>36.390410958904113</v>
      </c>
      <c r="K21" s="17">
        <f t="shared" si="4"/>
        <v>3.2594573234984194E-3</v>
      </c>
      <c r="L21" s="17">
        <f t="shared" si="5"/>
        <v>2.1834246575342469E-3</v>
      </c>
    </row>
    <row r="22" spans="1:13" x14ac:dyDescent="0.25">
      <c r="A22" s="11">
        <v>5</v>
      </c>
      <c r="B22" s="16">
        <v>0.13</v>
      </c>
      <c r="C22" s="16">
        <f t="shared" si="6"/>
        <v>7.1384615384615389</v>
      </c>
      <c r="D22" s="13">
        <v>14</v>
      </c>
      <c r="E22" s="12">
        <v>2.8</v>
      </c>
      <c r="F22" s="13">
        <v>1903</v>
      </c>
      <c r="G22" s="13">
        <v>971.2</v>
      </c>
      <c r="H22" s="13">
        <v>621.6</v>
      </c>
      <c r="I22" s="22">
        <f t="shared" ref="I22:I25" si="7">-105*G22/F22+99</f>
        <v>45.41303205465055</v>
      </c>
      <c r="J22" s="22">
        <f t="shared" ref="J22:J25" si="8">110*H22/F22</f>
        <v>35.930635838150287</v>
      </c>
      <c r="K22" s="17">
        <f t="shared" si="4"/>
        <v>3.2752180767209671E-3</v>
      </c>
      <c r="L22" s="17">
        <f t="shared" si="5"/>
        <v>2.1558381502890171E-3</v>
      </c>
    </row>
    <row r="23" spans="1:13" x14ac:dyDescent="0.25">
      <c r="A23" s="11">
        <v>6</v>
      </c>
      <c r="B23" s="16">
        <v>0.1</v>
      </c>
      <c r="C23" s="16">
        <f t="shared" si="6"/>
        <v>9.2799999999999994</v>
      </c>
      <c r="D23" s="13">
        <v>18</v>
      </c>
      <c r="E23" s="12">
        <v>3</v>
      </c>
      <c r="F23" s="13">
        <v>1900</v>
      </c>
      <c r="G23" s="13">
        <v>947.3</v>
      </c>
      <c r="H23" s="13">
        <v>659</v>
      </c>
      <c r="I23" s="22">
        <f t="shared" si="7"/>
        <v>46.649210526315791</v>
      </c>
      <c r="J23" s="22">
        <f t="shared" si="8"/>
        <v>38.152631578947371</v>
      </c>
      <c r="K23" s="17">
        <f t="shared" ref="K23:K25" si="9">(100-I23)/100*0.006</f>
        <v>3.2010473684210526E-3</v>
      </c>
      <c r="L23" s="17">
        <f t="shared" ref="L23:L25" si="10">J23/100*0.006</f>
        <v>2.2891578947368423E-3</v>
      </c>
    </row>
    <row r="24" spans="1:13" x14ac:dyDescent="0.25">
      <c r="A24" s="11">
        <v>7</v>
      </c>
      <c r="B24" s="17">
        <v>0.06</v>
      </c>
      <c r="C24" s="12">
        <f t="shared" si="6"/>
        <v>15.466666666666669</v>
      </c>
      <c r="D24" s="13">
        <v>30</v>
      </c>
      <c r="E24" s="12"/>
      <c r="F24" s="13"/>
      <c r="G24" s="13"/>
      <c r="H24" s="13"/>
      <c r="I24" s="13" t="e">
        <f t="shared" si="7"/>
        <v>#DIV/0!</v>
      </c>
      <c r="J24" s="13" t="e">
        <f t="shared" si="8"/>
        <v>#DIV/0!</v>
      </c>
      <c r="K24" s="17" t="e">
        <f t="shared" si="9"/>
        <v>#DIV/0!</v>
      </c>
      <c r="L24" s="17" t="e">
        <f t="shared" si="10"/>
        <v>#DIV/0!</v>
      </c>
    </row>
    <row r="25" spans="1:13" x14ac:dyDescent="0.25">
      <c r="A25" s="11">
        <v>8</v>
      </c>
      <c r="B25" s="17">
        <v>3.4000000000000002E-2</v>
      </c>
      <c r="C25" s="12">
        <f t="shared" si="6"/>
        <v>27.294117647058822</v>
      </c>
      <c r="D25" s="13">
        <v>60</v>
      </c>
      <c r="E25" s="12"/>
      <c r="F25" s="13"/>
      <c r="G25" s="13"/>
      <c r="H25" s="13"/>
      <c r="I25" s="13" t="e">
        <f t="shared" si="7"/>
        <v>#DIV/0!</v>
      </c>
      <c r="J25" s="13" t="e">
        <f t="shared" si="8"/>
        <v>#DIV/0!</v>
      </c>
      <c r="K25" s="17" t="e">
        <f t="shared" si="9"/>
        <v>#DIV/0!</v>
      </c>
      <c r="L25" s="17" t="e">
        <f t="shared" si="10"/>
        <v>#DIV/0!</v>
      </c>
    </row>
    <row r="26" spans="1:13" x14ac:dyDescent="0.25">
      <c r="A26" s="11"/>
      <c r="B26" s="12"/>
      <c r="C26" s="13"/>
      <c r="D26" s="13"/>
      <c r="E26" s="13"/>
      <c r="F26" s="13"/>
      <c r="G26" s="13"/>
      <c r="H26" s="13"/>
      <c r="I26" s="13"/>
      <c r="J26" s="13"/>
      <c r="K26" s="11"/>
      <c r="L26" s="11"/>
    </row>
    <row r="27" spans="1:13" x14ac:dyDescent="0.25">
      <c r="A27" s="11"/>
      <c r="B27" s="12"/>
      <c r="C27" s="13"/>
      <c r="D27" s="13"/>
      <c r="E27" s="13"/>
      <c r="F27" s="13"/>
      <c r="G27" s="13"/>
      <c r="H27" s="13"/>
      <c r="I27" s="13"/>
      <c r="J27" s="13"/>
      <c r="K27" s="11"/>
      <c r="L27" s="11"/>
    </row>
    <row r="28" spans="1:13" x14ac:dyDescent="0.25">
      <c r="A28" s="11"/>
      <c r="B28" s="12"/>
      <c r="C28" s="13"/>
      <c r="D28" s="13"/>
      <c r="E28" s="13"/>
      <c r="F28" s="13"/>
      <c r="G28" s="13"/>
      <c r="H28" s="13"/>
      <c r="I28" s="13"/>
      <c r="J28" s="13"/>
      <c r="K28" s="11"/>
      <c r="L28" s="11"/>
    </row>
    <row r="29" spans="1:13" x14ac:dyDescent="0.25">
      <c r="A29" s="11"/>
      <c r="B29" s="12"/>
      <c r="C29" s="42" t="s">
        <v>58</v>
      </c>
      <c r="D29" s="13"/>
      <c r="E29" s="13"/>
      <c r="F29" s="13"/>
      <c r="G29" s="13"/>
      <c r="H29" s="13"/>
      <c r="I29" s="13"/>
      <c r="J29" s="13"/>
      <c r="K29" s="11"/>
      <c r="L29" s="11"/>
    </row>
    <row r="30" spans="1:13" x14ac:dyDescent="0.25">
      <c r="A30" s="11"/>
      <c r="B30" s="12"/>
      <c r="C30" s="13"/>
      <c r="D30" s="13"/>
      <c r="E30" s="13"/>
      <c r="F30" s="13"/>
      <c r="G30" s="13"/>
      <c r="H30" s="13"/>
      <c r="I30" s="13"/>
      <c r="J30" s="13"/>
      <c r="K30" s="11"/>
      <c r="L30" s="11"/>
    </row>
    <row r="31" spans="1:13" x14ac:dyDescent="0.25">
      <c r="A31" s="11"/>
      <c r="B31" s="12"/>
      <c r="C31" s="13"/>
      <c r="D31" s="13"/>
      <c r="E31" s="13"/>
      <c r="F31" s="13"/>
      <c r="G31" s="13"/>
      <c r="H31" s="13"/>
      <c r="I31" s="11"/>
      <c r="J31" s="11"/>
      <c r="K31" s="11"/>
      <c r="L31" s="11"/>
    </row>
    <row r="32" spans="1:13" x14ac:dyDescent="0.25">
      <c r="A32" s="11"/>
      <c r="B32" s="12"/>
      <c r="C32" s="13"/>
      <c r="D32" s="13"/>
      <c r="E32" s="13"/>
      <c r="F32" s="13"/>
      <c r="G32" s="13"/>
      <c r="H32" s="13"/>
      <c r="I32" s="11"/>
      <c r="J32" s="11"/>
      <c r="K32" s="11"/>
      <c r="L32" s="11"/>
    </row>
    <row r="33" spans="1:12" x14ac:dyDescent="0.25">
      <c r="A33" s="11"/>
      <c r="B33" s="12"/>
      <c r="C33" s="13"/>
      <c r="D33" s="13"/>
      <c r="E33" s="13"/>
      <c r="F33" s="13"/>
      <c r="G33" s="13"/>
      <c r="H33" s="13"/>
      <c r="I33" s="11"/>
      <c r="J33" s="11"/>
      <c r="K33" s="11"/>
      <c r="L33" s="11"/>
    </row>
    <row r="34" spans="1:12" x14ac:dyDescent="0.25">
      <c r="A34" s="11"/>
      <c r="B34" s="12"/>
      <c r="C34" s="13"/>
      <c r="D34" s="13"/>
      <c r="E34" s="13"/>
      <c r="F34" s="13"/>
      <c r="G34" s="13"/>
      <c r="H34" s="13"/>
      <c r="I34" s="11"/>
      <c r="J34" s="11"/>
      <c r="K34" s="11"/>
      <c r="L34" s="11"/>
    </row>
    <row r="35" spans="1:12" x14ac:dyDescent="0.25">
      <c r="A35" s="11"/>
      <c r="B35" s="12"/>
      <c r="C35" s="13"/>
      <c r="D35" s="13"/>
      <c r="E35" s="13"/>
      <c r="F35" s="13"/>
      <c r="G35" s="13"/>
      <c r="H35" s="13"/>
      <c r="I35" s="11"/>
      <c r="J35" s="11"/>
      <c r="K35" s="11"/>
      <c r="L35" s="11"/>
    </row>
    <row r="36" spans="1:12" x14ac:dyDescent="0.25">
      <c r="A36" s="11"/>
      <c r="B36" s="12"/>
      <c r="C36" s="13"/>
      <c r="D36" s="13"/>
      <c r="E36" s="13"/>
      <c r="F36" s="13"/>
      <c r="G36" s="13"/>
      <c r="H36" s="13"/>
      <c r="I36" s="11"/>
      <c r="J36" s="11"/>
      <c r="K36" s="11"/>
      <c r="L36" s="11"/>
    </row>
    <row r="37" spans="1:12" x14ac:dyDescent="0.25">
      <c r="A37" s="11"/>
      <c r="B37" s="12"/>
      <c r="C37" s="13"/>
      <c r="D37" s="13"/>
      <c r="E37" s="13"/>
      <c r="F37" s="13"/>
      <c r="G37" s="13"/>
      <c r="H37" s="13"/>
      <c r="I37" s="11"/>
      <c r="J37" s="11"/>
      <c r="K37" s="11"/>
      <c r="L37" s="11"/>
    </row>
    <row r="38" spans="1:12" x14ac:dyDescent="0.25">
      <c r="A38" s="11"/>
      <c r="B38" s="12"/>
      <c r="C38" s="13"/>
      <c r="D38" s="13"/>
      <c r="E38" s="13"/>
      <c r="F38" s="13"/>
      <c r="G38" s="13"/>
      <c r="H38" s="13"/>
      <c r="I38" s="11"/>
      <c r="J38" s="11"/>
      <c r="K38" s="11"/>
      <c r="L38" s="11"/>
    </row>
    <row r="39" spans="1:12" x14ac:dyDescent="0.25">
      <c r="A39" s="11"/>
      <c r="B39" s="12"/>
      <c r="C39" s="13"/>
      <c r="D39" s="13"/>
      <c r="E39" s="13"/>
      <c r="F39" s="13"/>
      <c r="G39" s="13"/>
      <c r="H39" s="13"/>
      <c r="I39" s="11"/>
      <c r="J39" s="11"/>
      <c r="K39" s="11"/>
      <c r="L39" s="11"/>
    </row>
    <row r="40" spans="1:12" x14ac:dyDescent="0.25">
      <c r="A40" s="11"/>
      <c r="B40" s="12"/>
      <c r="C40" s="13"/>
      <c r="D40" s="13"/>
      <c r="E40" s="13"/>
      <c r="F40" s="13"/>
      <c r="G40" s="13"/>
      <c r="H40" s="13"/>
      <c r="I40" s="11"/>
      <c r="J40" s="11"/>
      <c r="K40" s="11"/>
      <c r="L40" s="11"/>
    </row>
    <row r="41" spans="1:12" x14ac:dyDescent="0.25">
      <c r="A41" s="11"/>
      <c r="B41" s="12"/>
      <c r="C41" s="13"/>
      <c r="D41" s="13"/>
      <c r="E41" s="13"/>
      <c r="F41" s="13"/>
      <c r="G41" s="13"/>
      <c r="H41" s="13"/>
      <c r="I41" s="11"/>
      <c r="J41" s="11"/>
      <c r="K41" s="11"/>
      <c r="L41" s="11"/>
    </row>
    <row r="42" spans="1:12" x14ac:dyDescent="0.25">
      <c r="A42" s="11"/>
      <c r="B42" s="12"/>
      <c r="C42" s="13"/>
      <c r="D42" s="13"/>
      <c r="E42" s="13"/>
      <c r="F42" s="13"/>
      <c r="G42" s="13"/>
      <c r="H42" s="13"/>
      <c r="I42" s="11"/>
      <c r="J42" s="11"/>
      <c r="K42" s="11"/>
      <c r="L42" s="11"/>
    </row>
    <row r="43" spans="1:12" x14ac:dyDescent="0.25">
      <c r="A43" s="11"/>
      <c r="B43" s="12"/>
      <c r="C43" s="13"/>
      <c r="D43" s="13"/>
      <c r="E43" s="13"/>
      <c r="F43" s="13"/>
      <c r="G43" s="13"/>
      <c r="H43" s="13"/>
      <c r="I43" s="11"/>
      <c r="J43" s="11"/>
      <c r="K43" s="11"/>
      <c r="L43" s="11"/>
    </row>
    <row r="44" spans="1:12" x14ac:dyDescent="0.25">
      <c r="A44" s="11"/>
      <c r="B44" s="12"/>
      <c r="C44" s="13"/>
      <c r="D44" s="13"/>
      <c r="E44" s="13"/>
      <c r="F44" s="13"/>
      <c r="G44" s="13"/>
      <c r="H44" s="13"/>
      <c r="I44" s="11"/>
      <c r="J44" s="11"/>
      <c r="K44" s="11"/>
      <c r="L44" s="11"/>
    </row>
    <row r="45" spans="1:12" x14ac:dyDescent="0.25">
      <c r="A45" s="11"/>
      <c r="B45" s="12"/>
      <c r="C45" s="13"/>
      <c r="D45" s="13"/>
      <c r="E45" s="13"/>
      <c r="F45" s="13"/>
      <c r="G45" s="13"/>
      <c r="H45" s="13"/>
      <c r="I45" s="11"/>
      <c r="J45" s="11"/>
      <c r="K45" s="11"/>
      <c r="L45" s="11"/>
    </row>
    <row r="46" spans="1:12" x14ac:dyDescent="0.25">
      <c r="A46" s="11"/>
      <c r="B46" s="12"/>
      <c r="C46" s="13"/>
      <c r="D46" s="13"/>
      <c r="E46" s="13"/>
      <c r="F46" s="13"/>
      <c r="G46" s="13"/>
      <c r="H46" s="13"/>
      <c r="I46" s="11"/>
      <c r="J46" s="11"/>
      <c r="K46" s="11"/>
      <c r="L46" s="11"/>
    </row>
    <row r="47" spans="1:12" x14ac:dyDescent="0.25">
      <c r="A47" s="11"/>
      <c r="B47" s="12"/>
      <c r="C47" s="13"/>
      <c r="D47" s="13"/>
      <c r="E47" s="13"/>
      <c r="F47" s="13"/>
      <c r="G47" s="13"/>
      <c r="H47" s="13"/>
      <c r="I47" s="11"/>
      <c r="J47" s="11"/>
      <c r="K47" s="11"/>
      <c r="L47" s="11"/>
    </row>
    <row r="48" spans="1:12" x14ac:dyDescent="0.25">
      <c r="A48" s="11"/>
      <c r="B48" s="12"/>
      <c r="C48" s="13"/>
      <c r="D48" s="13"/>
      <c r="E48" s="13"/>
      <c r="F48" s="13"/>
      <c r="G48" s="13"/>
      <c r="H48" s="13"/>
      <c r="I48" s="11"/>
      <c r="J48" s="11"/>
      <c r="K48" s="11"/>
      <c r="L48" s="11"/>
    </row>
    <row r="49" spans="1:12" x14ac:dyDescent="0.25">
      <c r="A49" s="11"/>
      <c r="B49" s="12"/>
      <c r="C49" s="13"/>
      <c r="D49" s="13"/>
      <c r="E49" s="13"/>
      <c r="F49" s="13"/>
      <c r="G49" s="13"/>
      <c r="H49" s="13"/>
      <c r="I49" s="11"/>
      <c r="J49" s="11"/>
      <c r="K49" s="11"/>
      <c r="L49" s="11"/>
    </row>
    <row r="50" spans="1:12" x14ac:dyDescent="0.25">
      <c r="A50" s="11"/>
      <c r="B50" s="12"/>
      <c r="C50" s="13"/>
      <c r="D50" s="13"/>
      <c r="E50" s="13"/>
      <c r="F50" s="13"/>
      <c r="G50" s="13"/>
      <c r="H50" s="13"/>
      <c r="I50" s="11"/>
      <c r="J50" s="11"/>
      <c r="K50" s="11"/>
      <c r="L50" s="11"/>
    </row>
    <row r="51" spans="1:12" x14ac:dyDescent="0.25">
      <c r="A51" s="11"/>
      <c r="B51" s="12"/>
      <c r="C51" s="13"/>
      <c r="D51" s="13"/>
      <c r="E51" s="13"/>
      <c r="F51" s="13"/>
      <c r="G51" s="13"/>
      <c r="H51" s="13"/>
      <c r="I51" s="11"/>
      <c r="J51" s="11"/>
      <c r="K51" s="11"/>
      <c r="L51" s="11"/>
    </row>
    <row r="52" spans="1:12" x14ac:dyDescent="0.25">
      <c r="A52" s="11"/>
      <c r="B52" s="12"/>
      <c r="C52" s="13"/>
      <c r="D52" s="13"/>
      <c r="E52" s="13"/>
      <c r="F52" s="13"/>
      <c r="G52" s="13"/>
      <c r="H52" s="13"/>
      <c r="I52" s="11"/>
      <c r="J52" s="11"/>
      <c r="K52" s="11"/>
      <c r="L52" s="11"/>
    </row>
    <row r="53" spans="1:12" x14ac:dyDescent="0.25">
      <c r="A53" s="11"/>
      <c r="B53" s="12"/>
      <c r="C53" s="13"/>
      <c r="D53" s="13"/>
      <c r="E53" s="13"/>
      <c r="F53" s="13"/>
      <c r="G53" s="13"/>
      <c r="H53" s="13"/>
      <c r="I53" s="11"/>
      <c r="J53" s="11"/>
      <c r="K53" s="11"/>
      <c r="L53" s="11"/>
    </row>
    <row r="54" spans="1:12" x14ac:dyDescent="0.25">
      <c r="A54" s="11"/>
      <c r="B54" s="12"/>
      <c r="C54" s="13"/>
      <c r="D54" s="13"/>
      <c r="E54" s="13"/>
      <c r="F54" s="13"/>
      <c r="G54" s="13"/>
      <c r="H54" s="13"/>
      <c r="I54" s="11"/>
      <c r="J54" s="11"/>
      <c r="K54" s="11"/>
      <c r="L54" s="11"/>
    </row>
    <row r="55" spans="1:12" x14ac:dyDescent="0.25">
      <c r="A55" s="11"/>
      <c r="B55" s="12"/>
      <c r="C55" s="13"/>
      <c r="D55" s="13"/>
      <c r="E55" s="13"/>
      <c r="F55" s="13"/>
      <c r="G55" s="13"/>
      <c r="H55" s="13"/>
      <c r="I55" s="11"/>
      <c r="J55" s="11"/>
      <c r="K55" s="11"/>
      <c r="L55" s="11"/>
    </row>
    <row r="56" spans="1:12" x14ac:dyDescent="0.25">
      <c r="A56" s="11"/>
      <c r="B56" s="12"/>
      <c r="C56" s="13"/>
      <c r="D56" s="13"/>
      <c r="E56" s="13"/>
      <c r="F56" s="13"/>
      <c r="G56" s="13"/>
      <c r="H56" s="13"/>
      <c r="I56" s="11"/>
      <c r="J56" s="11"/>
      <c r="K56" s="11"/>
      <c r="L56" s="11"/>
    </row>
    <row r="57" spans="1:12" x14ac:dyDescent="0.25">
      <c r="A57" s="11"/>
      <c r="B57" s="12"/>
      <c r="C57" s="13"/>
      <c r="D57" s="13"/>
      <c r="E57" s="13"/>
      <c r="F57" s="13"/>
      <c r="G57" s="13"/>
      <c r="H57" s="13"/>
      <c r="I57" s="11"/>
      <c r="J57" s="11"/>
      <c r="K57" s="11"/>
      <c r="L57" s="11"/>
    </row>
    <row r="58" spans="1:12" x14ac:dyDescent="0.25">
      <c r="A58" s="11"/>
      <c r="B58" s="12"/>
      <c r="C58" s="13"/>
      <c r="D58" s="13"/>
      <c r="E58" s="13"/>
      <c r="F58" s="13"/>
      <c r="G58" s="13"/>
      <c r="H58" s="13"/>
      <c r="I58" s="11"/>
      <c r="J58" s="11"/>
      <c r="K58" s="11"/>
      <c r="L58" s="11"/>
    </row>
    <row r="59" spans="1:12" x14ac:dyDescent="0.25">
      <c r="A59" s="11"/>
      <c r="B59" s="12"/>
      <c r="C59" s="13"/>
      <c r="D59" s="13"/>
      <c r="E59" s="13"/>
      <c r="F59" s="13"/>
      <c r="G59" s="13"/>
      <c r="H59" s="13"/>
      <c r="I59" s="11"/>
      <c r="J59" s="11"/>
      <c r="K59" s="11"/>
      <c r="L59" s="11"/>
    </row>
    <row r="60" spans="1:12" x14ac:dyDescent="0.25">
      <c r="A60" s="11"/>
      <c r="B60" s="12"/>
      <c r="C60" s="13"/>
      <c r="D60" s="13"/>
      <c r="E60" s="13"/>
      <c r="F60" s="13"/>
      <c r="G60" s="13"/>
      <c r="H60" s="13"/>
      <c r="I60" s="11"/>
      <c r="J60" s="11"/>
      <c r="K60" s="11"/>
      <c r="L60" s="11"/>
    </row>
    <row r="61" spans="1:12" x14ac:dyDescent="0.25">
      <c r="A61" s="11"/>
      <c r="B61" s="12"/>
      <c r="C61" s="13"/>
      <c r="D61" s="13"/>
      <c r="E61" s="13"/>
      <c r="F61" s="13"/>
      <c r="G61" s="13"/>
      <c r="H61" s="13"/>
      <c r="I61" s="11"/>
      <c r="J61" s="11"/>
      <c r="K61" s="11"/>
      <c r="L61" s="11"/>
    </row>
    <row r="62" spans="1:12" x14ac:dyDescent="0.25">
      <c r="A62" s="11"/>
      <c r="B62" s="12"/>
      <c r="C62" s="13"/>
      <c r="D62" s="13"/>
      <c r="E62" s="13"/>
      <c r="F62" s="13"/>
      <c r="G62" s="13"/>
      <c r="H62" s="13"/>
      <c r="I62" s="11"/>
      <c r="J62" s="11"/>
      <c r="K62" s="11"/>
      <c r="L62" s="11"/>
    </row>
    <row r="63" spans="1:12" x14ac:dyDescent="0.25">
      <c r="A63" s="11"/>
      <c r="B63" s="12"/>
      <c r="C63" s="13"/>
      <c r="D63" s="13"/>
      <c r="E63" s="13"/>
      <c r="F63" s="13"/>
      <c r="G63" s="13"/>
      <c r="H63" s="13"/>
      <c r="I63" s="11"/>
      <c r="J63" s="11"/>
      <c r="K63" s="11"/>
      <c r="L63" s="11"/>
    </row>
    <row r="64" spans="1:12" x14ac:dyDescent="0.25">
      <c r="A64" s="11"/>
      <c r="B64" s="12"/>
      <c r="C64" s="13"/>
      <c r="D64" s="13"/>
      <c r="E64" s="13"/>
      <c r="F64" s="13"/>
      <c r="G64" s="13"/>
      <c r="H64" s="13"/>
      <c r="I64" s="11"/>
      <c r="J64" s="11"/>
      <c r="K64" s="11"/>
      <c r="L64" s="11"/>
    </row>
    <row r="65" spans="1:12" x14ac:dyDescent="0.25">
      <c r="A65" s="11"/>
      <c r="B65" s="12"/>
      <c r="C65" s="13"/>
      <c r="D65" s="13"/>
      <c r="E65" s="13"/>
      <c r="F65" s="13"/>
      <c r="G65" s="13"/>
      <c r="H65" s="13"/>
      <c r="I65" s="11"/>
      <c r="J65" s="11"/>
      <c r="K65" s="11"/>
      <c r="L65" s="11"/>
    </row>
    <row r="66" spans="1:12" x14ac:dyDescent="0.25">
      <c r="A66" s="11"/>
      <c r="B66" s="12"/>
      <c r="C66" s="13"/>
      <c r="D66" s="13"/>
      <c r="E66" s="13"/>
      <c r="F66" s="13"/>
      <c r="G66" s="13"/>
      <c r="H66" s="13"/>
      <c r="I66" s="11"/>
      <c r="J66" s="11"/>
      <c r="K66" s="11"/>
      <c r="L66" s="11"/>
    </row>
    <row r="67" spans="1:12" x14ac:dyDescent="0.25">
      <c r="A67" s="11"/>
      <c r="B67" s="12"/>
      <c r="C67" s="13"/>
      <c r="D67" s="13"/>
      <c r="E67" s="13"/>
      <c r="F67" s="13"/>
      <c r="G67" s="13"/>
      <c r="H67" s="13"/>
      <c r="I67" s="11"/>
      <c r="J67" s="11"/>
      <c r="K67" s="11"/>
      <c r="L67" s="11"/>
    </row>
    <row r="68" spans="1:12" x14ac:dyDescent="0.25">
      <c r="A68" s="11"/>
      <c r="B68" s="12"/>
      <c r="C68" s="13"/>
      <c r="D68" s="13"/>
      <c r="E68" s="13"/>
      <c r="F68" s="13"/>
      <c r="G68" s="13"/>
      <c r="H68" s="13"/>
      <c r="I68" s="11"/>
      <c r="J68" s="11"/>
      <c r="K68" s="11"/>
      <c r="L68" s="11"/>
    </row>
    <row r="69" spans="1:12" x14ac:dyDescent="0.25">
      <c r="A69" s="11"/>
      <c r="B69" s="12"/>
      <c r="C69" s="13"/>
      <c r="D69" s="13"/>
      <c r="E69" s="13"/>
      <c r="F69" s="13"/>
      <c r="G69" s="13"/>
      <c r="H69" s="13"/>
      <c r="I69" s="11"/>
      <c r="J69" s="11"/>
      <c r="K69" s="11"/>
      <c r="L69" s="11"/>
    </row>
    <row r="70" spans="1:12" x14ac:dyDescent="0.25">
      <c r="A70" s="11"/>
      <c r="B70" s="12"/>
      <c r="C70" s="13"/>
      <c r="D70" s="13"/>
      <c r="E70" s="13"/>
      <c r="F70" s="13"/>
      <c r="G70" s="13"/>
      <c r="H70" s="13"/>
      <c r="I70" s="11"/>
      <c r="J70" s="11"/>
      <c r="K70" s="11"/>
      <c r="L70" s="11"/>
    </row>
    <row r="71" spans="1:12" x14ac:dyDescent="0.25">
      <c r="A71" s="11"/>
      <c r="B71" s="12"/>
      <c r="C71" s="13"/>
      <c r="D71" s="13"/>
      <c r="E71" s="13"/>
      <c r="F71" s="13"/>
      <c r="G71" s="13"/>
      <c r="H71" s="13"/>
      <c r="I71" s="11"/>
      <c r="J71" s="11"/>
      <c r="K71" s="11"/>
      <c r="L71" s="11"/>
    </row>
    <row r="72" spans="1:12" x14ac:dyDescent="0.25">
      <c r="A72" s="11"/>
      <c r="B72" s="12"/>
      <c r="C72" s="13"/>
      <c r="D72" s="13"/>
      <c r="E72" s="13"/>
      <c r="F72" s="13"/>
      <c r="G72" s="13"/>
      <c r="H72" s="13"/>
      <c r="I72" s="11"/>
      <c r="J72" s="11"/>
      <c r="K72" s="11"/>
      <c r="L72" s="11"/>
    </row>
    <row r="73" spans="1:12" x14ac:dyDescent="0.25">
      <c r="A73" s="11"/>
      <c r="B73" s="12"/>
      <c r="C73" s="13"/>
      <c r="D73" s="13"/>
      <c r="E73" s="13"/>
      <c r="F73" s="13"/>
      <c r="G73" s="13"/>
      <c r="H73" s="13"/>
      <c r="I73" s="11"/>
      <c r="J73" s="11"/>
      <c r="K73" s="11"/>
      <c r="L73" s="11"/>
    </row>
    <row r="74" spans="1:12" x14ac:dyDescent="0.25">
      <c r="A74" s="11"/>
      <c r="B74" s="12"/>
      <c r="C74" s="13"/>
      <c r="D74" s="13"/>
      <c r="E74" s="13"/>
      <c r="F74" s="13"/>
      <c r="G74" s="13"/>
      <c r="H74" s="13"/>
      <c r="I74" s="11"/>
      <c r="J74" s="11"/>
      <c r="K74" s="11"/>
      <c r="L74" s="11"/>
    </row>
    <row r="75" spans="1:12" x14ac:dyDescent="0.25">
      <c r="A75" s="11"/>
      <c r="B75" s="12"/>
      <c r="C75" s="13"/>
      <c r="D75" s="13"/>
      <c r="E75" s="13"/>
      <c r="F75" s="13"/>
      <c r="G75" s="13"/>
      <c r="H75" s="13"/>
      <c r="I75" s="11"/>
      <c r="J75" s="11"/>
      <c r="K75" s="11"/>
      <c r="L75" s="11"/>
    </row>
    <row r="76" spans="1:12" x14ac:dyDescent="0.25">
      <c r="A76" s="11"/>
      <c r="B76" s="12"/>
      <c r="C76" s="13"/>
      <c r="D76" s="13"/>
      <c r="E76" s="13"/>
      <c r="F76" s="13"/>
      <c r="G76" s="13"/>
      <c r="H76" s="13"/>
      <c r="I76" s="11"/>
      <c r="J76" s="11"/>
      <c r="K76" s="11"/>
      <c r="L76" s="11"/>
    </row>
    <row r="77" spans="1:12" x14ac:dyDescent="0.25">
      <c r="A77" s="11"/>
      <c r="B77" s="12"/>
      <c r="C77" s="13"/>
      <c r="D77" s="13"/>
      <c r="E77" s="13"/>
      <c r="F77" s="13"/>
      <c r="G77" s="13"/>
      <c r="H77" s="13"/>
      <c r="I77" s="11"/>
      <c r="J77" s="11"/>
      <c r="K77" s="11"/>
      <c r="L77" s="11"/>
    </row>
    <row r="78" spans="1:12" x14ac:dyDescent="0.25">
      <c r="A78" s="11"/>
      <c r="B78" s="12"/>
      <c r="C78" s="13"/>
      <c r="D78" s="13"/>
      <c r="E78" s="13"/>
      <c r="F78" s="13"/>
      <c r="G78" s="13"/>
      <c r="H78" s="13"/>
      <c r="I78" s="11"/>
      <c r="J78" s="11"/>
      <c r="K78" s="11"/>
      <c r="L78" s="11"/>
    </row>
    <row r="79" spans="1:12" x14ac:dyDescent="0.25">
      <c r="A79" s="11"/>
      <c r="B79" s="12"/>
      <c r="C79" s="13"/>
      <c r="D79" s="13"/>
      <c r="E79" s="13"/>
      <c r="F79" s="13"/>
      <c r="G79" s="13"/>
      <c r="H79" s="13"/>
      <c r="I79" s="11"/>
      <c r="J79" s="11"/>
      <c r="K79" s="11"/>
      <c r="L79" s="11"/>
    </row>
    <row r="80" spans="1:12" x14ac:dyDescent="0.25">
      <c r="A80" s="11"/>
      <c r="B80" s="12"/>
      <c r="C80" s="13"/>
      <c r="D80" s="13"/>
      <c r="E80" s="13"/>
      <c r="F80" s="13"/>
      <c r="G80" s="13"/>
      <c r="H80" s="13"/>
      <c r="I80" s="11"/>
      <c r="J80" s="11"/>
      <c r="K80" s="11"/>
      <c r="L80" s="11"/>
    </row>
    <row r="81" spans="1:12" x14ac:dyDescent="0.25">
      <c r="A81" s="11"/>
      <c r="B81" s="12"/>
      <c r="C81" s="13"/>
      <c r="D81" s="13"/>
      <c r="E81" s="13"/>
      <c r="F81" s="13"/>
      <c r="G81" s="13"/>
      <c r="H81" s="13"/>
      <c r="I81" s="11"/>
      <c r="J81" s="11"/>
      <c r="K81" s="11"/>
      <c r="L81" s="11"/>
    </row>
    <row r="82" spans="1:12" x14ac:dyDescent="0.25">
      <c r="A82" s="11"/>
      <c r="B82" s="12"/>
      <c r="C82" s="13"/>
      <c r="D82" s="13"/>
      <c r="E82" s="13"/>
      <c r="F82" s="13"/>
      <c r="G82" s="13"/>
      <c r="H82" s="13"/>
      <c r="I82" s="11"/>
      <c r="J82" s="11"/>
      <c r="K82" s="11"/>
      <c r="L82" s="11"/>
    </row>
    <row r="83" spans="1:12" x14ac:dyDescent="0.25">
      <c r="A83" s="11"/>
      <c r="B83" s="12"/>
      <c r="C83" s="13"/>
      <c r="D83" s="13"/>
      <c r="E83" s="13"/>
      <c r="F83" s="13"/>
      <c r="G83" s="13"/>
      <c r="H83" s="13"/>
      <c r="I83" s="11"/>
      <c r="J83" s="11"/>
      <c r="K83" s="11"/>
      <c r="L83" s="11"/>
    </row>
    <row r="84" spans="1:12" x14ac:dyDescent="0.25">
      <c r="A84" s="11"/>
      <c r="B84" s="12"/>
      <c r="C84" s="13"/>
      <c r="D84" s="13"/>
      <c r="E84" s="13"/>
      <c r="F84" s="13"/>
      <c r="G84" s="13"/>
      <c r="H84" s="13"/>
      <c r="I84" s="11"/>
      <c r="J84" s="11"/>
      <c r="K84" s="11"/>
      <c r="L84" s="11"/>
    </row>
    <row r="85" spans="1:12" x14ac:dyDescent="0.25">
      <c r="A85" s="11"/>
      <c r="B85" s="12"/>
      <c r="C85" s="13"/>
      <c r="D85" s="13"/>
      <c r="E85" s="13"/>
      <c r="F85" s="13"/>
      <c r="G85" s="13"/>
      <c r="H85" s="13"/>
      <c r="I85" s="11"/>
      <c r="J85" s="11"/>
      <c r="K85" s="11"/>
      <c r="L85" s="11"/>
    </row>
    <row r="86" spans="1:12" x14ac:dyDescent="0.25">
      <c r="A86" s="11"/>
      <c r="B86" s="12"/>
      <c r="C86" s="13"/>
      <c r="D86" s="13"/>
      <c r="E86" s="13"/>
      <c r="F86" s="13"/>
      <c r="G86" s="13"/>
      <c r="H86" s="13"/>
      <c r="I86" s="11"/>
      <c r="J86" s="11"/>
      <c r="K86" s="11"/>
      <c r="L86" s="11"/>
    </row>
    <row r="87" spans="1:12" x14ac:dyDescent="0.25">
      <c r="A87" s="11"/>
      <c r="B87" s="12"/>
      <c r="C87" s="13"/>
      <c r="D87" s="13"/>
      <c r="E87" s="13"/>
      <c r="F87" s="13"/>
      <c r="G87" s="13"/>
      <c r="H87" s="13"/>
      <c r="I87" s="11"/>
      <c r="J87" s="11"/>
      <c r="K87" s="11"/>
      <c r="L87" s="11"/>
    </row>
    <row r="88" spans="1:12" x14ac:dyDescent="0.25">
      <c r="A88" s="11"/>
      <c r="B88" s="12"/>
      <c r="C88" s="13"/>
      <c r="D88" s="13"/>
      <c r="E88" s="13"/>
      <c r="F88" s="13"/>
      <c r="G88" s="13"/>
      <c r="H88" s="13"/>
      <c r="I88" s="11"/>
      <c r="J88" s="11"/>
      <c r="K88" s="11"/>
      <c r="L88" s="11"/>
    </row>
    <row r="89" spans="1:12" x14ac:dyDescent="0.25">
      <c r="A89" s="11"/>
      <c r="B89" s="12"/>
      <c r="C89" s="13"/>
      <c r="D89" s="13"/>
      <c r="E89" s="13"/>
      <c r="F89" s="13"/>
      <c r="G89" s="13"/>
      <c r="H89" s="13"/>
      <c r="I89" s="11"/>
      <c r="J89" s="11"/>
      <c r="K89" s="11"/>
      <c r="L89" s="11"/>
    </row>
    <row r="90" spans="1:12" x14ac:dyDescent="0.25">
      <c r="A90" s="11"/>
      <c r="B90" s="12"/>
      <c r="C90" s="13"/>
      <c r="D90" s="13"/>
      <c r="E90" s="13"/>
      <c r="F90" s="13"/>
      <c r="G90" s="13"/>
      <c r="H90" s="13"/>
      <c r="I90" s="11"/>
      <c r="J90" s="11"/>
      <c r="K90" s="11"/>
      <c r="L90" s="11"/>
    </row>
    <row r="91" spans="1:12" x14ac:dyDescent="0.25">
      <c r="A91" s="11"/>
      <c r="B91" s="12"/>
      <c r="C91" s="13"/>
      <c r="D91" s="13"/>
      <c r="E91" s="13"/>
      <c r="F91" s="13"/>
      <c r="G91" s="13"/>
      <c r="H91" s="13"/>
      <c r="I91" s="11"/>
      <c r="J91" s="11"/>
      <c r="K91" s="11"/>
      <c r="L91" s="11"/>
    </row>
    <row r="92" spans="1:12" x14ac:dyDescent="0.25">
      <c r="A92" s="11"/>
      <c r="B92" s="12"/>
      <c r="C92" s="13"/>
      <c r="D92" s="13"/>
      <c r="E92" s="13"/>
      <c r="F92" s="13"/>
      <c r="G92" s="13"/>
      <c r="H92" s="13"/>
      <c r="I92" s="11"/>
      <c r="J92" s="11"/>
      <c r="K92" s="11"/>
      <c r="L92" s="11"/>
    </row>
    <row r="93" spans="1:12" x14ac:dyDescent="0.25">
      <c r="A93" s="11"/>
      <c r="B93" s="12"/>
      <c r="C93" s="13"/>
      <c r="D93" s="13"/>
      <c r="E93" s="13"/>
      <c r="F93" s="13"/>
      <c r="G93" s="13"/>
      <c r="H93" s="13"/>
      <c r="I93" s="11"/>
      <c r="J93" s="11"/>
      <c r="K93" s="11"/>
      <c r="L93" s="11"/>
    </row>
    <row r="94" spans="1:12" x14ac:dyDescent="0.25">
      <c r="A94" s="11"/>
      <c r="B94" s="12"/>
      <c r="C94" s="13"/>
      <c r="D94" s="13"/>
      <c r="E94" s="13"/>
      <c r="F94" s="13"/>
      <c r="G94" s="13"/>
      <c r="H94" s="13"/>
      <c r="I94" s="11"/>
      <c r="J94" s="11"/>
      <c r="K94" s="11"/>
      <c r="L94" s="11"/>
    </row>
    <row r="95" spans="1:12" x14ac:dyDescent="0.25">
      <c r="A95" s="11"/>
      <c r="B95" s="12"/>
      <c r="C95" s="13"/>
      <c r="D95" s="13"/>
      <c r="E95" s="13"/>
      <c r="F95" s="13"/>
      <c r="G95" s="13"/>
      <c r="H95" s="13"/>
      <c r="I95" s="11"/>
      <c r="J95" s="11"/>
      <c r="K95" s="11"/>
      <c r="L95" s="11"/>
    </row>
    <row r="96" spans="1:12" x14ac:dyDescent="0.25">
      <c r="A96" s="11"/>
      <c r="B96" s="12"/>
      <c r="C96" s="13"/>
      <c r="D96" s="13"/>
      <c r="E96" s="13"/>
      <c r="F96" s="13"/>
      <c r="G96" s="13"/>
      <c r="H96" s="13"/>
      <c r="I96" s="11"/>
      <c r="J96" s="11"/>
      <c r="K96" s="11"/>
      <c r="L96" s="11"/>
    </row>
    <row r="97" spans="1:12" x14ac:dyDescent="0.25">
      <c r="A97" s="11"/>
      <c r="B97" s="12"/>
      <c r="C97" s="13"/>
      <c r="D97" s="13"/>
      <c r="E97" s="13"/>
      <c r="F97" s="13"/>
      <c r="G97" s="13"/>
      <c r="H97" s="13"/>
      <c r="I97" s="11"/>
      <c r="J97" s="11"/>
      <c r="K97" s="11"/>
      <c r="L97" s="11"/>
    </row>
    <row r="98" spans="1:12" x14ac:dyDescent="0.25">
      <c r="A98" s="11"/>
      <c r="B98" s="12"/>
      <c r="C98" s="13"/>
      <c r="D98" s="13"/>
      <c r="E98" s="13"/>
      <c r="F98" s="13"/>
      <c r="G98" s="13"/>
      <c r="H98" s="13"/>
      <c r="I98" s="11"/>
      <c r="J98" s="11"/>
      <c r="K98" s="11"/>
      <c r="L98" s="11"/>
    </row>
    <row r="99" spans="1:12" x14ac:dyDescent="0.25">
      <c r="A99" s="11"/>
      <c r="B99" s="12"/>
      <c r="C99" s="13"/>
      <c r="D99" s="13"/>
      <c r="E99" s="13"/>
      <c r="F99" s="13"/>
      <c r="G99" s="13"/>
      <c r="H99" s="13"/>
      <c r="I99" s="11"/>
      <c r="J99" s="11"/>
      <c r="K99" s="11"/>
      <c r="L99" s="11"/>
    </row>
    <row r="100" spans="1:12" x14ac:dyDescent="0.25">
      <c r="A100" s="11"/>
      <c r="B100" s="12"/>
      <c r="C100" s="13"/>
      <c r="D100" s="13"/>
      <c r="E100" s="13"/>
      <c r="F100" s="13"/>
      <c r="G100" s="13"/>
      <c r="H100" s="13"/>
      <c r="I100" s="11"/>
      <c r="J100" s="11"/>
      <c r="K100" s="11"/>
      <c r="L100" s="11"/>
    </row>
    <row r="101" spans="1:12" x14ac:dyDescent="0.25">
      <c r="A101" s="11"/>
      <c r="B101" s="12"/>
      <c r="C101" s="13"/>
      <c r="D101" s="13"/>
      <c r="E101" s="13"/>
      <c r="F101" s="13"/>
      <c r="G101" s="13"/>
      <c r="H101" s="13"/>
      <c r="I101" s="11"/>
      <c r="J101" s="11"/>
      <c r="K101" s="11"/>
      <c r="L101" s="11"/>
    </row>
    <row r="102" spans="1:12" x14ac:dyDescent="0.25">
      <c r="A102" s="11"/>
      <c r="B102" s="12"/>
      <c r="C102" s="13"/>
      <c r="D102" s="13"/>
      <c r="E102" s="13"/>
      <c r="F102" s="13"/>
      <c r="G102" s="13"/>
      <c r="H102" s="13"/>
      <c r="I102" s="11"/>
      <c r="J102" s="11"/>
      <c r="K102" s="11"/>
      <c r="L102" s="11"/>
    </row>
    <row r="103" spans="1:12" x14ac:dyDescent="0.25">
      <c r="A103" s="11"/>
      <c r="B103" s="12"/>
      <c r="C103" s="13"/>
      <c r="D103" s="13"/>
      <c r="E103" s="13"/>
      <c r="F103" s="13"/>
      <c r="G103" s="13"/>
      <c r="H103" s="13"/>
      <c r="I103" s="11"/>
      <c r="J103" s="11"/>
      <c r="K103" s="11"/>
      <c r="L103" s="11"/>
    </row>
    <row r="104" spans="1:12" x14ac:dyDescent="0.25">
      <c r="A104" s="11"/>
      <c r="B104" s="12"/>
      <c r="C104" s="13"/>
      <c r="D104" s="13"/>
      <c r="E104" s="13"/>
      <c r="F104" s="13"/>
      <c r="G104" s="13"/>
      <c r="H104" s="13"/>
      <c r="I104" s="11"/>
      <c r="J104" s="11"/>
      <c r="K104" s="11"/>
      <c r="L104" s="11"/>
    </row>
    <row r="105" spans="1:12" x14ac:dyDescent="0.25">
      <c r="A105" s="11"/>
      <c r="B105" s="12"/>
      <c r="C105" s="13"/>
      <c r="D105" s="13"/>
      <c r="E105" s="13"/>
      <c r="F105" s="13"/>
      <c r="G105" s="13"/>
      <c r="H105" s="13"/>
      <c r="I105" s="11"/>
      <c r="J105" s="11"/>
      <c r="K105" s="11"/>
      <c r="L105" s="11"/>
    </row>
    <row r="106" spans="1:12" x14ac:dyDescent="0.25">
      <c r="A106" s="11"/>
      <c r="B106" s="12"/>
      <c r="C106" s="13"/>
      <c r="D106" s="13"/>
      <c r="E106" s="13"/>
      <c r="F106" s="13"/>
      <c r="G106" s="13"/>
      <c r="H106" s="13"/>
      <c r="I106" s="11"/>
      <c r="J106" s="11"/>
      <c r="K106" s="11"/>
      <c r="L106" s="11"/>
    </row>
    <row r="107" spans="1:12" x14ac:dyDescent="0.25">
      <c r="A107" s="11"/>
      <c r="B107" s="12"/>
      <c r="C107" s="13"/>
      <c r="D107" s="13"/>
      <c r="E107" s="13"/>
      <c r="F107" s="13"/>
      <c r="G107" s="13"/>
      <c r="H107" s="13"/>
      <c r="I107" s="11"/>
      <c r="J107" s="11"/>
      <c r="K107" s="11"/>
      <c r="L107" s="11"/>
    </row>
    <row r="108" spans="1:12" x14ac:dyDescent="0.25">
      <c r="A108" s="11"/>
      <c r="B108" s="12"/>
      <c r="C108" s="13"/>
      <c r="D108" s="13"/>
      <c r="E108" s="13"/>
      <c r="F108" s="13"/>
      <c r="G108" s="13"/>
      <c r="H108" s="13"/>
      <c r="I108" s="11"/>
      <c r="J108" s="11"/>
      <c r="K108" s="11"/>
      <c r="L108" s="11"/>
    </row>
    <row r="109" spans="1:12" x14ac:dyDescent="0.25">
      <c r="A109" s="11"/>
      <c r="B109" s="12"/>
      <c r="C109" s="13"/>
      <c r="D109" s="13"/>
      <c r="E109" s="13"/>
      <c r="F109" s="13"/>
      <c r="G109" s="13"/>
      <c r="H109" s="13"/>
      <c r="I109" s="11"/>
      <c r="J109" s="11"/>
      <c r="K109" s="11"/>
      <c r="L109" s="11"/>
    </row>
    <row r="110" spans="1:12" x14ac:dyDescent="0.25">
      <c r="A110" s="11"/>
      <c r="B110" s="12"/>
      <c r="C110" s="13"/>
      <c r="D110" s="13"/>
      <c r="E110" s="13"/>
      <c r="F110" s="13"/>
      <c r="G110" s="13"/>
      <c r="H110" s="13"/>
      <c r="I110" s="11"/>
      <c r="J110" s="11"/>
      <c r="K110" s="11"/>
      <c r="L110" s="11"/>
    </row>
    <row r="111" spans="1:12" x14ac:dyDescent="0.25">
      <c r="A111" s="11"/>
      <c r="B111" s="12"/>
      <c r="C111" s="13"/>
      <c r="D111" s="13"/>
      <c r="E111" s="13"/>
      <c r="F111" s="13"/>
      <c r="G111" s="13"/>
      <c r="H111" s="13"/>
      <c r="I111" s="11"/>
      <c r="J111" s="11"/>
      <c r="K111" s="11"/>
      <c r="L111" s="11"/>
    </row>
    <row r="112" spans="1:12" x14ac:dyDescent="0.25">
      <c r="A112" s="11"/>
      <c r="B112" s="12"/>
      <c r="C112" s="13"/>
      <c r="D112" s="13"/>
      <c r="E112" s="13"/>
      <c r="F112" s="13"/>
      <c r="G112" s="13"/>
      <c r="H112" s="13"/>
      <c r="I112" s="11"/>
      <c r="J112" s="11"/>
      <c r="K112" s="11"/>
      <c r="L112" s="11"/>
    </row>
    <row r="113" spans="1:12" x14ac:dyDescent="0.25">
      <c r="A113" s="11"/>
      <c r="B113" s="12"/>
      <c r="C113" s="13"/>
      <c r="D113" s="13"/>
      <c r="E113" s="13"/>
      <c r="F113" s="13"/>
      <c r="G113" s="13"/>
      <c r="H113" s="13"/>
      <c r="I113" s="11"/>
      <c r="J113" s="11"/>
      <c r="K113" s="11"/>
      <c r="L113" s="11"/>
    </row>
    <row r="114" spans="1:12" x14ac:dyDescent="0.25">
      <c r="A114" s="11"/>
      <c r="B114" s="12"/>
      <c r="C114" s="13"/>
      <c r="D114" s="13"/>
      <c r="E114" s="13"/>
      <c r="F114" s="13"/>
      <c r="G114" s="13"/>
      <c r="H114" s="13"/>
      <c r="I114" s="11"/>
      <c r="J114" s="11"/>
      <c r="K114" s="11"/>
      <c r="L114" s="11"/>
    </row>
    <row r="115" spans="1:12" x14ac:dyDescent="0.25">
      <c r="A115" s="11"/>
      <c r="B115" s="12"/>
      <c r="C115" s="13"/>
      <c r="D115" s="13"/>
      <c r="E115" s="13"/>
      <c r="F115" s="13"/>
      <c r="G115" s="13"/>
      <c r="H115" s="13"/>
      <c r="I115" s="11"/>
      <c r="J115" s="11"/>
      <c r="K115" s="11"/>
      <c r="L115" s="11"/>
    </row>
    <row r="116" spans="1:12" x14ac:dyDescent="0.25">
      <c r="A116" s="11"/>
      <c r="B116" s="12"/>
      <c r="C116" s="13"/>
      <c r="D116" s="13"/>
      <c r="E116" s="13"/>
      <c r="F116" s="13"/>
      <c r="G116" s="13"/>
      <c r="H116" s="13"/>
      <c r="I116" s="11"/>
      <c r="J116" s="11"/>
      <c r="K116" s="11"/>
      <c r="L116" s="11"/>
    </row>
    <row r="117" spans="1:12" x14ac:dyDescent="0.25">
      <c r="A117" s="11"/>
      <c r="B117" s="12"/>
      <c r="C117" s="13"/>
      <c r="D117" s="13"/>
      <c r="E117" s="13"/>
      <c r="F117" s="13"/>
      <c r="G117" s="13"/>
      <c r="H117" s="13"/>
      <c r="I117" s="11"/>
      <c r="J117" s="11"/>
      <c r="K117" s="11"/>
      <c r="L117" s="11"/>
    </row>
    <row r="118" spans="1:12" x14ac:dyDescent="0.25">
      <c r="A118" s="11"/>
      <c r="B118" s="12"/>
      <c r="C118" s="13"/>
      <c r="D118" s="13"/>
      <c r="E118" s="13"/>
      <c r="F118" s="13"/>
      <c r="G118" s="13"/>
      <c r="H118" s="13"/>
      <c r="I118" s="11"/>
      <c r="J118" s="11"/>
      <c r="K118" s="11"/>
      <c r="L118" s="11"/>
    </row>
    <row r="119" spans="1:12" x14ac:dyDescent="0.25">
      <c r="A119" s="11"/>
      <c r="B119" s="12"/>
      <c r="C119" s="13"/>
      <c r="D119" s="13"/>
      <c r="E119" s="13"/>
      <c r="F119" s="13"/>
      <c r="G119" s="13"/>
      <c r="H119" s="13"/>
      <c r="I119" s="11"/>
      <c r="J119" s="11"/>
      <c r="K119" s="11"/>
      <c r="L119" s="11"/>
    </row>
    <row r="120" spans="1:12" x14ac:dyDescent="0.25">
      <c r="A120" s="11"/>
      <c r="B120" s="12"/>
      <c r="C120" s="13"/>
      <c r="D120" s="13"/>
      <c r="E120" s="13"/>
      <c r="F120" s="13"/>
      <c r="G120" s="13"/>
      <c r="H120" s="13"/>
      <c r="I120" s="11"/>
      <c r="J120" s="11"/>
      <c r="K120" s="11"/>
      <c r="L120" s="11"/>
    </row>
    <row r="121" spans="1:12" x14ac:dyDescent="0.25">
      <c r="A121" s="11"/>
      <c r="B121" s="12"/>
      <c r="C121" s="13"/>
      <c r="D121" s="13"/>
      <c r="E121" s="13"/>
      <c r="F121" s="13"/>
      <c r="G121" s="13"/>
      <c r="H121" s="13"/>
      <c r="I121" s="11"/>
      <c r="J121" s="11"/>
      <c r="K121" s="11"/>
      <c r="L121" s="11"/>
    </row>
    <row r="122" spans="1:12" x14ac:dyDescent="0.25">
      <c r="A122" s="11"/>
      <c r="B122" s="12"/>
      <c r="C122" s="13"/>
      <c r="D122" s="13"/>
      <c r="E122" s="13"/>
      <c r="F122" s="13"/>
      <c r="G122" s="13"/>
      <c r="H122" s="13"/>
      <c r="I122" s="11"/>
      <c r="J122" s="11"/>
      <c r="K122" s="11"/>
      <c r="L122" s="11"/>
    </row>
    <row r="123" spans="1:12" x14ac:dyDescent="0.25">
      <c r="A123" s="11"/>
      <c r="B123" s="12"/>
      <c r="C123" s="13"/>
      <c r="D123" s="13"/>
      <c r="E123" s="13"/>
      <c r="F123" s="13"/>
      <c r="G123" s="13"/>
      <c r="H123" s="13"/>
      <c r="I123" s="11"/>
      <c r="J123" s="11"/>
      <c r="K123" s="11"/>
      <c r="L123" s="11"/>
    </row>
    <row r="124" spans="1:12" x14ac:dyDescent="0.25">
      <c r="A124" s="11"/>
      <c r="B124" s="12"/>
      <c r="C124" s="13"/>
      <c r="D124" s="13"/>
      <c r="E124" s="13"/>
      <c r="F124" s="13"/>
      <c r="G124" s="13"/>
      <c r="H124" s="13"/>
      <c r="I124" s="11"/>
      <c r="J124" s="11"/>
      <c r="K124" s="11"/>
      <c r="L124" s="11"/>
    </row>
    <row r="125" spans="1:12" x14ac:dyDescent="0.25">
      <c r="A125" s="11"/>
      <c r="B125" s="12"/>
      <c r="C125" s="13"/>
      <c r="D125" s="13"/>
      <c r="E125" s="13"/>
      <c r="F125" s="13"/>
      <c r="G125" s="13"/>
      <c r="H125" s="13"/>
      <c r="I125" s="11"/>
      <c r="J125" s="11"/>
      <c r="K125" s="11"/>
      <c r="L125" s="11"/>
    </row>
    <row r="126" spans="1:12" x14ac:dyDescent="0.25">
      <c r="A126" s="11"/>
      <c r="B126" s="12"/>
      <c r="C126" s="13"/>
      <c r="D126" s="13"/>
      <c r="E126" s="13"/>
      <c r="F126" s="13"/>
      <c r="G126" s="13"/>
      <c r="H126" s="13"/>
      <c r="I126" s="11"/>
      <c r="J126" s="11"/>
      <c r="K126" s="11"/>
      <c r="L126" s="11"/>
    </row>
    <row r="127" spans="1:12" x14ac:dyDescent="0.25">
      <c r="A127" s="11"/>
      <c r="B127" s="12"/>
      <c r="C127" s="13"/>
      <c r="D127" s="13"/>
      <c r="E127" s="13"/>
      <c r="F127" s="13"/>
      <c r="G127" s="13"/>
      <c r="H127" s="13"/>
      <c r="I127" s="11"/>
      <c r="J127" s="11"/>
      <c r="K127" s="11"/>
      <c r="L127" s="11"/>
    </row>
    <row r="128" spans="1:12" x14ac:dyDescent="0.25">
      <c r="A128" s="11"/>
      <c r="B128" s="12"/>
      <c r="C128" s="13"/>
      <c r="D128" s="13"/>
      <c r="E128" s="13"/>
      <c r="F128" s="13"/>
      <c r="G128" s="13"/>
      <c r="H128" s="13"/>
      <c r="I128" s="11"/>
      <c r="J128" s="11"/>
      <c r="K128" s="11"/>
      <c r="L128" s="11"/>
    </row>
    <row r="129" spans="1:12" x14ac:dyDescent="0.25">
      <c r="A129" s="11"/>
      <c r="B129" s="12"/>
      <c r="C129" s="13"/>
      <c r="D129" s="13"/>
      <c r="E129" s="13"/>
      <c r="F129" s="13"/>
      <c r="G129" s="13"/>
      <c r="H129" s="13"/>
      <c r="I129" s="11"/>
      <c r="J129" s="11"/>
      <c r="K129" s="11"/>
      <c r="L129" s="11"/>
    </row>
    <row r="130" spans="1:12" x14ac:dyDescent="0.25">
      <c r="A130" s="11"/>
      <c r="B130" s="12"/>
      <c r="C130" s="13"/>
      <c r="D130" s="13"/>
      <c r="E130" s="13"/>
      <c r="F130" s="13"/>
      <c r="G130" s="13"/>
      <c r="H130" s="13"/>
      <c r="I130" s="11"/>
      <c r="J130" s="11"/>
      <c r="K130" s="11"/>
      <c r="L130" s="11"/>
    </row>
    <row r="131" spans="1:12" x14ac:dyDescent="0.25">
      <c r="A131" s="11"/>
      <c r="B131" s="12"/>
      <c r="C131" s="13"/>
      <c r="D131" s="13"/>
      <c r="E131" s="13"/>
      <c r="F131" s="13"/>
      <c r="G131" s="13"/>
      <c r="H131" s="13"/>
      <c r="I131" s="11"/>
      <c r="J131" s="11"/>
      <c r="K131" s="11"/>
      <c r="L131" s="11"/>
    </row>
    <row r="132" spans="1:12" x14ac:dyDescent="0.25">
      <c r="A132" s="11"/>
      <c r="B132" s="12"/>
      <c r="C132" s="13"/>
      <c r="D132" s="13"/>
      <c r="E132" s="13"/>
      <c r="F132" s="13"/>
      <c r="G132" s="13"/>
      <c r="H132" s="13"/>
      <c r="I132" s="11"/>
      <c r="J132" s="11"/>
      <c r="K132" s="11"/>
      <c r="L132" s="11"/>
    </row>
    <row r="133" spans="1:12" x14ac:dyDescent="0.25">
      <c r="A133" s="11"/>
      <c r="B133" s="12"/>
      <c r="C133" s="13"/>
      <c r="D133" s="13"/>
      <c r="E133" s="13"/>
      <c r="F133" s="13"/>
      <c r="G133" s="13"/>
      <c r="H133" s="13"/>
      <c r="I133" s="11"/>
      <c r="J133" s="11"/>
      <c r="K133" s="11"/>
      <c r="L133" s="11"/>
    </row>
    <row r="134" spans="1:12" x14ac:dyDescent="0.25">
      <c r="A134" s="11"/>
      <c r="B134" s="12"/>
      <c r="C134" s="13"/>
      <c r="D134" s="13"/>
      <c r="E134" s="13"/>
      <c r="F134" s="13"/>
      <c r="G134" s="13"/>
      <c r="H134" s="13"/>
      <c r="I134" s="11"/>
      <c r="J134" s="11"/>
      <c r="K134" s="11"/>
      <c r="L134" s="11"/>
    </row>
    <row r="135" spans="1:12" x14ac:dyDescent="0.25">
      <c r="A135" s="11"/>
      <c r="B135" s="12"/>
      <c r="C135" s="13"/>
      <c r="D135" s="13"/>
      <c r="E135" s="13"/>
      <c r="F135" s="13"/>
      <c r="G135" s="13"/>
      <c r="H135" s="13"/>
      <c r="I135" s="11"/>
      <c r="J135" s="11"/>
      <c r="K135" s="11"/>
      <c r="L135" s="11"/>
    </row>
    <row r="136" spans="1:12" x14ac:dyDescent="0.25">
      <c r="A136" s="11"/>
      <c r="B136" s="12"/>
      <c r="C136" s="13"/>
      <c r="D136" s="13"/>
      <c r="E136" s="13"/>
      <c r="F136" s="13"/>
      <c r="G136" s="13"/>
      <c r="H136" s="13"/>
      <c r="I136" s="11"/>
      <c r="J136" s="11"/>
      <c r="K136" s="11"/>
      <c r="L136" s="11"/>
    </row>
    <row r="137" spans="1:12" x14ac:dyDescent="0.25">
      <c r="A137" s="11"/>
      <c r="B137" s="12"/>
      <c r="C137" s="13"/>
      <c r="D137" s="13"/>
      <c r="E137" s="13"/>
      <c r="F137" s="13"/>
      <c r="G137" s="13"/>
      <c r="H137" s="13"/>
      <c r="I137" s="11"/>
      <c r="J137" s="11"/>
      <c r="K137" s="11"/>
      <c r="L137" s="11"/>
    </row>
    <row r="138" spans="1:12" x14ac:dyDescent="0.25">
      <c r="A138" s="11"/>
      <c r="B138" s="12"/>
      <c r="C138" s="13"/>
      <c r="D138" s="13"/>
      <c r="E138" s="13"/>
      <c r="F138" s="13"/>
      <c r="G138" s="13"/>
      <c r="H138" s="13"/>
      <c r="I138" s="11"/>
      <c r="J138" s="11"/>
      <c r="K138" s="11"/>
      <c r="L138" s="11"/>
    </row>
    <row r="139" spans="1:12" x14ac:dyDescent="0.25">
      <c r="A139" s="11"/>
      <c r="B139" s="12"/>
      <c r="C139" s="13"/>
      <c r="D139" s="13"/>
      <c r="E139" s="13"/>
      <c r="F139" s="13"/>
      <c r="G139" s="13"/>
      <c r="H139" s="13"/>
      <c r="I139" s="11"/>
      <c r="J139" s="11"/>
      <c r="K139" s="11"/>
      <c r="L139" s="11"/>
    </row>
    <row r="140" spans="1:12" x14ac:dyDescent="0.25">
      <c r="A140" s="11"/>
      <c r="B140" s="12"/>
      <c r="C140" s="13"/>
      <c r="D140" s="13"/>
      <c r="E140" s="13"/>
      <c r="F140" s="13"/>
      <c r="G140" s="13"/>
      <c r="H140" s="13"/>
      <c r="I140" s="11"/>
      <c r="J140" s="11"/>
      <c r="K140" s="11"/>
      <c r="L140" s="11"/>
    </row>
    <row r="141" spans="1:12" x14ac:dyDescent="0.25">
      <c r="A141" s="11"/>
      <c r="B141" s="12"/>
      <c r="C141" s="13"/>
      <c r="D141" s="13"/>
      <c r="E141" s="13"/>
      <c r="F141" s="13"/>
      <c r="G141" s="13"/>
      <c r="H141" s="13"/>
      <c r="I141" s="11"/>
      <c r="J141" s="11"/>
      <c r="K141" s="11"/>
      <c r="L141" s="11"/>
    </row>
    <row r="142" spans="1:12" x14ac:dyDescent="0.25">
      <c r="A142" s="11"/>
      <c r="B142" s="12"/>
      <c r="C142" s="13"/>
      <c r="D142" s="13"/>
      <c r="E142" s="13"/>
      <c r="F142" s="13"/>
      <c r="G142" s="13"/>
      <c r="H142" s="13"/>
      <c r="I142" s="11"/>
      <c r="J142" s="11"/>
      <c r="K142" s="11"/>
      <c r="L142" s="11"/>
    </row>
    <row r="143" spans="1:12" x14ac:dyDescent="0.25">
      <c r="A143" s="11"/>
      <c r="B143" s="12"/>
      <c r="C143" s="13"/>
      <c r="D143" s="13"/>
      <c r="E143" s="13"/>
      <c r="F143" s="13"/>
      <c r="G143" s="13"/>
      <c r="H143" s="13"/>
      <c r="I143" s="11"/>
      <c r="J143" s="11"/>
      <c r="K143" s="11"/>
      <c r="L143" s="11"/>
    </row>
    <row r="144" spans="1:12" x14ac:dyDescent="0.25">
      <c r="A144" s="11"/>
      <c r="B144" s="12"/>
      <c r="C144" s="13"/>
      <c r="D144" s="13"/>
      <c r="E144" s="13"/>
      <c r="F144" s="13"/>
      <c r="G144" s="13"/>
      <c r="H144" s="13"/>
      <c r="I144" s="11"/>
      <c r="J144" s="11"/>
      <c r="K144" s="11"/>
      <c r="L144" s="11"/>
    </row>
    <row r="145" spans="1:12" x14ac:dyDescent="0.25">
      <c r="A145" s="11"/>
      <c r="B145" s="12"/>
      <c r="C145" s="13"/>
      <c r="D145" s="13"/>
      <c r="E145" s="13"/>
      <c r="F145" s="13"/>
      <c r="G145" s="13"/>
      <c r="H145" s="13"/>
      <c r="I145" s="11"/>
      <c r="J145" s="11"/>
      <c r="K145" s="11"/>
      <c r="L145" s="11"/>
    </row>
    <row r="146" spans="1:12" x14ac:dyDescent="0.25">
      <c r="A146" s="11"/>
      <c r="B146" s="12"/>
      <c r="C146" s="13"/>
      <c r="D146" s="13"/>
      <c r="E146" s="13"/>
      <c r="F146" s="13"/>
      <c r="G146" s="13"/>
      <c r="H146" s="13"/>
      <c r="I146" s="11"/>
      <c r="J146" s="11"/>
      <c r="K146" s="11"/>
      <c r="L146" s="11"/>
    </row>
    <row r="147" spans="1:12" x14ac:dyDescent="0.25">
      <c r="A147" s="11"/>
      <c r="B147" s="12"/>
      <c r="C147" s="13"/>
      <c r="D147" s="13"/>
      <c r="E147" s="13"/>
      <c r="F147" s="13"/>
      <c r="G147" s="13"/>
      <c r="H147" s="13"/>
      <c r="I147" s="11"/>
      <c r="J147" s="11"/>
      <c r="K147" s="11"/>
      <c r="L147" s="11"/>
    </row>
    <row r="148" spans="1:12" x14ac:dyDescent="0.25">
      <c r="A148" s="11"/>
      <c r="B148" s="12"/>
      <c r="C148" s="13"/>
      <c r="D148" s="13"/>
      <c r="E148" s="13"/>
      <c r="F148" s="13"/>
      <c r="G148" s="13"/>
      <c r="H148" s="13"/>
      <c r="I148" s="11"/>
      <c r="J148" s="11"/>
      <c r="K148" s="11"/>
      <c r="L148" s="11"/>
    </row>
    <row r="149" spans="1:12" x14ac:dyDescent="0.25">
      <c r="A149" s="11"/>
      <c r="B149" s="12"/>
      <c r="C149" s="13"/>
      <c r="D149" s="13"/>
      <c r="E149" s="13"/>
      <c r="F149" s="13"/>
      <c r="G149" s="13"/>
      <c r="H149" s="13"/>
      <c r="I149" s="11"/>
      <c r="J149" s="11"/>
      <c r="K149" s="11"/>
      <c r="L149" s="11"/>
    </row>
    <row r="150" spans="1:12" x14ac:dyDescent="0.25">
      <c r="A150" s="11"/>
      <c r="B150" s="12"/>
      <c r="C150" s="13"/>
      <c r="D150" s="13"/>
      <c r="E150" s="13"/>
      <c r="F150" s="13"/>
      <c r="G150" s="13"/>
      <c r="H150" s="13"/>
      <c r="I150" s="11"/>
      <c r="J150" s="11"/>
      <c r="K150" s="11"/>
      <c r="L150" s="11"/>
    </row>
    <row r="151" spans="1:12" x14ac:dyDescent="0.25">
      <c r="A151" s="11"/>
      <c r="B151" s="12"/>
      <c r="C151" s="13"/>
      <c r="D151" s="13"/>
      <c r="E151" s="13"/>
      <c r="F151" s="13"/>
      <c r="G151" s="13"/>
      <c r="H151" s="13"/>
      <c r="I151" s="11"/>
      <c r="J151" s="11"/>
      <c r="K151" s="11"/>
      <c r="L151" s="11"/>
    </row>
    <row r="152" spans="1:12" x14ac:dyDescent="0.25">
      <c r="A152" s="11"/>
      <c r="B152" s="12"/>
      <c r="C152" s="13"/>
      <c r="D152" s="13"/>
      <c r="E152" s="13"/>
      <c r="F152" s="13"/>
      <c r="G152" s="13"/>
      <c r="H152" s="13"/>
      <c r="I152" s="11"/>
      <c r="J152" s="11"/>
      <c r="K152" s="11"/>
      <c r="L152" s="11"/>
    </row>
    <row r="153" spans="1:12" x14ac:dyDescent="0.25">
      <c r="A153" s="11"/>
      <c r="B153" s="12"/>
      <c r="C153" s="13"/>
      <c r="D153" s="13"/>
      <c r="E153" s="13"/>
      <c r="F153" s="13"/>
      <c r="G153" s="13"/>
      <c r="H153" s="13"/>
      <c r="I153" s="11"/>
      <c r="J153" s="11"/>
      <c r="K153" s="11"/>
      <c r="L153" s="11"/>
    </row>
    <row r="154" spans="1:12" x14ac:dyDescent="0.25">
      <c r="A154" s="11"/>
      <c r="B154" s="12"/>
      <c r="C154" s="13"/>
      <c r="D154" s="13"/>
      <c r="E154" s="13"/>
      <c r="F154" s="13"/>
      <c r="G154" s="13"/>
      <c r="H154" s="13"/>
      <c r="I154" s="11"/>
      <c r="J154" s="11"/>
      <c r="K154" s="11"/>
      <c r="L154" s="11"/>
    </row>
    <row r="155" spans="1:12" x14ac:dyDescent="0.25">
      <c r="A155" s="11"/>
      <c r="B155" s="12"/>
      <c r="C155" s="13"/>
      <c r="D155" s="13"/>
      <c r="E155" s="13"/>
      <c r="F155" s="13"/>
      <c r="G155" s="13"/>
      <c r="H155" s="13"/>
      <c r="I155" s="11"/>
      <c r="J155" s="11"/>
      <c r="K155" s="11"/>
      <c r="L155" s="11"/>
    </row>
    <row r="156" spans="1:12" x14ac:dyDescent="0.25">
      <c r="A156" s="11"/>
      <c r="B156" s="12"/>
      <c r="C156" s="13"/>
      <c r="D156" s="13"/>
      <c r="E156" s="13"/>
      <c r="F156" s="13"/>
      <c r="G156" s="13"/>
      <c r="H156" s="13"/>
      <c r="I156" s="11"/>
      <c r="J156" s="11"/>
      <c r="K156" s="11"/>
      <c r="L156" s="11"/>
    </row>
    <row r="157" spans="1:12" x14ac:dyDescent="0.25">
      <c r="A157" s="11"/>
      <c r="B157" s="12"/>
      <c r="C157" s="13"/>
      <c r="D157" s="13"/>
      <c r="E157" s="13"/>
      <c r="F157" s="13"/>
      <c r="G157" s="13"/>
      <c r="H157" s="13"/>
      <c r="I157" s="11"/>
      <c r="J157" s="11"/>
      <c r="K157" s="11"/>
      <c r="L157" s="11"/>
    </row>
    <row r="158" spans="1:12" x14ac:dyDescent="0.25">
      <c r="A158" s="11"/>
      <c r="B158" s="12"/>
      <c r="C158" s="13"/>
      <c r="D158" s="13"/>
      <c r="E158" s="13"/>
      <c r="F158" s="13"/>
      <c r="G158" s="13"/>
      <c r="H158" s="13"/>
      <c r="I158" s="11"/>
      <c r="J158" s="11"/>
      <c r="K158" s="11"/>
      <c r="L158" s="11"/>
    </row>
    <row r="159" spans="1:12" x14ac:dyDescent="0.25">
      <c r="A159" s="11"/>
      <c r="B159" s="12"/>
      <c r="C159" s="13"/>
      <c r="D159" s="13"/>
      <c r="E159" s="13"/>
      <c r="F159" s="13"/>
      <c r="G159" s="13"/>
      <c r="H159" s="13"/>
      <c r="I159" s="11"/>
      <c r="J159" s="11"/>
      <c r="K159" s="11"/>
      <c r="L159" s="11"/>
    </row>
    <row r="160" spans="1:12" x14ac:dyDescent="0.25">
      <c r="A160" s="11"/>
      <c r="B160" s="12"/>
      <c r="C160" s="13"/>
      <c r="D160" s="13"/>
      <c r="E160" s="13"/>
      <c r="F160" s="13"/>
      <c r="G160" s="13"/>
      <c r="H160" s="13"/>
      <c r="I160" s="11"/>
      <c r="J160" s="11"/>
      <c r="K160" s="11"/>
      <c r="L160" s="11"/>
    </row>
    <row r="161" spans="1:12" x14ac:dyDescent="0.25">
      <c r="A161" s="11"/>
      <c r="B161" s="12"/>
      <c r="C161" s="13"/>
      <c r="D161" s="13"/>
      <c r="E161" s="13"/>
      <c r="F161" s="13"/>
      <c r="G161" s="13"/>
      <c r="H161" s="13"/>
      <c r="I161" s="11"/>
      <c r="J161" s="11"/>
      <c r="K161" s="11"/>
      <c r="L161" s="11"/>
    </row>
    <row r="162" spans="1:12" x14ac:dyDescent="0.25">
      <c r="A162" s="11"/>
      <c r="B162" s="12"/>
      <c r="C162" s="13"/>
      <c r="D162" s="13"/>
      <c r="E162" s="13"/>
      <c r="F162" s="13"/>
      <c r="G162" s="13"/>
      <c r="H162" s="13"/>
      <c r="I162" s="11"/>
      <c r="J162" s="11"/>
      <c r="K162" s="11"/>
      <c r="L162" s="11"/>
    </row>
    <row r="163" spans="1:12" x14ac:dyDescent="0.25">
      <c r="A163" s="11"/>
      <c r="B163" s="12"/>
      <c r="C163" s="13"/>
      <c r="D163" s="13"/>
      <c r="E163" s="13"/>
      <c r="F163" s="13"/>
      <c r="G163" s="13"/>
      <c r="H163" s="13"/>
      <c r="I163" s="11"/>
      <c r="J163" s="11"/>
      <c r="K163" s="11"/>
      <c r="L163" s="11"/>
    </row>
    <row r="164" spans="1:12" x14ac:dyDescent="0.25">
      <c r="A164" s="11"/>
      <c r="B164" s="12"/>
      <c r="C164" s="13"/>
      <c r="D164" s="13"/>
      <c r="E164" s="13"/>
      <c r="F164" s="13"/>
      <c r="G164" s="13"/>
      <c r="H164" s="13"/>
      <c r="I164" s="11"/>
      <c r="J164" s="11"/>
      <c r="K164" s="11"/>
      <c r="L164" s="11"/>
    </row>
    <row r="165" spans="1:12" x14ac:dyDescent="0.25">
      <c r="A165" s="11"/>
      <c r="B165" s="12"/>
      <c r="C165" s="13"/>
      <c r="D165" s="13"/>
      <c r="E165" s="13"/>
      <c r="F165" s="13"/>
      <c r="G165" s="13"/>
      <c r="H165" s="13"/>
      <c r="I165" s="11"/>
      <c r="J165" s="11"/>
      <c r="K165" s="11"/>
      <c r="L165" s="11"/>
    </row>
    <row r="166" spans="1:12" x14ac:dyDescent="0.25">
      <c r="A166" s="11"/>
      <c r="B166" s="12"/>
      <c r="C166" s="13"/>
      <c r="D166" s="13"/>
      <c r="E166" s="13"/>
      <c r="F166" s="13"/>
      <c r="G166" s="13"/>
      <c r="H166" s="13"/>
      <c r="I166" s="11"/>
      <c r="J166" s="11"/>
      <c r="K166" s="11"/>
      <c r="L166" s="11"/>
    </row>
    <row r="167" spans="1:12" x14ac:dyDescent="0.25">
      <c r="A167" s="11"/>
      <c r="B167" s="12"/>
      <c r="C167" s="13"/>
      <c r="D167" s="13"/>
      <c r="E167" s="13"/>
      <c r="F167" s="13"/>
      <c r="G167" s="13"/>
      <c r="H167" s="13"/>
      <c r="I167" s="11"/>
      <c r="J167" s="11"/>
      <c r="K167" s="11"/>
      <c r="L167" s="11"/>
    </row>
    <row r="168" spans="1:12" x14ac:dyDescent="0.25">
      <c r="A168" s="11"/>
      <c r="B168" s="12"/>
      <c r="C168" s="13"/>
      <c r="D168" s="13"/>
      <c r="E168" s="13"/>
      <c r="F168" s="13"/>
      <c r="G168" s="13"/>
      <c r="H168" s="13"/>
      <c r="I168" s="11"/>
      <c r="J168" s="11"/>
      <c r="K168" s="11"/>
      <c r="L168" s="11"/>
    </row>
    <row r="169" spans="1:12" x14ac:dyDescent="0.25">
      <c r="A169" s="11"/>
      <c r="B169" s="12"/>
      <c r="C169" s="13"/>
      <c r="D169" s="13"/>
      <c r="E169" s="13"/>
      <c r="F169" s="13"/>
      <c r="G169" s="13"/>
      <c r="H169" s="13"/>
      <c r="I169" s="11"/>
      <c r="J169" s="11"/>
      <c r="K169" s="11"/>
      <c r="L169" s="11"/>
    </row>
    <row r="170" spans="1:12" x14ac:dyDescent="0.25">
      <c r="A170" s="11"/>
      <c r="B170" s="12"/>
      <c r="C170" s="13"/>
      <c r="D170" s="13"/>
      <c r="E170" s="13"/>
      <c r="F170" s="13"/>
      <c r="G170" s="13"/>
      <c r="H170" s="13"/>
      <c r="I170" s="11"/>
      <c r="J170" s="11"/>
      <c r="K170" s="11"/>
      <c r="L170" s="11"/>
    </row>
    <row r="171" spans="1:12" x14ac:dyDescent="0.25">
      <c r="A171" s="11"/>
      <c r="B171" s="12"/>
      <c r="C171" s="13"/>
      <c r="D171" s="13"/>
      <c r="E171" s="13"/>
      <c r="F171" s="13"/>
      <c r="G171" s="13"/>
      <c r="H171" s="13"/>
      <c r="I171" s="11"/>
      <c r="J171" s="11"/>
      <c r="K171" s="11"/>
      <c r="L171" s="11"/>
    </row>
    <row r="172" spans="1:12" x14ac:dyDescent="0.25">
      <c r="A172" s="11"/>
      <c r="B172" s="12"/>
      <c r="C172" s="13"/>
      <c r="D172" s="13"/>
      <c r="E172" s="13"/>
      <c r="F172" s="13"/>
      <c r="G172" s="13"/>
      <c r="H172" s="13"/>
      <c r="I172" s="11"/>
      <c r="J172" s="11"/>
      <c r="K172" s="11"/>
      <c r="L172" s="11"/>
    </row>
    <row r="173" spans="1:12" x14ac:dyDescent="0.25">
      <c r="A173" s="11"/>
      <c r="B173" s="12"/>
      <c r="C173" s="13"/>
      <c r="D173" s="13"/>
      <c r="E173" s="13"/>
      <c r="F173" s="13"/>
      <c r="G173" s="13"/>
      <c r="H173" s="13"/>
      <c r="I173" s="11"/>
      <c r="J173" s="11"/>
      <c r="K173" s="11"/>
      <c r="L173" s="11"/>
    </row>
    <row r="174" spans="1:12" x14ac:dyDescent="0.25">
      <c r="A174" s="11"/>
      <c r="B174" s="12"/>
      <c r="C174" s="13"/>
      <c r="D174" s="13"/>
      <c r="E174" s="13"/>
      <c r="F174" s="13"/>
      <c r="G174" s="13"/>
      <c r="H174" s="13"/>
      <c r="I174" s="11"/>
      <c r="J174" s="11"/>
      <c r="K174" s="11"/>
      <c r="L174" s="11"/>
    </row>
    <row r="175" spans="1:12" x14ac:dyDescent="0.25">
      <c r="A175" s="11"/>
      <c r="B175" s="12"/>
      <c r="C175" s="13"/>
      <c r="D175" s="13"/>
      <c r="E175" s="13"/>
      <c r="F175" s="13"/>
      <c r="G175" s="13"/>
      <c r="H175" s="13"/>
      <c r="I175" s="11"/>
      <c r="J175" s="11"/>
      <c r="K175" s="11"/>
      <c r="L175" s="11"/>
    </row>
    <row r="176" spans="1:12" x14ac:dyDescent="0.25">
      <c r="A176" s="11"/>
      <c r="B176" s="12"/>
      <c r="C176" s="13"/>
      <c r="D176" s="13"/>
      <c r="E176" s="13"/>
      <c r="F176" s="13"/>
      <c r="G176" s="13"/>
      <c r="H176" s="13"/>
      <c r="I176" s="11"/>
      <c r="J176" s="11"/>
      <c r="K176" s="11"/>
      <c r="L176" s="11"/>
    </row>
    <row r="177" spans="1:12" x14ac:dyDescent="0.25">
      <c r="A177" s="11"/>
      <c r="B177" s="12"/>
      <c r="C177" s="11"/>
      <c r="D177" s="11"/>
      <c r="E177" s="11"/>
      <c r="F177" s="13"/>
      <c r="G177" s="13"/>
      <c r="H177" s="13"/>
      <c r="I177" s="11"/>
      <c r="J177" s="11"/>
      <c r="K177" s="11"/>
      <c r="L177" s="11"/>
    </row>
    <row r="178" spans="1:12" x14ac:dyDescent="0.25">
      <c r="A178" s="11"/>
      <c r="B178" s="12"/>
      <c r="C178" s="11"/>
      <c r="D178" s="11"/>
      <c r="E178" s="11"/>
      <c r="F178" s="13"/>
      <c r="G178" s="13"/>
      <c r="H178" s="13"/>
      <c r="I178" s="11"/>
      <c r="J178" s="11"/>
      <c r="K178" s="11"/>
      <c r="L178" s="11"/>
    </row>
    <row r="179" spans="1:12" x14ac:dyDescent="0.25">
      <c r="A179" s="11"/>
      <c r="B179" s="12"/>
      <c r="C179" s="11"/>
      <c r="D179" s="11"/>
      <c r="E179" s="11"/>
      <c r="F179" s="13"/>
      <c r="G179" s="13"/>
      <c r="H179" s="13"/>
      <c r="I179" s="11"/>
      <c r="J179" s="11"/>
      <c r="K179" s="11"/>
      <c r="L179" s="11"/>
    </row>
    <row r="180" spans="1:12" x14ac:dyDescent="0.25">
      <c r="A180" s="11"/>
      <c r="B180" s="12"/>
      <c r="C180" s="11"/>
      <c r="D180" s="11"/>
      <c r="E180" s="11"/>
      <c r="F180" s="13"/>
      <c r="G180" s="13"/>
      <c r="H180" s="13"/>
      <c r="I180" s="11"/>
      <c r="J180" s="11"/>
      <c r="K180" s="11"/>
      <c r="L180" s="11"/>
    </row>
    <row r="181" spans="1:12" x14ac:dyDescent="0.25">
      <c r="A181" s="11"/>
      <c r="B181" s="12"/>
      <c r="C181" s="11"/>
      <c r="D181" s="11"/>
      <c r="E181" s="11"/>
      <c r="F181" s="13"/>
      <c r="G181" s="13"/>
      <c r="H181" s="13"/>
      <c r="I181" s="11"/>
      <c r="J181" s="11"/>
      <c r="K181" s="11"/>
      <c r="L181" s="11"/>
    </row>
    <row r="182" spans="1:12" x14ac:dyDescent="0.25">
      <c r="A182" s="11"/>
      <c r="B182" s="12"/>
      <c r="C182" s="11"/>
      <c r="D182" s="11"/>
      <c r="E182" s="11"/>
      <c r="F182" s="13"/>
      <c r="G182" s="13"/>
      <c r="H182" s="13"/>
      <c r="I182" s="11"/>
      <c r="J182" s="11"/>
      <c r="K182" s="11"/>
      <c r="L182" s="11"/>
    </row>
    <row r="183" spans="1:12" x14ac:dyDescent="0.25">
      <c r="A183" s="11"/>
      <c r="B183" s="12"/>
      <c r="C183" s="11"/>
      <c r="D183" s="11"/>
      <c r="E183" s="11"/>
      <c r="F183" s="13"/>
      <c r="G183" s="13"/>
      <c r="H183" s="13"/>
      <c r="I183" s="11"/>
      <c r="J183" s="11"/>
      <c r="K183" s="11"/>
      <c r="L183" s="11"/>
    </row>
    <row r="184" spans="1:12" x14ac:dyDescent="0.25">
      <c r="A184" s="11"/>
      <c r="B184" s="12"/>
      <c r="C184" s="11"/>
      <c r="D184" s="11"/>
      <c r="E184" s="11"/>
      <c r="F184" s="13"/>
      <c r="G184" s="13"/>
      <c r="H184" s="13"/>
      <c r="I184" s="11"/>
      <c r="J184" s="11"/>
      <c r="K184" s="11"/>
      <c r="L184" s="11"/>
    </row>
    <row r="185" spans="1:12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</row>
    <row r="186" spans="1:12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</row>
  </sheetData>
  <mergeCells count="3">
    <mergeCell ref="A6:C6"/>
    <mergeCell ref="F7:G7"/>
    <mergeCell ref="F14:H14"/>
  </mergeCells>
  <pageMargins left="0.7" right="0.7" top="0.75" bottom="0.75" header="0.3" footer="0.3"/>
  <pageSetup paperSize="9" orientation="portrait" horizontalDpi="300" verticalDpi="0" copies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86"/>
  <sheetViews>
    <sheetView workbookViewId="0">
      <selection activeCell="J18" sqref="J18:J25"/>
    </sheetView>
  </sheetViews>
  <sheetFormatPr defaultRowHeight="15" x14ac:dyDescent="0.25"/>
  <cols>
    <col min="1" max="2" width="12.140625" customWidth="1"/>
    <col min="3" max="3" width="14.28515625" customWidth="1"/>
    <col min="4" max="4" width="11.5703125" customWidth="1"/>
    <col min="5" max="5" width="8.140625" customWidth="1"/>
    <col min="6" max="6" width="10.85546875" customWidth="1"/>
    <col min="8" max="9" width="11.28515625" customWidth="1"/>
    <col min="10" max="10" width="9.140625" customWidth="1"/>
    <col min="12" max="12" width="10.28515625" customWidth="1"/>
  </cols>
  <sheetData>
    <row r="2" spans="1:12" x14ac:dyDescent="0.25">
      <c r="A2" t="s">
        <v>41</v>
      </c>
    </row>
    <row r="3" spans="1:12" x14ac:dyDescent="0.25">
      <c r="A3" t="s">
        <v>21</v>
      </c>
    </row>
    <row r="4" spans="1:12" x14ac:dyDescent="0.25">
      <c r="A4" s="18" t="s">
        <v>35</v>
      </c>
    </row>
    <row r="6" spans="1:12" x14ac:dyDescent="0.25">
      <c r="A6" s="72" t="s">
        <v>0</v>
      </c>
      <c r="B6" s="72"/>
      <c r="C6" s="72"/>
      <c r="D6" s="14" t="s">
        <v>1</v>
      </c>
      <c r="E6" s="14" t="s">
        <v>2</v>
      </c>
      <c r="F6" s="14" t="s">
        <v>3</v>
      </c>
      <c r="G6" s="14" t="s">
        <v>4</v>
      </c>
      <c r="H6" s="14"/>
      <c r="I6" s="14" t="s">
        <v>5</v>
      </c>
    </row>
    <row r="7" spans="1:12" x14ac:dyDescent="0.25">
      <c r="A7" s="15"/>
      <c r="B7" s="15"/>
      <c r="C7" s="15"/>
      <c r="D7" s="15"/>
      <c r="E7" s="15"/>
      <c r="F7" s="73" t="s">
        <v>6</v>
      </c>
      <c r="G7" s="73"/>
      <c r="H7" s="15"/>
      <c r="I7" s="15" t="s">
        <v>7</v>
      </c>
    </row>
    <row r="8" spans="1:12" x14ac:dyDescent="0.25">
      <c r="A8" s="1" t="s">
        <v>8</v>
      </c>
      <c r="B8" s="1">
        <v>5.5026999999999999</v>
      </c>
      <c r="C8" s="2">
        <v>9.3220169491370578E-3</v>
      </c>
      <c r="D8" s="2">
        <v>2.2203603311174171E-3</v>
      </c>
      <c r="E8" s="2">
        <v>5.4</v>
      </c>
      <c r="F8" s="1">
        <v>5.6</v>
      </c>
      <c r="G8" s="1"/>
      <c r="H8" s="1">
        <v>210</v>
      </c>
      <c r="I8" s="1">
        <v>210</v>
      </c>
    </row>
    <row r="9" spans="1:12" x14ac:dyDescent="0.25">
      <c r="A9" s="1" t="s">
        <v>9</v>
      </c>
      <c r="B9" s="1">
        <v>4.8654000000000002</v>
      </c>
      <c r="C9" s="2">
        <v>7.021395872616674E-3</v>
      </c>
      <c r="D9" s="2">
        <v>3.1400636936214673E-3</v>
      </c>
      <c r="E9" s="2">
        <v>4.7</v>
      </c>
      <c r="F9" s="1">
        <v>4.9000000000000004</v>
      </c>
      <c r="G9" s="1"/>
      <c r="H9" s="1">
        <v>210</v>
      </c>
      <c r="I9" s="1">
        <v>210</v>
      </c>
    </row>
    <row r="10" spans="1:12" x14ac:dyDescent="0.25">
      <c r="A10" s="15" t="s">
        <v>10</v>
      </c>
      <c r="B10" s="15">
        <v>6.3694000000000006</v>
      </c>
      <c r="C10" s="3">
        <v>8.7635609200826855E-3</v>
      </c>
      <c r="D10" s="3">
        <v>3.9191835884530967E-3</v>
      </c>
      <c r="E10" s="3">
        <v>6.2</v>
      </c>
      <c r="F10" s="15">
        <v>6.5</v>
      </c>
      <c r="G10" s="15"/>
      <c r="H10" s="15">
        <v>210</v>
      </c>
      <c r="I10" s="15">
        <v>210</v>
      </c>
    </row>
    <row r="11" spans="1:12" x14ac:dyDescent="0.25">
      <c r="A11" s="4" t="s">
        <v>16</v>
      </c>
      <c r="B11" s="4"/>
      <c r="C11" s="8" t="s">
        <v>22</v>
      </c>
      <c r="D11" s="8"/>
      <c r="E11" s="8"/>
      <c r="F11" s="8" t="s">
        <v>18</v>
      </c>
      <c r="G11" s="8"/>
      <c r="H11" s="8"/>
      <c r="I11" s="8"/>
    </row>
    <row r="12" spans="1:12" x14ac:dyDescent="0.25">
      <c r="A12" s="4" t="s">
        <v>15</v>
      </c>
      <c r="B12" s="4"/>
      <c r="C12" s="8" t="s">
        <v>23</v>
      </c>
      <c r="D12" s="8"/>
      <c r="E12" s="8"/>
      <c r="F12" s="8" t="s">
        <v>17</v>
      </c>
      <c r="G12" s="8"/>
      <c r="H12" s="8"/>
      <c r="I12" s="8"/>
    </row>
    <row r="14" spans="1:12" x14ac:dyDescent="0.25">
      <c r="A14" s="7"/>
      <c r="B14" s="7"/>
      <c r="C14" s="7"/>
      <c r="D14" s="7"/>
      <c r="E14" s="7"/>
      <c r="F14" s="72" t="s">
        <v>19</v>
      </c>
      <c r="G14" s="72"/>
      <c r="H14" s="72"/>
      <c r="I14" s="7"/>
      <c r="J14" s="7"/>
      <c r="K14" t="s">
        <v>37</v>
      </c>
    </row>
    <row r="15" spans="1:12" x14ac:dyDescent="0.25">
      <c r="A15" s="5" t="s">
        <v>24</v>
      </c>
      <c r="B15" s="5" t="s">
        <v>25</v>
      </c>
      <c r="C15" s="5" t="s">
        <v>29</v>
      </c>
      <c r="D15" s="5" t="s">
        <v>30</v>
      </c>
      <c r="E15" s="5" t="s">
        <v>27</v>
      </c>
      <c r="F15" s="5" t="s">
        <v>12</v>
      </c>
      <c r="G15" s="5" t="s">
        <v>13</v>
      </c>
      <c r="H15" s="5" t="s">
        <v>11</v>
      </c>
      <c r="I15" s="5" t="s">
        <v>16</v>
      </c>
      <c r="J15" s="5" t="s">
        <v>15</v>
      </c>
      <c r="K15" s="5" t="s">
        <v>39</v>
      </c>
      <c r="L15" s="5" t="s">
        <v>38</v>
      </c>
    </row>
    <row r="16" spans="1:12" x14ac:dyDescent="0.25">
      <c r="A16" s="6"/>
      <c r="B16" s="6" t="s">
        <v>26</v>
      </c>
      <c r="C16" s="6" t="s">
        <v>14</v>
      </c>
      <c r="D16" s="6" t="s">
        <v>14</v>
      </c>
      <c r="E16" s="6" t="s">
        <v>28</v>
      </c>
      <c r="F16" s="6" t="s">
        <v>8</v>
      </c>
      <c r="G16" s="6" t="s">
        <v>9</v>
      </c>
      <c r="H16" s="6" t="s">
        <v>10</v>
      </c>
      <c r="I16" s="6" t="s">
        <v>20</v>
      </c>
      <c r="J16" s="6" t="s">
        <v>20</v>
      </c>
    </row>
    <row r="17" spans="1:12" x14ac:dyDescent="0.25">
      <c r="A17">
        <v>0</v>
      </c>
      <c r="B17" t="s">
        <v>43</v>
      </c>
      <c r="C17">
        <v>0</v>
      </c>
      <c r="D17" t="s">
        <v>43</v>
      </c>
      <c r="E17" t="s">
        <v>43</v>
      </c>
      <c r="F17">
        <v>1909</v>
      </c>
      <c r="G17">
        <v>1775</v>
      </c>
      <c r="H17">
        <v>14.47</v>
      </c>
      <c r="I17" s="13">
        <f t="shared" ref="I17:I19" si="0">-105*G17/F17+99</f>
        <v>1.3703509690937636</v>
      </c>
      <c r="J17" s="13">
        <f t="shared" ref="J17:J19" si="1">110*H17/F17</f>
        <v>0.83378732320586701</v>
      </c>
      <c r="K17" s="17">
        <f>(100-I17)/100*0.006</f>
        <v>5.9177789418543743E-3</v>
      </c>
      <c r="L17" s="17">
        <f>J17/100*0.006</f>
        <v>5.0027239392352018E-5</v>
      </c>
    </row>
    <row r="18" spans="1:12" x14ac:dyDescent="0.25">
      <c r="A18" s="11">
        <v>1</v>
      </c>
      <c r="B18" s="16">
        <v>1</v>
      </c>
      <c r="C18" s="17">
        <f>0.928/B18</f>
        <v>0.92800000000000005</v>
      </c>
      <c r="D18" s="13">
        <v>2</v>
      </c>
      <c r="E18" s="12">
        <v>26</v>
      </c>
      <c r="F18" s="13">
        <v>1882</v>
      </c>
      <c r="G18" s="13">
        <v>1268</v>
      </c>
      <c r="H18" s="13">
        <v>459.8</v>
      </c>
      <c r="I18" s="13">
        <f t="shared" si="0"/>
        <v>28.256110520722629</v>
      </c>
      <c r="J18" s="13">
        <f t="shared" si="1"/>
        <v>26.874601487778957</v>
      </c>
      <c r="K18" s="17">
        <f t="shared" ref="K18:K21" si="2">(100-I18)/100*0.006</f>
        <v>4.304633368756642E-3</v>
      </c>
      <c r="L18" s="17">
        <f t="shared" ref="L18:L21" si="3">J18/100*0.006</f>
        <v>1.6124760892667375E-3</v>
      </c>
    </row>
    <row r="19" spans="1:12" x14ac:dyDescent="0.25">
      <c r="A19" s="11">
        <v>2</v>
      </c>
      <c r="B19" s="16">
        <v>0.5</v>
      </c>
      <c r="C19" s="16">
        <f t="shared" ref="C19:C25" si="4">0.928/B19</f>
        <v>1.8560000000000001</v>
      </c>
      <c r="D19" s="13">
        <v>4</v>
      </c>
      <c r="E19" s="12">
        <v>31</v>
      </c>
      <c r="F19" s="13">
        <v>1894</v>
      </c>
      <c r="G19" s="13">
        <v>1180</v>
      </c>
      <c r="H19" s="13">
        <v>523</v>
      </c>
      <c r="I19" s="13">
        <f t="shared" si="0"/>
        <v>33.582893347412877</v>
      </c>
      <c r="J19" s="13">
        <f t="shared" si="1"/>
        <v>30.374868004223863</v>
      </c>
      <c r="K19" s="17">
        <f t="shared" si="2"/>
        <v>3.9850263991552271E-3</v>
      </c>
      <c r="L19" s="17">
        <f t="shared" si="3"/>
        <v>1.8224920802534319E-3</v>
      </c>
    </row>
    <row r="20" spans="1:12" x14ac:dyDescent="0.25">
      <c r="A20" s="11">
        <v>3</v>
      </c>
      <c r="B20" s="16">
        <v>0.25</v>
      </c>
      <c r="C20" s="16">
        <f t="shared" si="4"/>
        <v>3.7120000000000002</v>
      </c>
      <c r="D20" s="13">
        <v>8</v>
      </c>
      <c r="E20" s="12">
        <v>33</v>
      </c>
      <c r="F20" s="13">
        <v>1908</v>
      </c>
      <c r="G20" s="13">
        <v>1032</v>
      </c>
      <c r="H20" s="13">
        <v>650</v>
      </c>
      <c r="I20" s="13">
        <f>-105*G20/F20+99</f>
        <v>42.20754716981132</v>
      </c>
      <c r="J20" s="13">
        <f>110*H20/F20</f>
        <v>37.473794549266245</v>
      </c>
      <c r="K20" s="17">
        <f t="shared" si="2"/>
        <v>3.4675471698113209E-3</v>
      </c>
      <c r="L20" s="17">
        <f t="shared" si="3"/>
        <v>2.2484276729559747E-3</v>
      </c>
    </row>
    <row r="21" spans="1:12" x14ac:dyDescent="0.25">
      <c r="A21" s="11">
        <v>4</v>
      </c>
      <c r="B21" s="16">
        <v>0.17</v>
      </c>
      <c r="C21" s="16">
        <f t="shared" si="4"/>
        <v>5.4588235294117649</v>
      </c>
      <c r="D21" s="13">
        <v>11</v>
      </c>
      <c r="E21" s="12" t="s">
        <v>31</v>
      </c>
      <c r="F21" s="13">
        <v>1891</v>
      </c>
      <c r="G21" s="13">
        <v>970.3</v>
      </c>
      <c r="H21" s="13">
        <v>705.7</v>
      </c>
      <c r="I21" s="13">
        <f>-105*G21/F21+99</f>
        <v>45.122950819672134</v>
      </c>
      <c r="J21" s="13">
        <f>110*H21/F21</f>
        <v>41.050766790058169</v>
      </c>
      <c r="K21" s="17">
        <f t="shared" si="2"/>
        <v>3.292622950819672E-3</v>
      </c>
      <c r="L21" s="17">
        <f t="shared" si="3"/>
        <v>2.4630460074034901E-3</v>
      </c>
    </row>
    <row r="22" spans="1:12" x14ac:dyDescent="0.25">
      <c r="A22" s="11">
        <v>5</v>
      </c>
      <c r="B22" s="16">
        <v>0.13</v>
      </c>
      <c r="C22" s="16">
        <f t="shared" si="4"/>
        <v>7.1384615384615389</v>
      </c>
      <c r="D22" s="13">
        <v>14</v>
      </c>
      <c r="E22" s="12">
        <v>33</v>
      </c>
      <c r="F22" s="13">
        <v>1893</v>
      </c>
      <c r="G22" s="13">
        <v>923.4</v>
      </c>
      <c r="H22" s="13">
        <v>741.5</v>
      </c>
      <c r="I22" s="13">
        <f t="shared" ref="I22:I25" si="5">-105*G22/F22+99</f>
        <v>47.781299524564183</v>
      </c>
      <c r="J22" s="13">
        <f t="shared" ref="J22:J25" si="6">110*H22/F22</f>
        <v>43.087691494981513</v>
      </c>
      <c r="K22" s="17">
        <f t="shared" ref="K22:K25" si="7">(100-I22)/100*0.006</f>
        <v>3.1331220285261492E-3</v>
      </c>
      <c r="L22" s="17">
        <f t="shared" ref="L22:L25" si="8">J22/100*0.006</f>
        <v>2.5852614896988905E-3</v>
      </c>
    </row>
    <row r="23" spans="1:12" x14ac:dyDescent="0.25">
      <c r="A23" s="11">
        <v>6</v>
      </c>
      <c r="B23" s="16">
        <v>0.1</v>
      </c>
      <c r="C23" s="16">
        <f t="shared" si="4"/>
        <v>9.2799999999999994</v>
      </c>
      <c r="D23" s="13">
        <v>18</v>
      </c>
      <c r="E23" s="12">
        <v>33</v>
      </c>
      <c r="F23" s="13">
        <v>1898</v>
      </c>
      <c r="G23" s="13">
        <v>879.6</v>
      </c>
      <c r="H23" s="13">
        <v>783.5</v>
      </c>
      <c r="I23" s="13">
        <f t="shared" si="5"/>
        <v>50.339304531085354</v>
      </c>
      <c r="J23" s="13">
        <f t="shared" si="6"/>
        <v>45.408324552160167</v>
      </c>
      <c r="K23" s="17">
        <f t="shared" si="7"/>
        <v>2.9796417281348787E-3</v>
      </c>
      <c r="L23" s="17">
        <f t="shared" si="8"/>
        <v>2.7244994731296102E-3</v>
      </c>
    </row>
    <row r="24" spans="1:12" x14ac:dyDescent="0.25">
      <c r="A24" s="11">
        <v>7</v>
      </c>
      <c r="B24" s="17">
        <v>0.06</v>
      </c>
      <c r="C24" s="12">
        <f t="shared" si="4"/>
        <v>15.466666666666669</v>
      </c>
      <c r="D24" s="13">
        <v>30</v>
      </c>
      <c r="E24" s="12">
        <v>33</v>
      </c>
      <c r="F24" s="13">
        <v>1900</v>
      </c>
      <c r="G24" s="13">
        <v>784.9</v>
      </c>
      <c r="H24" s="13">
        <v>869.2</v>
      </c>
      <c r="I24" s="13">
        <f t="shared" si="5"/>
        <v>55.623947368421049</v>
      </c>
      <c r="J24" s="13">
        <f t="shared" si="6"/>
        <v>50.322105263157894</v>
      </c>
      <c r="K24" s="17">
        <f t="shared" si="7"/>
        <v>2.662563157894737E-3</v>
      </c>
      <c r="L24" s="17">
        <f t="shared" si="8"/>
        <v>3.0193263157894737E-3</v>
      </c>
    </row>
    <row r="25" spans="1:12" x14ac:dyDescent="0.25">
      <c r="A25" s="11">
        <v>8</v>
      </c>
      <c r="B25" s="17">
        <v>3.4000000000000002E-2</v>
      </c>
      <c r="C25" s="12">
        <f t="shared" si="4"/>
        <v>27.294117647058822</v>
      </c>
      <c r="D25" s="13">
        <v>60</v>
      </c>
      <c r="E25" s="12">
        <v>32</v>
      </c>
      <c r="F25" s="13">
        <v>1895</v>
      </c>
      <c r="G25" s="13">
        <v>676.5</v>
      </c>
      <c r="H25" s="13">
        <v>972.8</v>
      </c>
      <c r="I25" s="13">
        <f t="shared" si="5"/>
        <v>61.515831134564642</v>
      </c>
      <c r="J25" s="13">
        <f t="shared" si="6"/>
        <v>56.468601583113454</v>
      </c>
      <c r="K25" s="17">
        <f t="shared" si="7"/>
        <v>2.3090501319261215E-3</v>
      </c>
      <c r="L25" s="17">
        <f t="shared" si="8"/>
        <v>3.3881160949868071E-3</v>
      </c>
    </row>
    <row r="26" spans="1:12" x14ac:dyDescent="0.25">
      <c r="A26" s="11"/>
      <c r="B26" s="12"/>
      <c r="C26" s="13"/>
      <c r="D26" s="13"/>
      <c r="E26" s="13"/>
      <c r="F26" s="13"/>
      <c r="G26" s="13"/>
      <c r="H26" s="13"/>
      <c r="I26" s="13"/>
      <c r="J26" s="13"/>
      <c r="K26" s="11"/>
      <c r="L26" s="11"/>
    </row>
    <row r="27" spans="1:12" x14ac:dyDescent="0.25">
      <c r="A27" s="11"/>
      <c r="B27" s="12"/>
      <c r="C27" s="13"/>
      <c r="D27" s="13"/>
      <c r="E27" s="13"/>
      <c r="F27" s="13"/>
      <c r="G27" s="13"/>
      <c r="H27" s="13"/>
      <c r="I27" s="13"/>
      <c r="J27" s="13"/>
      <c r="K27" s="11"/>
      <c r="L27" s="11"/>
    </row>
    <row r="28" spans="1:12" x14ac:dyDescent="0.25">
      <c r="A28" s="11"/>
      <c r="B28" s="12"/>
      <c r="C28" s="13"/>
      <c r="D28" s="13"/>
      <c r="E28" s="13"/>
      <c r="I28" s="13"/>
      <c r="J28" s="13"/>
      <c r="K28" s="11"/>
      <c r="L28" s="11"/>
    </row>
    <row r="29" spans="1:12" x14ac:dyDescent="0.25">
      <c r="A29" s="11"/>
      <c r="B29" s="12"/>
      <c r="C29" s="13"/>
      <c r="D29" s="13"/>
      <c r="E29" s="13"/>
      <c r="F29" s="13"/>
      <c r="G29" s="13"/>
      <c r="H29" s="13"/>
      <c r="I29" s="13"/>
      <c r="J29" s="13"/>
      <c r="K29" s="11"/>
      <c r="L29" s="11"/>
    </row>
    <row r="30" spans="1:12" x14ac:dyDescent="0.25">
      <c r="A30" s="11"/>
      <c r="B30" s="12"/>
      <c r="C30" s="13"/>
      <c r="D30" s="13"/>
      <c r="E30" s="13"/>
      <c r="F30" s="13"/>
      <c r="G30" s="13"/>
      <c r="H30" s="13"/>
      <c r="I30" s="13"/>
      <c r="J30" s="13"/>
      <c r="K30" s="11"/>
      <c r="L30" s="11"/>
    </row>
    <row r="31" spans="1:12" x14ac:dyDescent="0.25">
      <c r="A31" s="11"/>
      <c r="B31" s="12"/>
      <c r="C31" s="13"/>
      <c r="D31" s="13"/>
      <c r="E31" s="13"/>
      <c r="F31" s="13"/>
      <c r="G31" s="13"/>
      <c r="H31" s="13"/>
      <c r="I31" s="11"/>
      <c r="J31" s="11"/>
      <c r="K31" s="11"/>
      <c r="L31" s="11"/>
    </row>
    <row r="32" spans="1:12" x14ac:dyDescent="0.25">
      <c r="A32" s="11"/>
      <c r="B32" s="12"/>
      <c r="C32" s="13"/>
      <c r="D32" s="13"/>
      <c r="E32" s="13"/>
      <c r="F32" s="13"/>
      <c r="G32" s="13"/>
      <c r="H32" s="13"/>
      <c r="I32" s="11"/>
      <c r="J32" s="11"/>
      <c r="K32" s="11"/>
      <c r="L32" s="11"/>
    </row>
    <row r="33" spans="1:12" x14ac:dyDescent="0.25">
      <c r="A33" s="11"/>
      <c r="B33" s="12"/>
      <c r="C33" s="13"/>
      <c r="D33" s="13"/>
      <c r="E33" s="13"/>
      <c r="F33" s="13"/>
      <c r="G33" s="13"/>
      <c r="H33" s="13"/>
      <c r="I33" s="11"/>
      <c r="J33" s="11"/>
      <c r="K33" s="11"/>
      <c r="L33" s="11"/>
    </row>
    <row r="34" spans="1:12" x14ac:dyDescent="0.25">
      <c r="A34" s="11"/>
      <c r="B34" s="12"/>
      <c r="C34" s="13"/>
      <c r="D34" s="13"/>
      <c r="E34" s="13"/>
      <c r="F34" s="13"/>
      <c r="G34" s="13"/>
      <c r="H34" s="13"/>
      <c r="I34" s="11"/>
      <c r="J34" s="11"/>
      <c r="K34" s="11"/>
      <c r="L34" s="11"/>
    </row>
    <row r="35" spans="1:12" x14ac:dyDescent="0.25">
      <c r="A35" s="11"/>
      <c r="B35" s="12"/>
      <c r="C35" s="13"/>
      <c r="D35" s="13"/>
      <c r="E35" s="13"/>
      <c r="F35" s="13"/>
      <c r="G35" s="13"/>
      <c r="H35" s="13"/>
      <c r="I35" s="11"/>
      <c r="J35" s="11"/>
      <c r="K35" s="11"/>
      <c r="L35" s="11"/>
    </row>
    <row r="36" spans="1:12" x14ac:dyDescent="0.25">
      <c r="A36" s="11"/>
      <c r="B36" s="12"/>
      <c r="C36" s="13"/>
      <c r="D36" s="13"/>
      <c r="E36" s="13"/>
      <c r="F36" s="13"/>
      <c r="G36" s="13"/>
      <c r="H36" s="13"/>
      <c r="I36" s="11"/>
      <c r="J36" s="11"/>
      <c r="K36" s="11"/>
      <c r="L36" s="11"/>
    </row>
    <row r="37" spans="1:12" x14ac:dyDescent="0.25">
      <c r="A37" s="11"/>
      <c r="B37" s="12"/>
      <c r="C37" s="13"/>
      <c r="D37" s="13"/>
      <c r="E37" s="13"/>
      <c r="F37" s="13"/>
      <c r="G37" s="13"/>
      <c r="H37" s="13"/>
      <c r="I37" s="11"/>
      <c r="J37" s="11"/>
      <c r="K37" s="11"/>
      <c r="L37" s="11"/>
    </row>
    <row r="38" spans="1:12" x14ac:dyDescent="0.25">
      <c r="A38" s="11"/>
      <c r="B38" s="12"/>
      <c r="C38" s="13"/>
      <c r="D38" s="13"/>
      <c r="E38" s="13"/>
      <c r="F38" s="13"/>
      <c r="G38" s="13"/>
      <c r="H38" s="13"/>
      <c r="I38" s="11"/>
      <c r="J38" s="11"/>
      <c r="K38" s="11"/>
      <c r="L38" s="11"/>
    </row>
    <row r="39" spans="1:12" x14ac:dyDescent="0.25">
      <c r="A39" s="11"/>
      <c r="B39" s="12"/>
      <c r="C39" s="13"/>
      <c r="D39" s="13"/>
      <c r="E39" s="13"/>
      <c r="F39" s="13"/>
      <c r="G39" s="13"/>
      <c r="H39" s="13"/>
      <c r="I39" s="11"/>
      <c r="J39" s="11"/>
      <c r="K39" s="11"/>
      <c r="L39" s="11"/>
    </row>
    <row r="40" spans="1:12" x14ac:dyDescent="0.25">
      <c r="A40" s="11"/>
      <c r="B40" s="12"/>
      <c r="C40" s="13"/>
      <c r="D40" s="13"/>
      <c r="E40" s="13"/>
      <c r="F40" s="13"/>
      <c r="G40" s="13"/>
      <c r="H40" s="13"/>
      <c r="I40" s="11"/>
      <c r="J40" s="11"/>
      <c r="K40" s="11"/>
      <c r="L40" s="11"/>
    </row>
    <row r="41" spans="1:12" x14ac:dyDescent="0.25">
      <c r="A41" s="11"/>
      <c r="B41" s="12"/>
      <c r="C41" s="13"/>
      <c r="D41" s="13"/>
      <c r="E41" s="13"/>
      <c r="F41" s="13"/>
      <c r="G41" s="13"/>
      <c r="H41" s="13"/>
      <c r="I41" s="11"/>
      <c r="J41" s="11"/>
      <c r="K41" s="11"/>
      <c r="L41" s="11"/>
    </row>
    <row r="42" spans="1:12" x14ac:dyDescent="0.25">
      <c r="A42" s="11"/>
      <c r="B42" s="12"/>
      <c r="C42" s="13"/>
      <c r="D42" s="13"/>
      <c r="E42" s="13"/>
      <c r="F42" s="13"/>
      <c r="G42" s="13"/>
      <c r="H42" s="13"/>
      <c r="I42" s="11"/>
      <c r="J42" s="11"/>
      <c r="K42" s="11"/>
      <c r="L42" s="11"/>
    </row>
    <row r="43" spans="1:12" x14ac:dyDescent="0.25">
      <c r="A43" s="11"/>
      <c r="B43" s="12"/>
      <c r="C43" s="13"/>
      <c r="D43" s="13"/>
      <c r="E43" s="13"/>
      <c r="F43" s="13"/>
      <c r="G43" s="13"/>
      <c r="H43" s="13"/>
      <c r="I43" s="11"/>
      <c r="J43" s="11"/>
      <c r="K43" s="11"/>
      <c r="L43" s="11"/>
    </row>
    <row r="44" spans="1:12" x14ac:dyDescent="0.25">
      <c r="A44" s="11"/>
      <c r="B44" s="12"/>
      <c r="C44" s="13"/>
      <c r="D44" s="13"/>
      <c r="E44" s="13"/>
      <c r="F44" s="13"/>
      <c r="G44" s="13"/>
      <c r="H44" s="13"/>
      <c r="I44" s="11"/>
      <c r="J44" s="11"/>
      <c r="K44" s="11"/>
      <c r="L44" s="11"/>
    </row>
    <row r="45" spans="1:12" x14ac:dyDescent="0.25">
      <c r="A45" s="11"/>
      <c r="B45" s="12"/>
      <c r="C45" s="13"/>
      <c r="D45" s="13"/>
      <c r="E45" s="13"/>
      <c r="F45" s="13"/>
      <c r="G45" s="13"/>
      <c r="H45" s="13"/>
      <c r="I45" s="11"/>
      <c r="J45" s="11"/>
      <c r="K45" s="11"/>
      <c r="L45" s="11"/>
    </row>
    <row r="46" spans="1:12" x14ac:dyDescent="0.25">
      <c r="A46" s="11"/>
      <c r="B46" s="12"/>
      <c r="C46" s="13"/>
      <c r="D46" s="13"/>
      <c r="E46" s="13"/>
      <c r="F46" s="13"/>
      <c r="G46" s="13"/>
      <c r="H46" s="13"/>
      <c r="I46" s="11"/>
      <c r="J46" s="11"/>
      <c r="K46" s="11"/>
      <c r="L46" s="11"/>
    </row>
    <row r="47" spans="1:12" x14ac:dyDescent="0.25">
      <c r="A47" s="11"/>
      <c r="B47" s="12"/>
      <c r="C47" s="13"/>
      <c r="D47" s="13"/>
      <c r="E47" s="13"/>
      <c r="F47" s="13"/>
      <c r="G47" s="13"/>
      <c r="H47" s="13"/>
      <c r="I47" s="11"/>
      <c r="J47" s="11"/>
      <c r="K47" s="11"/>
      <c r="L47" s="11"/>
    </row>
    <row r="48" spans="1:12" x14ac:dyDescent="0.25">
      <c r="A48" s="11"/>
      <c r="B48" s="12"/>
      <c r="C48" s="13"/>
      <c r="D48" s="13"/>
      <c r="E48" s="13"/>
      <c r="F48" s="13"/>
      <c r="G48" s="13"/>
      <c r="H48" s="13"/>
      <c r="I48" s="11"/>
      <c r="J48" s="11"/>
      <c r="K48" s="11"/>
      <c r="L48" s="11"/>
    </row>
    <row r="49" spans="1:12" x14ac:dyDescent="0.25">
      <c r="A49" s="11"/>
      <c r="B49" s="12"/>
      <c r="C49" s="13"/>
      <c r="D49" s="13"/>
      <c r="E49" s="13"/>
      <c r="F49" s="13"/>
      <c r="G49" s="13"/>
      <c r="H49" s="13"/>
      <c r="I49" s="11"/>
      <c r="J49" s="11"/>
      <c r="K49" s="11"/>
      <c r="L49" s="11"/>
    </row>
    <row r="50" spans="1:12" x14ac:dyDescent="0.25">
      <c r="A50" s="11"/>
      <c r="B50" s="12"/>
      <c r="C50" s="13"/>
      <c r="D50" s="13"/>
      <c r="E50" s="13"/>
      <c r="F50" s="13"/>
      <c r="G50" s="13"/>
      <c r="H50" s="13"/>
      <c r="I50" s="11"/>
      <c r="J50" s="11"/>
      <c r="K50" s="11"/>
      <c r="L50" s="11"/>
    </row>
    <row r="51" spans="1:12" x14ac:dyDescent="0.25">
      <c r="A51" s="11"/>
      <c r="B51" s="12"/>
      <c r="C51" s="13"/>
      <c r="D51" s="13"/>
      <c r="E51" s="13"/>
      <c r="F51" s="13"/>
      <c r="G51" s="13"/>
      <c r="H51" s="13"/>
      <c r="I51" s="11"/>
      <c r="J51" s="11"/>
      <c r="K51" s="11"/>
      <c r="L51" s="11"/>
    </row>
    <row r="52" spans="1:12" x14ac:dyDescent="0.25">
      <c r="A52" s="11"/>
      <c r="B52" s="12"/>
      <c r="C52" s="13"/>
      <c r="D52" s="13"/>
      <c r="E52" s="13"/>
      <c r="F52" s="13"/>
      <c r="G52" s="13"/>
      <c r="H52" s="13"/>
      <c r="I52" s="11"/>
      <c r="J52" s="11"/>
      <c r="K52" s="11"/>
      <c r="L52" s="11"/>
    </row>
    <row r="53" spans="1:12" x14ac:dyDescent="0.25">
      <c r="A53" s="11"/>
      <c r="B53" s="12"/>
      <c r="C53" s="13"/>
      <c r="D53" s="13"/>
      <c r="E53" s="13"/>
      <c r="F53" s="13"/>
      <c r="G53" s="13"/>
      <c r="H53" s="13"/>
      <c r="I53" s="11"/>
      <c r="J53" s="11"/>
      <c r="K53" s="11"/>
      <c r="L53" s="11"/>
    </row>
    <row r="54" spans="1:12" x14ac:dyDescent="0.25">
      <c r="A54" s="11"/>
      <c r="B54" s="12"/>
      <c r="C54" s="13"/>
      <c r="D54" s="13"/>
      <c r="E54" s="13"/>
      <c r="F54" s="13"/>
      <c r="G54" s="13"/>
      <c r="H54" s="13"/>
      <c r="I54" s="11"/>
      <c r="J54" s="11"/>
      <c r="K54" s="11"/>
      <c r="L54" s="11"/>
    </row>
    <row r="55" spans="1:12" x14ac:dyDescent="0.25">
      <c r="A55" s="11"/>
      <c r="B55" s="12"/>
      <c r="C55" s="13"/>
      <c r="D55" s="13"/>
      <c r="E55" s="13"/>
      <c r="F55" s="13"/>
      <c r="G55" s="13"/>
      <c r="H55" s="13"/>
      <c r="I55" s="11"/>
      <c r="J55" s="11"/>
      <c r="K55" s="11"/>
      <c r="L55" s="11"/>
    </row>
    <row r="56" spans="1:12" x14ac:dyDescent="0.25">
      <c r="A56" s="11"/>
      <c r="B56" s="12"/>
      <c r="C56" s="13"/>
      <c r="D56" s="13"/>
      <c r="E56" s="13"/>
      <c r="F56" s="13"/>
      <c r="G56" s="13"/>
      <c r="H56" s="13"/>
      <c r="I56" s="11"/>
      <c r="J56" s="11"/>
      <c r="K56" s="11"/>
      <c r="L56" s="11"/>
    </row>
    <row r="57" spans="1:12" x14ac:dyDescent="0.25">
      <c r="A57" s="11"/>
      <c r="B57" s="12"/>
      <c r="C57" s="13"/>
      <c r="D57" s="13"/>
      <c r="E57" s="13"/>
      <c r="F57" s="13"/>
      <c r="G57" s="13"/>
      <c r="H57" s="13"/>
      <c r="I57" s="11"/>
      <c r="J57" s="11"/>
      <c r="K57" s="11"/>
      <c r="L57" s="11"/>
    </row>
    <row r="58" spans="1:12" x14ac:dyDescent="0.25">
      <c r="A58" s="11"/>
      <c r="B58" s="12"/>
      <c r="C58" s="13"/>
      <c r="D58" s="13"/>
      <c r="E58" s="13"/>
      <c r="F58" s="13"/>
      <c r="G58" s="13"/>
      <c r="H58" s="13"/>
      <c r="I58" s="11"/>
      <c r="J58" s="11"/>
      <c r="K58" s="11"/>
      <c r="L58" s="11"/>
    </row>
    <row r="59" spans="1:12" x14ac:dyDescent="0.25">
      <c r="A59" s="11"/>
      <c r="B59" s="12"/>
      <c r="C59" s="13"/>
      <c r="D59" s="13"/>
      <c r="E59" s="13"/>
      <c r="F59" s="13"/>
      <c r="G59" s="13"/>
      <c r="H59" s="13"/>
      <c r="I59" s="11"/>
      <c r="J59" s="11"/>
      <c r="K59" s="11"/>
      <c r="L59" s="11"/>
    </row>
    <row r="60" spans="1:12" x14ac:dyDescent="0.25">
      <c r="A60" s="11"/>
      <c r="B60" s="12"/>
      <c r="C60" s="13"/>
      <c r="D60" s="13"/>
      <c r="E60" s="13"/>
      <c r="F60" s="13"/>
      <c r="G60" s="13"/>
      <c r="H60" s="13"/>
      <c r="I60" s="11"/>
      <c r="J60" s="11"/>
      <c r="K60" s="11"/>
      <c r="L60" s="11"/>
    </row>
    <row r="61" spans="1:12" x14ac:dyDescent="0.25">
      <c r="A61" s="11"/>
      <c r="B61" s="12"/>
      <c r="C61" s="13"/>
      <c r="D61" s="13"/>
      <c r="E61" s="13"/>
      <c r="F61" s="13"/>
      <c r="G61" s="13"/>
      <c r="H61" s="13"/>
      <c r="I61" s="11"/>
      <c r="J61" s="11"/>
      <c r="K61" s="11"/>
      <c r="L61" s="11"/>
    </row>
    <row r="62" spans="1:12" x14ac:dyDescent="0.25">
      <c r="A62" s="11"/>
      <c r="B62" s="12"/>
      <c r="C62" s="13"/>
      <c r="D62" s="13"/>
      <c r="E62" s="13"/>
      <c r="F62" s="13"/>
      <c r="G62" s="13"/>
      <c r="H62" s="13"/>
      <c r="I62" s="11"/>
      <c r="J62" s="11"/>
      <c r="K62" s="11"/>
      <c r="L62" s="11"/>
    </row>
    <row r="63" spans="1:12" x14ac:dyDescent="0.25">
      <c r="A63" s="11"/>
      <c r="B63" s="12"/>
      <c r="C63" s="13"/>
      <c r="D63" s="13"/>
      <c r="E63" s="13"/>
      <c r="F63" s="13"/>
      <c r="G63" s="13"/>
      <c r="H63" s="13"/>
      <c r="I63" s="11"/>
      <c r="J63" s="11"/>
      <c r="K63" s="11"/>
      <c r="L63" s="11"/>
    </row>
    <row r="64" spans="1:12" x14ac:dyDescent="0.25">
      <c r="A64" s="11"/>
      <c r="B64" s="12"/>
      <c r="C64" s="13"/>
      <c r="D64" s="13"/>
      <c r="E64" s="13"/>
      <c r="F64" s="13"/>
      <c r="G64" s="13"/>
      <c r="H64" s="13"/>
      <c r="I64" s="11"/>
      <c r="J64" s="11"/>
      <c r="K64" s="11"/>
      <c r="L64" s="11"/>
    </row>
    <row r="65" spans="1:12" x14ac:dyDescent="0.25">
      <c r="A65" s="11"/>
      <c r="B65" s="12"/>
      <c r="C65" s="13"/>
      <c r="D65" s="13"/>
      <c r="E65" s="13"/>
      <c r="F65" s="13"/>
      <c r="G65" s="13"/>
      <c r="H65" s="13"/>
      <c r="I65" s="11"/>
      <c r="J65" s="11"/>
      <c r="K65" s="11"/>
      <c r="L65" s="11"/>
    </row>
    <row r="66" spans="1:12" x14ac:dyDescent="0.25">
      <c r="A66" s="11"/>
      <c r="B66" s="12"/>
      <c r="C66" s="13"/>
      <c r="D66" s="13"/>
      <c r="E66" s="13"/>
      <c r="F66" s="13"/>
      <c r="G66" s="13"/>
      <c r="H66" s="13"/>
      <c r="I66" s="11"/>
      <c r="J66" s="11"/>
      <c r="K66" s="11"/>
      <c r="L66" s="11"/>
    </row>
    <row r="67" spans="1:12" x14ac:dyDescent="0.25">
      <c r="A67" s="11"/>
      <c r="B67" s="12"/>
      <c r="C67" s="13"/>
      <c r="D67" s="13"/>
      <c r="E67" s="13"/>
      <c r="F67" s="13"/>
      <c r="G67" s="13"/>
      <c r="H67" s="13"/>
      <c r="I67" s="11"/>
      <c r="J67" s="11"/>
      <c r="K67" s="11"/>
      <c r="L67" s="11"/>
    </row>
    <row r="68" spans="1:12" x14ac:dyDescent="0.25">
      <c r="A68" s="11"/>
      <c r="B68" s="12"/>
      <c r="C68" s="13"/>
      <c r="D68" s="13"/>
      <c r="E68" s="13"/>
      <c r="F68" s="13"/>
      <c r="G68" s="13"/>
      <c r="H68" s="13"/>
      <c r="I68" s="11"/>
      <c r="J68" s="11"/>
      <c r="K68" s="11"/>
      <c r="L68" s="11"/>
    </row>
    <row r="69" spans="1:12" x14ac:dyDescent="0.25">
      <c r="A69" s="11"/>
      <c r="B69" s="12"/>
      <c r="C69" s="13"/>
      <c r="D69" s="13"/>
      <c r="E69" s="13"/>
      <c r="F69" s="13"/>
      <c r="G69" s="13"/>
      <c r="H69" s="13"/>
      <c r="I69" s="11"/>
      <c r="J69" s="11"/>
      <c r="K69" s="11"/>
      <c r="L69" s="11"/>
    </row>
    <row r="70" spans="1:12" x14ac:dyDescent="0.25">
      <c r="A70" s="11"/>
      <c r="B70" s="12"/>
      <c r="C70" s="13"/>
      <c r="D70" s="13"/>
      <c r="E70" s="13"/>
      <c r="F70" s="13"/>
      <c r="G70" s="13"/>
      <c r="H70" s="13"/>
      <c r="I70" s="11"/>
      <c r="J70" s="11"/>
      <c r="K70" s="11"/>
      <c r="L70" s="11"/>
    </row>
    <row r="71" spans="1:12" x14ac:dyDescent="0.25">
      <c r="A71" s="11"/>
      <c r="B71" s="12"/>
      <c r="C71" s="13"/>
      <c r="D71" s="13"/>
      <c r="E71" s="13"/>
      <c r="F71" s="13"/>
      <c r="G71" s="13"/>
      <c r="H71" s="13"/>
      <c r="I71" s="11"/>
      <c r="J71" s="11"/>
      <c r="K71" s="11"/>
      <c r="L71" s="11"/>
    </row>
    <row r="72" spans="1:12" x14ac:dyDescent="0.25">
      <c r="A72" s="11"/>
      <c r="B72" s="12"/>
      <c r="C72" s="13"/>
      <c r="D72" s="13"/>
      <c r="E72" s="13"/>
      <c r="F72" s="13"/>
      <c r="G72" s="13"/>
      <c r="H72" s="13"/>
      <c r="I72" s="11"/>
      <c r="J72" s="11"/>
      <c r="K72" s="11"/>
      <c r="L72" s="11"/>
    </row>
    <row r="73" spans="1:12" x14ac:dyDescent="0.25">
      <c r="A73" s="11"/>
      <c r="B73" s="12"/>
      <c r="C73" s="13"/>
      <c r="D73" s="13"/>
      <c r="E73" s="13"/>
      <c r="F73" s="13"/>
      <c r="G73" s="13"/>
      <c r="H73" s="13"/>
      <c r="I73" s="11"/>
      <c r="J73" s="11"/>
      <c r="K73" s="11"/>
      <c r="L73" s="11"/>
    </row>
    <row r="74" spans="1:12" x14ac:dyDescent="0.25">
      <c r="A74" s="11"/>
      <c r="B74" s="12"/>
      <c r="C74" s="13"/>
      <c r="D74" s="13"/>
      <c r="E74" s="13"/>
      <c r="F74" s="13"/>
      <c r="G74" s="13"/>
      <c r="H74" s="13"/>
      <c r="I74" s="11"/>
      <c r="J74" s="11"/>
      <c r="K74" s="11"/>
      <c r="L74" s="11"/>
    </row>
    <row r="75" spans="1:12" x14ac:dyDescent="0.25">
      <c r="A75" s="11"/>
      <c r="B75" s="12"/>
      <c r="C75" s="13"/>
      <c r="D75" s="13"/>
      <c r="E75" s="13"/>
      <c r="F75" s="13"/>
      <c r="G75" s="13"/>
      <c r="H75" s="13"/>
      <c r="I75" s="11"/>
      <c r="J75" s="11"/>
      <c r="K75" s="11"/>
      <c r="L75" s="11"/>
    </row>
    <row r="76" spans="1:12" x14ac:dyDescent="0.25">
      <c r="A76" s="11"/>
      <c r="B76" s="12"/>
      <c r="C76" s="13"/>
      <c r="D76" s="13"/>
      <c r="E76" s="13"/>
      <c r="F76" s="13"/>
      <c r="G76" s="13"/>
      <c r="H76" s="13"/>
      <c r="I76" s="11"/>
      <c r="J76" s="11"/>
      <c r="K76" s="11"/>
      <c r="L76" s="11"/>
    </row>
    <row r="77" spans="1:12" x14ac:dyDescent="0.25">
      <c r="A77" s="11"/>
      <c r="B77" s="12"/>
      <c r="C77" s="13"/>
      <c r="D77" s="13"/>
      <c r="E77" s="13"/>
      <c r="F77" s="13"/>
      <c r="G77" s="13"/>
      <c r="H77" s="13"/>
      <c r="I77" s="11"/>
      <c r="J77" s="11"/>
      <c r="K77" s="11"/>
      <c r="L77" s="11"/>
    </row>
    <row r="78" spans="1:12" x14ac:dyDescent="0.25">
      <c r="A78" s="11"/>
      <c r="B78" s="12"/>
      <c r="C78" s="13"/>
      <c r="D78" s="13"/>
      <c r="E78" s="13"/>
      <c r="F78" s="13"/>
      <c r="G78" s="13"/>
      <c r="H78" s="13"/>
      <c r="I78" s="11"/>
      <c r="J78" s="11"/>
      <c r="K78" s="11"/>
      <c r="L78" s="11"/>
    </row>
    <row r="79" spans="1:12" x14ac:dyDescent="0.25">
      <c r="A79" s="11"/>
      <c r="B79" s="12"/>
      <c r="C79" s="13"/>
      <c r="D79" s="13"/>
      <c r="E79" s="13"/>
      <c r="F79" s="13"/>
      <c r="G79" s="13"/>
      <c r="H79" s="13"/>
      <c r="I79" s="11"/>
      <c r="J79" s="11"/>
      <c r="K79" s="11"/>
      <c r="L79" s="11"/>
    </row>
    <row r="80" spans="1:12" x14ac:dyDescent="0.25">
      <c r="A80" s="11"/>
      <c r="B80" s="12"/>
      <c r="C80" s="13"/>
      <c r="D80" s="13"/>
      <c r="E80" s="13"/>
      <c r="F80" s="13"/>
      <c r="G80" s="13"/>
      <c r="H80" s="13"/>
      <c r="I80" s="11"/>
      <c r="J80" s="11"/>
      <c r="K80" s="11"/>
      <c r="L80" s="11"/>
    </row>
    <row r="81" spans="1:12" x14ac:dyDescent="0.25">
      <c r="A81" s="11"/>
      <c r="B81" s="12"/>
      <c r="C81" s="13"/>
      <c r="D81" s="13"/>
      <c r="E81" s="13"/>
      <c r="F81" s="13"/>
      <c r="G81" s="13"/>
      <c r="H81" s="13"/>
      <c r="I81" s="11"/>
      <c r="J81" s="11"/>
      <c r="K81" s="11"/>
      <c r="L81" s="11"/>
    </row>
    <row r="82" spans="1:12" x14ac:dyDescent="0.25">
      <c r="A82" s="11"/>
      <c r="B82" s="12"/>
      <c r="C82" s="13"/>
      <c r="D82" s="13"/>
      <c r="E82" s="13"/>
      <c r="F82" s="13"/>
      <c r="G82" s="13"/>
      <c r="H82" s="13"/>
      <c r="I82" s="11"/>
      <c r="J82" s="11"/>
      <c r="K82" s="11"/>
      <c r="L82" s="11"/>
    </row>
    <row r="83" spans="1:12" x14ac:dyDescent="0.25">
      <c r="A83" s="11"/>
      <c r="B83" s="12"/>
      <c r="C83" s="13"/>
      <c r="D83" s="13"/>
      <c r="E83" s="13"/>
      <c r="F83" s="13"/>
      <c r="G83" s="13"/>
      <c r="H83" s="13"/>
      <c r="I83" s="11"/>
      <c r="J83" s="11"/>
      <c r="K83" s="11"/>
      <c r="L83" s="11"/>
    </row>
    <row r="84" spans="1:12" x14ac:dyDescent="0.25">
      <c r="A84" s="11"/>
      <c r="B84" s="12"/>
      <c r="C84" s="13"/>
      <c r="D84" s="13"/>
      <c r="E84" s="13"/>
      <c r="F84" s="13"/>
      <c r="G84" s="13"/>
      <c r="H84" s="13"/>
      <c r="I84" s="11"/>
      <c r="J84" s="11"/>
      <c r="K84" s="11"/>
      <c r="L84" s="11"/>
    </row>
    <row r="85" spans="1:12" x14ac:dyDescent="0.25">
      <c r="A85" s="11"/>
      <c r="B85" s="12"/>
      <c r="C85" s="13"/>
      <c r="D85" s="13"/>
      <c r="E85" s="13"/>
      <c r="F85" s="13"/>
      <c r="G85" s="13"/>
      <c r="H85" s="13"/>
      <c r="I85" s="11"/>
      <c r="J85" s="11"/>
      <c r="K85" s="11"/>
      <c r="L85" s="11"/>
    </row>
    <row r="86" spans="1:12" x14ac:dyDescent="0.25">
      <c r="A86" s="11"/>
      <c r="B86" s="12"/>
      <c r="C86" s="13"/>
      <c r="D86" s="13"/>
      <c r="E86" s="13"/>
      <c r="F86" s="13"/>
      <c r="G86" s="13"/>
      <c r="H86" s="13"/>
      <c r="I86" s="11"/>
      <c r="J86" s="11"/>
      <c r="K86" s="11"/>
      <c r="L86" s="11"/>
    </row>
    <row r="87" spans="1:12" x14ac:dyDescent="0.25">
      <c r="A87" s="11"/>
      <c r="B87" s="12"/>
      <c r="C87" s="13"/>
      <c r="D87" s="13"/>
      <c r="E87" s="13"/>
      <c r="F87" s="13"/>
      <c r="G87" s="13"/>
      <c r="H87" s="13"/>
      <c r="I87" s="11"/>
      <c r="J87" s="11"/>
      <c r="K87" s="11"/>
      <c r="L87" s="11"/>
    </row>
    <row r="88" spans="1:12" x14ac:dyDescent="0.25">
      <c r="A88" s="11"/>
      <c r="B88" s="12"/>
      <c r="C88" s="13"/>
      <c r="D88" s="13"/>
      <c r="E88" s="13"/>
      <c r="F88" s="13"/>
      <c r="G88" s="13"/>
      <c r="H88" s="13"/>
      <c r="I88" s="11"/>
      <c r="J88" s="11"/>
      <c r="K88" s="11"/>
      <c r="L88" s="11"/>
    </row>
    <row r="89" spans="1:12" x14ac:dyDescent="0.25">
      <c r="A89" s="11"/>
      <c r="B89" s="12"/>
      <c r="C89" s="13"/>
      <c r="D89" s="13"/>
      <c r="E89" s="13"/>
      <c r="F89" s="13"/>
      <c r="G89" s="13"/>
      <c r="H89" s="13"/>
      <c r="I89" s="11"/>
      <c r="J89" s="11"/>
      <c r="K89" s="11"/>
      <c r="L89" s="11"/>
    </row>
    <row r="90" spans="1:12" x14ac:dyDescent="0.25">
      <c r="A90" s="11"/>
      <c r="B90" s="12"/>
      <c r="C90" s="13"/>
      <c r="D90" s="13"/>
      <c r="E90" s="13"/>
      <c r="F90" s="13"/>
      <c r="G90" s="13"/>
      <c r="H90" s="13"/>
      <c r="I90" s="11"/>
      <c r="J90" s="11"/>
      <c r="K90" s="11"/>
      <c r="L90" s="11"/>
    </row>
    <row r="91" spans="1:12" x14ac:dyDescent="0.25">
      <c r="A91" s="11"/>
      <c r="B91" s="12"/>
      <c r="C91" s="13"/>
      <c r="D91" s="13"/>
      <c r="E91" s="13"/>
      <c r="F91" s="13"/>
      <c r="G91" s="13"/>
      <c r="H91" s="13"/>
      <c r="I91" s="11"/>
      <c r="J91" s="11"/>
      <c r="K91" s="11"/>
      <c r="L91" s="11"/>
    </row>
    <row r="92" spans="1:12" x14ac:dyDescent="0.25">
      <c r="A92" s="11"/>
      <c r="B92" s="12"/>
      <c r="C92" s="13"/>
      <c r="D92" s="13"/>
      <c r="E92" s="13"/>
      <c r="F92" s="13"/>
      <c r="G92" s="13"/>
      <c r="H92" s="13"/>
      <c r="I92" s="11"/>
      <c r="J92" s="11"/>
      <c r="K92" s="11"/>
      <c r="L92" s="11"/>
    </row>
    <row r="93" spans="1:12" x14ac:dyDescent="0.25">
      <c r="A93" s="11"/>
      <c r="B93" s="12"/>
      <c r="C93" s="13"/>
      <c r="D93" s="13"/>
      <c r="E93" s="13"/>
      <c r="F93" s="13"/>
      <c r="G93" s="13"/>
      <c r="H93" s="13"/>
      <c r="I93" s="11"/>
      <c r="J93" s="11"/>
      <c r="K93" s="11"/>
      <c r="L93" s="11"/>
    </row>
    <row r="94" spans="1:12" x14ac:dyDescent="0.25">
      <c r="A94" s="11"/>
      <c r="B94" s="12"/>
      <c r="C94" s="13"/>
      <c r="D94" s="13"/>
      <c r="E94" s="13"/>
      <c r="F94" s="13"/>
      <c r="G94" s="13"/>
      <c r="H94" s="13"/>
      <c r="I94" s="11"/>
      <c r="J94" s="11"/>
      <c r="K94" s="11"/>
      <c r="L94" s="11"/>
    </row>
    <row r="95" spans="1:12" x14ac:dyDescent="0.25">
      <c r="A95" s="11"/>
      <c r="B95" s="12"/>
      <c r="C95" s="13"/>
      <c r="D95" s="13"/>
      <c r="E95" s="13"/>
      <c r="F95" s="13"/>
      <c r="G95" s="13"/>
      <c r="H95" s="13"/>
      <c r="I95" s="11"/>
      <c r="J95" s="11"/>
      <c r="K95" s="11"/>
      <c r="L95" s="11"/>
    </row>
    <row r="96" spans="1:12" x14ac:dyDescent="0.25">
      <c r="A96" s="11"/>
      <c r="B96" s="12"/>
      <c r="C96" s="13"/>
      <c r="D96" s="13"/>
      <c r="E96" s="13"/>
      <c r="F96" s="13"/>
      <c r="G96" s="13"/>
      <c r="H96" s="13"/>
      <c r="I96" s="11"/>
      <c r="J96" s="11"/>
      <c r="K96" s="11"/>
      <c r="L96" s="11"/>
    </row>
    <row r="97" spans="1:12" x14ac:dyDescent="0.25">
      <c r="A97" s="11"/>
      <c r="B97" s="12"/>
      <c r="C97" s="13"/>
      <c r="D97" s="13"/>
      <c r="E97" s="13"/>
      <c r="F97" s="13"/>
      <c r="G97" s="13"/>
      <c r="H97" s="13"/>
      <c r="I97" s="11"/>
      <c r="J97" s="11"/>
      <c r="K97" s="11"/>
      <c r="L97" s="11"/>
    </row>
    <row r="98" spans="1:12" x14ac:dyDescent="0.25">
      <c r="A98" s="11"/>
      <c r="B98" s="12"/>
      <c r="C98" s="13"/>
      <c r="D98" s="13"/>
      <c r="E98" s="13"/>
      <c r="F98" s="13"/>
      <c r="G98" s="13"/>
      <c r="H98" s="13"/>
      <c r="I98" s="11"/>
      <c r="J98" s="11"/>
      <c r="K98" s="11"/>
      <c r="L98" s="11"/>
    </row>
    <row r="99" spans="1:12" x14ac:dyDescent="0.25">
      <c r="A99" s="11"/>
      <c r="B99" s="12"/>
      <c r="C99" s="13"/>
      <c r="D99" s="13"/>
      <c r="E99" s="13"/>
      <c r="F99" s="13"/>
      <c r="G99" s="13"/>
      <c r="H99" s="13"/>
      <c r="I99" s="11"/>
      <c r="J99" s="11"/>
      <c r="K99" s="11"/>
      <c r="L99" s="11"/>
    </row>
    <row r="100" spans="1:12" x14ac:dyDescent="0.25">
      <c r="A100" s="11"/>
      <c r="B100" s="12"/>
      <c r="C100" s="13"/>
      <c r="D100" s="13"/>
      <c r="E100" s="13"/>
      <c r="F100" s="13"/>
      <c r="G100" s="13"/>
      <c r="H100" s="13"/>
      <c r="I100" s="11"/>
      <c r="J100" s="11"/>
      <c r="K100" s="11"/>
      <c r="L100" s="11"/>
    </row>
    <row r="101" spans="1:12" x14ac:dyDescent="0.25">
      <c r="A101" s="11"/>
      <c r="B101" s="12"/>
      <c r="C101" s="13"/>
      <c r="D101" s="13"/>
      <c r="E101" s="13"/>
      <c r="F101" s="13"/>
      <c r="G101" s="13"/>
      <c r="H101" s="13"/>
      <c r="I101" s="11"/>
      <c r="J101" s="11"/>
      <c r="K101" s="11"/>
      <c r="L101" s="11"/>
    </row>
    <row r="102" spans="1:12" x14ac:dyDescent="0.25">
      <c r="A102" s="11"/>
      <c r="B102" s="12"/>
      <c r="C102" s="13"/>
      <c r="D102" s="13"/>
      <c r="E102" s="13"/>
      <c r="F102" s="13"/>
      <c r="G102" s="13"/>
      <c r="H102" s="13"/>
      <c r="I102" s="11"/>
      <c r="J102" s="11"/>
      <c r="K102" s="11"/>
      <c r="L102" s="11"/>
    </row>
    <row r="103" spans="1:12" x14ac:dyDescent="0.25">
      <c r="A103" s="11"/>
      <c r="B103" s="12"/>
      <c r="C103" s="13"/>
      <c r="D103" s="13"/>
      <c r="E103" s="13"/>
      <c r="F103" s="13"/>
      <c r="G103" s="13"/>
      <c r="H103" s="13"/>
      <c r="I103" s="11"/>
      <c r="J103" s="11"/>
      <c r="K103" s="11"/>
      <c r="L103" s="11"/>
    </row>
    <row r="104" spans="1:12" x14ac:dyDescent="0.25">
      <c r="A104" s="11"/>
      <c r="B104" s="12"/>
      <c r="C104" s="13"/>
      <c r="D104" s="13"/>
      <c r="E104" s="13"/>
      <c r="F104" s="13"/>
      <c r="G104" s="13"/>
      <c r="H104" s="13"/>
      <c r="I104" s="11"/>
      <c r="J104" s="11"/>
      <c r="K104" s="11"/>
      <c r="L104" s="11"/>
    </row>
    <row r="105" spans="1:12" x14ac:dyDescent="0.25">
      <c r="A105" s="11"/>
      <c r="B105" s="12"/>
      <c r="C105" s="13"/>
      <c r="D105" s="13"/>
      <c r="E105" s="13"/>
      <c r="F105" s="13"/>
      <c r="G105" s="13"/>
      <c r="H105" s="13"/>
      <c r="I105" s="11"/>
      <c r="J105" s="11"/>
      <c r="K105" s="11"/>
      <c r="L105" s="11"/>
    </row>
    <row r="106" spans="1:12" x14ac:dyDescent="0.25">
      <c r="A106" s="11"/>
      <c r="B106" s="12"/>
      <c r="C106" s="13"/>
      <c r="D106" s="13"/>
      <c r="E106" s="13"/>
      <c r="F106" s="13"/>
      <c r="G106" s="13"/>
      <c r="H106" s="13"/>
      <c r="I106" s="11"/>
      <c r="J106" s="11"/>
      <c r="K106" s="11"/>
      <c r="L106" s="11"/>
    </row>
    <row r="107" spans="1:12" x14ac:dyDescent="0.25">
      <c r="A107" s="11"/>
      <c r="B107" s="12"/>
      <c r="C107" s="13"/>
      <c r="D107" s="13"/>
      <c r="E107" s="13"/>
      <c r="F107" s="13"/>
      <c r="G107" s="13"/>
      <c r="H107" s="13"/>
      <c r="I107" s="11"/>
      <c r="J107" s="11"/>
      <c r="K107" s="11"/>
      <c r="L107" s="11"/>
    </row>
    <row r="108" spans="1:12" x14ac:dyDescent="0.25">
      <c r="A108" s="11"/>
      <c r="B108" s="12"/>
      <c r="C108" s="13"/>
      <c r="D108" s="13"/>
      <c r="E108" s="13"/>
      <c r="F108" s="13"/>
      <c r="G108" s="13"/>
      <c r="H108" s="13"/>
      <c r="I108" s="11"/>
      <c r="J108" s="11"/>
      <c r="K108" s="11"/>
      <c r="L108" s="11"/>
    </row>
    <row r="109" spans="1:12" x14ac:dyDescent="0.25">
      <c r="A109" s="11"/>
      <c r="B109" s="12"/>
      <c r="C109" s="13"/>
      <c r="D109" s="13"/>
      <c r="E109" s="13"/>
      <c r="F109" s="13"/>
      <c r="G109" s="13"/>
      <c r="H109" s="13"/>
      <c r="I109" s="11"/>
      <c r="J109" s="11"/>
      <c r="K109" s="11"/>
      <c r="L109" s="11"/>
    </row>
    <row r="110" spans="1:12" x14ac:dyDescent="0.25">
      <c r="A110" s="11"/>
      <c r="B110" s="12"/>
      <c r="C110" s="13"/>
      <c r="D110" s="13"/>
      <c r="E110" s="13"/>
      <c r="F110" s="13"/>
      <c r="G110" s="13"/>
      <c r="H110" s="13"/>
      <c r="I110" s="11"/>
      <c r="J110" s="11"/>
      <c r="K110" s="11"/>
      <c r="L110" s="11"/>
    </row>
    <row r="111" spans="1:12" x14ac:dyDescent="0.25">
      <c r="A111" s="11"/>
      <c r="B111" s="12"/>
      <c r="C111" s="13"/>
      <c r="D111" s="13"/>
      <c r="E111" s="13"/>
      <c r="F111" s="13"/>
      <c r="G111" s="13"/>
      <c r="H111" s="13"/>
      <c r="I111" s="11"/>
      <c r="J111" s="11"/>
      <c r="K111" s="11"/>
      <c r="L111" s="11"/>
    </row>
    <row r="112" spans="1:12" x14ac:dyDescent="0.25">
      <c r="A112" s="11"/>
      <c r="B112" s="12"/>
      <c r="C112" s="13"/>
      <c r="D112" s="13"/>
      <c r="E112" s="13"/>
      <c r="F112" s="13"/>
      <c r="G112" s="13"/>
      <c r="H112" s="13"/>
      <c r="I112" s="11"/>
      <c r="J112" s="11"/>
      <c r="K112" s="11"/>
      <c r="L112" s="11"/>
    </row>
    <row r="113" spans="1:12" x14ac:dyDescent="0.25">
      <c r="A113" s="11"/>
      <c r="B113" s="12"/>
      <c r="C113" s="13"/>
      <c r="D113" s="13"/>
      <c r="E113" s="13"/>
      <c r="F113" s="13"/>
      <c r="G113" s="13"/>
      <c r="H113" s="13"/>
      <c r="I113" s="11"/>
      <c r="J113" s="11"/>
      <c r="K113" s="11"/>
      <c r="L113" s="11"/>
    </row>
    <row r="114" spans="1:12" x14ac:dyDescent="0.25">
      <c r="A114" s="11"/>
      <c r="B114" s="12"/>
      <c r="C114" s="13"/>
      <c r="D114" s="13"/>
      <c r="E114" s="13"/>
      <c r="F114" s="13"/>
      <c r="G114" s="13"/>
      <c r="H114" s="13"/>
      <c r="I114" s="11"/>
      <c r="J114" s="11"/>
      <c r="K114" s="11"/>
      <c r="L114" s="11"/>
    </row>
    <row r="115" spans="1:12" x14ac:dyDescent="0.25">
      <c r="A115" s="11"/>
      <c r="B115" s="12"/>
      <c r="C115" s="13"/>
      <c r="D115" s="13"/>
      <c r="E115" s="13"/>
      <c r="F115" s="13"/>
      <c r="G115" s="13"/>
      <c r="H115" s="13"/>
      <c r="I115" s="11"/>
      <c r="J115" s="11"/>
      <c r="K115" s="11"/>
      <c r="L115" s="11"/>
    </row>
    <row r="116" spans="1:12" x14ac:dyDescent="0.25">
      <c r="A116" s="11"/>
      <c r="B116" s="12"/>
      <c r="C116" s="13"/>
      <c r="D116" s="13"/>
      <c r="E116" s="13"/>
      <c r="F116" s="13"/>
      <c r="G116" s="13"/>
      <c r="H116" s="13"/>
      <c r="I116" s="11"/>
      <c r="J116" s="11"/>
      <c r="K116" s="11"/>
      <c r="L116" s="11"/>
    </row>
    <row r="117" spans="1:12" x14ac:dyDescent="0.25">
      <c r="A117" s="11"/>
      <c r="B117" s="12"/>
      <c r="C117" s="13"/>
      <c r="D117" s="13"/>
      <c r="E117" s="13"/>
      <c r="F117" s="13"/>
      <c r="G117" s="13"/>
      <c r="H117" s="13"/>
      <c r="I117" s="11"/>
      <c r="J117" s="11"/>
      <c r="K117" s="11"/>
      <c r="L117" s="11"/>
    </row>
    <row r="118" spans="1:12" x14ac:dyDescent="0.25">
      <c r="A118" s="11"/>
      <c r="B118" s="12"/>
      <c r="C118" s="13"/>
      <c r="D118" s="13"/>
      <c r="E118" s="13"/>
      <c r="F118" s="13"/>
      <c r="G118" s="13"/>
      <c r="H118" s="13"/>
      <c r="I118" s="11"/>
      <c r="J118" s="11"/>
      <c r="K118" s="11"/>
      <c r="L118" s="11"/>
    </row>
    <row r="119" spans="1:12" x14ac:dyDescent="0.25">
      <c r="A119" s="11"/>
      <c r="B119" s="12"/>
      <c r="C119" s="13"/>
      <c r="D119" s="13"/>
      <c r="E119" s="13"/>
      <c r="F119" s="13"/>
      <c r="G119" s="13"/>
      <c r="H119" s="13"/>
      <c r="I119" s="11"/>
      <c r="J119" s="11"/>
      <c r="K119" s="11"/>
      <c r="L119" s="11"/>
    </row>
    <row r="120" spans="1:12" x14ac:dyDescent="0.25">
      <c r="A120" s="11"/>
      <c r="B120" s="12"/>
      <c r="C120" s="13"/>
      <c r="D120" s="13"/>
      <c r="E120" s="13"/>
      <c r="F120" s="13"/>
      <c r="G120" s="13"/>
      <c r="H120" s="13"/>
      <c r="I120" s="11"/>
      <c r="J120" s="11"/>
      <c r="K120" s="11"/>
      <c r="L120" s="11"/>
    </row>
    <row r="121" spans="1:12" x14ac:dyDescent="0.25">
      <c r="A121" s="11"/>
      <c r="B121" s="12"/>
      <c r="C121" s="13"/>
      <c r="D121" s="13"/>
      <c r="E121" s="13"/>
      <c r="F121" s="13"/>
      <c r="G121" s="13"/>
      <c r="H121" s="13"/>
      <c r="I121" s="11"/>
      <c r="J121" s="11"/>
      <c r="K121" s="11"/>
      <c r="L121" s="11"/>
    </row>
    <row r="122" spans="1:12" x14ac:dyDescent="0.25">
      <c r="A122" s="11"/>
      <c r="B122" s="12"/>
      <c r="C122" s="13"/>
      <c r="D122" s="13"/>
      <c r="E122" s="13"/>
      <c r="F122" s="13"/>
      <c r="G122" s="13"/>
      <c r="H122" s="13"/>
      <c r="I122" s="11"/>
      <c r="J122" s="11"/>
      <c r="K122" s="11"/>
      <c r="L122" s="11"/>
    </row>
    <row r="123" spans="1:12" x14ac:dyDescent="0.25">
      <c r="A123" s="11"/>
      <c r="B123" s="12"/>
      <c r="C123" s="13"/>
      <c r="D123" s="13"/>
      <c r="E123" s="13"/>
      <c r="F123" s="13"/>
      <c r="G123" s="13"/>
      <c r="H123" s="13"/>
      <c r="I123" s="11"/>
      <c r="J123" s="11"/>
      <c r="K123" s="11"/>
      <c r="L123" s="11"/>
    </row>
    <row r="124" spans="1:12" x14ac:dyDescent="0.25">
      <c r="A124" s="11"/>
      <c r="B124" s="12"/>
      <c r="C124" s="13"/>
      <c r="D124" s="13"/>
      <c r="E124" s="13"/>
      <c r="F124" s="13"/>
      <c r="G124" s="13"/>
      <c r="H124" s="13"/>
      <c r="I124" s="11"/>
      <c r="J124" s="11"/>
      <c r="K124" s="11"/>
      <c r="L124" s="11"/>
    </row>
    <row r="125" spans="1:12" x14ac:dyDescent="0.25">
      <c r="A125" s="11"/>
      <c r="B125" s="12"/>
      <c r="C125" s="13"/>
      <c r="D125" s="13"/>
      <c r="E125" s="13"/>
      <c r="F125" s="13"/>
      <c r="G125" s="13"/>
      <c r="H125" s="13"/>
      <c r="I125" s="11"/>
      <c r="J125" s="11"/>
      <c r="K125" s="11"/>
      <c r="L125" s="11"/>
    </row>
    <row r="126" spans="1:12" x14ac:dyDescent="0.25">
      <c r="A126" s="11"/>
      <c r="B126" s="12"/>
      <c r="C126" s="13"/>
      <c r="D126" s="13"/>
      <c r="E126" s="13"/>
      <c r="F126" s="13"/>
      <c r="G126" s="13"/>
      <c r="H126" s="13"/>
      <c r="I126" s="11"/>
      <c r="J126" s="11"/>
      <c r="K126" s="11"/>
      <c r="L126" s="11"/>
    </row>
    <row r="127" spans="1:12" x14ac:dyDescent="0.25">
      <c r="A127" s="11"/>
      <c r="B127" s="12"/>
      <c r="C127" s="13"/>
      <c r="D127" s="13"/>
      <c r="E127" s="13"/>
      <c r="F127" s="13"/>
      <c r="G127" s="13"/>
      <c r="H127" s="13"/>
      <c r="I127" s="11"/>
      <c r="J127" s="11"/>
      <c r="K127" s="11"/>
      <c r="L127" s="11"/>
    </row>
    <row r="128" spans="1:12" x14ac:dyDescent="0.25">
      <c r="A128" s="11"/>
      <c r="B128" s="12"/>
      <c r="C128" s="13"/>
      <c r="D128" s="13"/>
      <c r="E128" s="13"/>
      <c r="F128" s="13"/>
      <c r="G128" s="13"/>
      <c r="H128" s="13"/>
      <c r="I128" s="11"/>
      <c r="J128" s="11"/>
      <c r="K128" s="11"/>
      <c r="L128" s="11"/>
    </row>
    <row r="129" spans="1:12" x14ac:dyDescent="0.25">
      <c r="A129" s="11"/>
      <c r="B129" s="12"/>
      <c r="C129" s="13"/>
      <c r="D129" s="13"/>
      <c r="E129" s="13"/>
      <c r="F129" s="13"/>
      <c r="G129" s="13"/>
      <c r="H129" s="13"/>
      <c r="I129" s="11"/>
      <c r="J129" s="11"/>
      <c r="K129" s="11"/>
      <c r="L129" s="11"/>
    </row>
    <row r="130" spans="1:12" x14ac:dyDescent="0.25">
      <c r="A130" s="11"/>
      <c r="B130" s="12"/>
      <c r="C130" s="13"/>
      <c r="D130" s="13"/>
      <c r="E130" s="13"/>
      <c r="F130" s="13"/>
      <c r="G130" s="13"/>
      <c r="H130" s="13"/>
      <c r="I130" s="11"/>
      <c r="J130" s="11"/>
      <c r="K130" s="11"/>
      <c r="L130" s="11"/>
    </row>
    <row r="131" spans="1:12" x14ac:dyDescent="0.25">
      <c r="A131" s="11"/>
      <c r="B131" s="12"/>
      <c r="C131" s="13"/>
      <c r="D131" s="13"/>
      <c r="E131" s="13"/>
      <c r="F131" s="13"/>
      <c r="G131" s="13"/>
      <c r="H131" s="13"/>
      <c r="I131" s="11"/>
      <c r="J131" s="11"/>
      <c r="K131" s="11"/>
      <c r="L131" s="11"/>
    </row>
    <row r="132" spans="1:12" x14ac:dyDescent="0.25">
      <c r="A132" s="11"/>
      <c r="B132" s="12"/>
      <c r="C132" s="13"/>
      <c r="D132" s="13"/>
      <c r="E132" s="13"/>
      <c r="F132" s="13"/>
      <c r="G132" s="13"/>
      <c r="H132" s="13"/>
      <c r="I132" s="11"/>
      <c r="J132" s="11"/>
      <c r="K132" s="11"/>
      <c r="L132" s="11"/>
    </row>
    <row r="133" spans="1:12" x14ac:dyDescent="0.25">
      <c r="A133" s="11"/>
      <c r="B133" s="12"/>
      <c r="C133" s="13"/>
      <c r="D133" s="13"/>
      <c r="E133" s="13"/>
      <c r="F133" s="13"/>
      <c r="G133" s="13"/>
      <c r="H133" s="13"/>
      <c r="I133" s="11"/>
      <c r="J133" s="11"/>
      <c r="K133" s="11"/>
      <c r="L133" s="11"/>
    </row>
    <row r="134" spans="1:12" x14ac:dyDescent="0.25">
      <c r="A134" s="11"/>
      <c r="B134" s="12"/>
      <c r="C134" s="13"/>
      <c r="D134" s="13"/>
      <c r="E134" s="13"/>
      <c r="F134" s="13"/>
      <c r="G134" s="13"/>
      <c r="H134" s="13"/>
      <c r="I134" s="11"/>
      <c r="J134" s="11"/>
      <c r="K134" s="11"/>
      <c r="L134" s="11"/>
    </row>
    <row r="135" spans="1:12" x14ac:dyDescent="0.25">
      <c r="A135" s="11"/>
      <c r="B135" s="12"/>
      <c r="C135" s="13"/>
      <c r="D135" s="13"/>
      <c r="E135" s="13"/>
      <c r="F135" s="13"/>
      <c r="G135" s="13"/>
      <c r="H135" s="13"/>
      <c r="I135" s="11"/>
      <c r="J135" s="11"/>
      <c r="K135" s="11"/>
      <c r="L135" s="11"/>
    </row>
    <row r="136" spans="1:12" x14ac:dyDescent="0.25">
      <c r="A136" s="11"/>
      <c r="B136" s="12"/>
      <c r="C136" s="13"/>
      <c r="D136" s="13"/>
      <c r="E136" s="13"/>
      <c r="F136" s="13"/>
      <c r="G136" s="13"/>
      <c r="H136" s="13"/>
      <c r="I136" s="11"/>
      <c r="J136" s="11"/>
      <c r="K136" s="11"/>
      <c r="L136" s="11"/>
    </row>
    <row r="137" spans="1:12" x14ac:dyDescent="0.25">
      <c r="A137" s="11"/>
      <c r="B137" s="12"/>
      <c r="C137" s="13"/>
      <c r="D137" s="13"/>
      <c r="E137" s="13"/>
      <c r="F137" s="13"/>
      <c r="G137" s="13"/>
      <c r="H137" s="13"/>
      <c r="I137" s="11"/>
      <c r="J137" s="11"/>
      <c r="K137" s="11"/>
      <c r="L137" s="11"/>
    </row>
    <row r="138" spans="1:12" x14ac:dyDescent="0.25">
      <c r="A138" s="11"/>
      <c r="B138" s="12"/>
      <c r="C138" s="13"/>
      <c r="D138" s="13"/>
      <c r="E138" s="13"/>
      <c r="F138" s="13"/>
      <c r="G138" s="13"/>
      <c r="H138" s="13"/>
      <c r="I138" s="11"/>
      <c r="J138" s="11"/>
      <c r="K138" s="11"/>
      <c r="L138" s="11"/>
    </row>
    <row r="139" spans="1:12" x14ac:dyDescent="0.25">
      <c r="A139" s="11"/>
      <c r="B139" s="12"/>
      <c r="C139" s="13"/>
      <c r="D139" s="13"/>
      <c r="E139" s="13"/>
      <c r="F139" s="13"/>
      <c r="G139" s="13"/>
      <c r="H139" s="13"/>
      <c r="I139" s="11"/>
      <c r="J139" s="11"/>
      <c r="K139" s="11"/>
      <c r="L139" s="11"/>
    </row>
    <row r="140" spans="1:12" x14ac:dyDescent="0.25">
      <c r="A140" s="11"/>
      <c r="B140" s="12"/>
      <c r="C140" s="13"/>
      <c r="D140" s="13"/>
      <c r="E140" s="13"/>
      <c r="F140" s="13"/>
      <c r="G140" s="13"/>
      <c r="H140" s="13"/>
      <c r="I140" s="11"/>
      <c r="J140" s="11"/>
      <c r="K140" s="11"/>
      <c r="L140" s="11"/>
    </row>
    <row r="141" spans="1:12" x14ac:dyDescent="0.25">
      <c r="A141" s="11"/>
      <c r="B141" s="12"/>
      <c r="C141" s="13"/>
      <c r="D141" s="13"/>
      <c r="E141" s="13"/>
      <c r="F141" s="13"/>
      <c r="G141" s="13"/>
      <c r="H141" s="13"/>
      <c r="I141" s="11"/>
      <c r="J141" s="11"/>
      <c r="K141" s="11"/>
      <c r="L141" s="11"/>
    </row>
    <row r="142" spans="1:12" x14ac:dyDescent="0.25">
      <c r="A142" s="11"/>
      <c r="B142" s="12"/>
      <c r="C142" s="13"/>
      <c r="D142" s="13"/>
      <c r="E142" s="13"/>
      <c r="F142" s="13"/>
      <c r="G142" s="13"/>
      <c r="H142" s="13"/>
      <c r="I142" s="11"/>
      <c r="J142" s="11"/>
      <c r="K142" s="11"/>
      <c r="L142" s="11"/>
    </row>
    <row r="143" spans="1:12" x14ac:dyDescent="0.25">
      <c r="A143" s="11"/>
      <c r="B143" s="12"/>
      <c r="C143" s="13"/>
      <c r="D143" s="13"/>
      <c r="E143" s="13"/>
      <c r="F143" s="13"/>
      <c r="G143" s="13"/>
      <c r="H143" s="13"/>
      <c r="I143" s="11"/>
      <c r="J143" s="11"/>
      <c r="K143" s="11"/>
      <c r="L143" s="11"/>
    </row>
    <row r="144" spans="1:12" x14ac:dyDescent="0.25">
      <c r="A144" s="11"/>
      <c r="B144" s="12"/>
      <c r="C144" s="13"/>
      <c r="D144" s="13"/>
      <c r="E144" s="13"/>
      <c r="F144" s="13"/>
      <c r="G144" s="13"/>
      <c r="H144" s="13"/>
      <c r="I144" s="11"/>
      <c r="J144" s="11"/>
      <c r="K144" s="11"/>
      <c r="L144" s="11"/>
    </row>
    <row r="145" spans="1:12" x14ac:dyDescent="0.25">
      <c r="A145" s="11"/>
      <c r="B145" s="12"/>
      <c r="C145" s="13"/>
      <c r="D145" s="13"/>
      <c r="E145" s="13"/>
      <c r="F145" s="13"/>
      <c r="G145" s="13"/>
      <c r="H145" s="13"/>
      <c r="I145" s="11"/>
      <c r="J145" s="11"/>
      <c r="K145" s="11"/>
      <c r="L145" s="11"/>
    </row>
    <row r="146" spans="1:12" x14ac:dyDescent="0.25">
      <c r="A146" s="11"/>
      <c r="B146" s="12"/>
      <c r="C146" s="13"/>
      <c r="D146" s="13"/>
      <c r="E146" s="13"/>
      <c r="F146" s="13"/>
      <c r="G146" s="13"/>
      <c r="H146" s="13"/>
      <c r="I146" s="11"/>
      <c r="J146" s="11"/>
      <c r="K146" s="11"/>
      <c r="L146" s="11"/>
    </row>
    <row r="147" spans="1:12" x14ac:dyDescent="0.25">
      <c r="A147" s="11"/>
      <c r="B147" s="12"/>
      <c r="C147" s="13"/>
      <c r="D147" s="13"/>
      <c r="E147" s="13"/>
      <c r="F147" s="13"/>
      <c r="G147" s="13"/>
      <c r="H147" s="13"/>
      <c r="I147" s="11"/>
      <c r="J147" s="11"/>
      <c r="K147" s="11"/>
      <c r="L147" s="11"/>
    </row>
    <row r="148" spans="1:12" x14ac:dyDescent="0.25">
      <c r="A148" s="11"/>
      <c r="B148" s="12"/>
      <c r="C148" s="13"/>
      <c r="D148" s="13"/>
      <c r="E148" s="13"/>
      <c r="F148" s="13"/>
      <c r="G148" s="13"/>
      <c r="H148" s="13"/>
      <c r="I148" s="11"/>
      <c r="J148" s="11"/>
      <c r="K148" s="11"/>
      <c r="L148" s="11"/>
    </row>
    <row r="149" spans="1:12" x14ac:dyDescent="0.25">
      <c r="A149" s="11"/>
      <c r="B149" s="12"/>
      <c r="C149" s="13"/>
      <c r="D149" s="13"/>
      <c r="E149" s="13"/>
      <c r="F149" s="13"/>
      <c r="G149" s="13"/>
      <c r="H149" s="13"/>
      <c r="I149" s="11"/>
      <c r="J149" s="11"/>
      <c r="K149" s="11"/>
      <c r="L149" s="11"/>
    </row>
    <row r="150" spans="1:12" x14ac:dyDescent="0.25">
      <c r="A150" s="11"/>
      <c r="B150" s="12"/>
      <c r="C150" s="13"/>
      <c r="D150" s="13"/>
      <c r="E150" s="13"/>
      <c r="F150" s="13"/>
      <c r="G150" s="13"/>
      <c r="H150" s="13"/>
      <c r="I150" s="11"/>
      <c r="J150" s="11"/>
      <c r="K150" s="11"/>
      <c r="L150" s="11"/>
    </row>
    <row r="151" spans="1:12" x14ac:dyDescent="0.25">
      <c r="A151" s="11"/>
      <c r="B151" s="12"/>
      <c r="C151" s="13"/>
      <c r="D151" s="13"/>
      <c r="E151" s="13"/>
      <c r="F151" s="13"/>
      <c r="G151" s="13"/>
      <c r="H151" s="13"/>
      <c r="I151" s="11"/>
      <c r="J151" s="11"/>
      <c r="K151" s="11"/>
      <c r="L151" s="11"/>
    </row>
    <row r="152" spans="1:12" x14ac:dyDescent="0.25">
      <c r="A152" s="11"/>
      <c r="B152" s="12"/>
      <c r="C152" s="13"/>
      <c r="D152" s="13"/>
      <c r="E152" s="13"/>
      <c r="F152" s="13"/>
      <c r="G152" s="13"/>
      <c r="H152" s="13"/>
      <c r="I152" s="11"/>
      <c r="J152" s="11"/>
      <c r="K152" s="11"/>
      <c r="L152" s="11"/>
    </row>
    <row r="153" spans="1:12" x14ac:dyDescent="0.25">
      <c r="A153" s="11"/>
      <c r="B153" s="12"/>
      <c r="C153" s="13"/>
      <c r="D153" s="13"/>
      <c r="E153" s="13"/>
      <c r="F153" s="13"/>
      <c r="G153" s="13"/>
      <c r="H153" s="13"/>
      <c r="I153" s="11"/>
      <c r="J153" s="11"/>
      <c r="K153" s="11"/>
      <c r="L153" s="11"/>
    </row>
    <row r="154" spans="1:12" x14ac:dyDescent="0.25">
      <c r="A154" s="11"/>
      <c r="B154" s="12"/>
      <c r="C154" s="13"/>
      <c r="D154" s="13"/>
      <c r="E154" s="13"/>
      <c r="F154" s="13"/>
      <c r="G154" s="13"/>
      <c r="H154" s="13"/>
      <c r="I154" s="11"/>
      <c r="J154" s="11"/>
      <c r="K154" s="11"/>
      <c r="L154" s="11"/>
    </row>
    <row r="155" spans="1:12" x14ac:dyDescent="0.25">
      <c r="A155" s="11"/>
      <c r="B155" s="12"/>
      <c r="C155" s="13"/>
      <c r="D155" s="13"/>
      <c r="E155" s="13"/>
      <c r="F155" s="13"/>
      <c r="G155" s="13"/>
      <c r="H155" s="13"/>
      <c r="I155" s="11"/>
      <c r="J155" s="11"/>
      <c r="K155" s="11"/>
      <c r="L155" s="11"/>
    </row>
    <row r="156" spans="1:12" x14ac:dyDescent="0.25">
      <c r="A156" s="11"/>
      <c r="B156" s="12"/>
      <c r="C156" s="13"/>
      <c r="D156" s="13"/>
      <c r="E156" s="13"/>
      <c r="F156" s="13"/>
      <c r="G156" s="13"/>
      <c r="H156" s="13"/>
      <c r="I156" s="11"/>
      <c r="J156" s="11"/>
      <c r="K156" s="11"/>
      <c r="L156" s="11"/>
    </row>
    <row r="157" spans="1:12" x14ac:dyDescent="0.25">
      <c r="A157" s="11"/>
      <c r="B157" s="12"/>
      <c r="C157" s="13"/>
      <c r="D157" s="13"/>
      <c r="E157" s="13"/>
      <c r="F157" s="13"/>
      <c r="G157" s="13"/>
      <c r="H157" s="13"/>
      <c r="I157" s="11"/>
      <c r="J157" s="11"/>
      <c r="K157" s="11"/>
      <c r="L157" s="11"/>
    </row>
    <row r="158" spans="1:12" x14ac:dyDescent="0.25">
      <c r="A158" s="11"/>
      <c r="B158" s="12"/>
      <c r="C158" s="13"/>
      <c r="D158" s="13"/>
      <c r="E158" s="13"/>
      <c r="F158" s="13"/>
      <c r="G158" s="13"/>
      <c r="H158" s="13"/>
      <c r="I158" s="11"/>
      <c r="J158" s="11"/>
      <c r="K158" s="11"/>
      <c r="L158" s="11"/>
    </row>
    <row r="159" spans="1:12" x14ac:dyDescent="0.25">
      <c r="A159" s="11"/>
      <c r="B159" s="12"/>
      <c r="C159" s="13"/>
      <c r="D159" s="13"/>
      <c r="E159" s="13"/>
      <c r="F159" s="13"/>
      <c r="G159" s="13"/>
      <c r="H159" s="13"/>
      <c r="I159" s="11"/>
      <c r="J159" s="11"/>
      <c r="K159" s="11"/>
      <c r="L159" s="11"/>
    </row>
    <row r="160" spans="1:12" x14ac:dyDescent="0.25">
      <c r="A160" s="11"/>
      <c r="B160" s="12"/>
      <c r="C160" s="13"/>
      <c r="D160" s="13"/>
      <c r="E160" s="13"/>
      <c r="F160" s="13"/>
      <c r="G160" s="13"/>
      <c r="H160" s="13"/>
      <c r="I160" s="11"/>
      <c r="J160" s="11"/>
      <c r="K160" s="11"/>
      <c r="L160" s="11"/>
    </row>
    <row r="161" spans="1:12" x14ac:dyDescent="0.25">
      <c r="A161" s="11"/>
      <c r="B161" s="12"/>
      <c r="C161" s="13"/>
      <c r="D161" s="13"/>
      <c r="E161" s="13"/>
      <c r="F161" s="13"/>
      <c r="G161" s="13"/>
      <c r="H161" s="13"/>
      <c r="I161" s="11"/>
      <c r="J161" s="11"/>
      <c r="K161" s="11"/>
      <c r="L161" s="11"/>
    </row>
    <row r="162" spans="1:12" x14ac:dyDescent="0.25">
      <c r="A162" s="11"/>
      <c r="B162" s="12"/>
      <c r="C162" s="13"/>
      <c r="D162" s="13"/>
      <c r="E162" s="13"/>
      <c r="F162" s="13"/>
      <c r="G162" s="13"/>
      <c r="H162" s="13"/>
      <c r="I162" s="11"/>
      <c r="J162" s="11"/>
      <c r="K162" s="11"/>
      <c r="L162" s="11"/>
    </row>
    <row r="163" spans="1:12" x14ac:dyDescent="0.25">
      <c r="A163" s="11"/>
      <c r="B163" s="12"/>
      <c r="C163" s="13"/>
      <c r="D163" s="13"/>
      <c r="E163" s="13"/>
      <c r="F163" s="13"/>
      <c r="G163" s="13"/>
      <c r="H163" s="13"/>
      <c r="I163" s="11"/>
      <c r="J163" s="11"/>
      <c r="K163" s="11"/>
      <c r="L163" s="11"/>
    </row>
    <row r="164" spans="1:12" x14ac:dyDescent="0.25">
      <c r="A164" s="11"/>
      <c r="B164" s="12"/>
      <c r="C164" s="13"/>
      <c r="D164" s="13"/>
      <c r="E164" s="13"/>
      <c r="F164" s="13"/>
      <c r="G164" s="13"/>
      <c r="H164" s="13"/>
      <c r="I164" s="11"/>
      <c r="J164" s="11"/>
      <c r="K164" s="11"/>
      <c r="L164" s="11"/>
    </row>
    <row r="165" spans="1:12" x14ac:dyDescent="0.25">
      <c r="A165" s="11"/>
      <c r="B165" s="12"/>
      <c r="C165" s="13"/>
      <c r="D165" s="13"/>
      <c r="E165" s="13"/>
      <c r="F165" s="13"/>
      <c r="G165" s="13"/>
      <c r="H165" s="13"/>
      <c r="I165" s="11"/>
      <c r="J165" s="11"/>
      <c r="K165" s="11"/>
      <c r="L165" s="11"/>
    </row>
    <row r="166" spans="1:12" x14ac:dyDescent="0.25">
      <c r="A166" s="11"/>
      <c r="B166" s="12"/>
      <c r="C166" s="13"/>
      <c r="D166" s="13"/>
      <c r="E166" s="13"/>
      <c r="F166" s="13"/>
      <c r="G166" s="13"/>
      <c r="H166" s="13"/>
      <c r="I166" s="11"/>
      <c r="J166" s="11"/>
      <c r="K166" s="11"/>
      <c r="L166" s="11"/>
    </row>
    <row r="167" spans="1:12" x14ac:dyDescent="0.25">
      <c r="A167" s="11"/>
      <c r="B167" s="12"/>
      <c r="C167" s="13"/>
      <c r="D167" s="13"/>
      <c r="E167" s="13"/>
      <c r="F167" s="13"/>
      <c r="G167" s="13"/>
      <c r="H167" s="13"/>
      <c r="I167" s="11"/>
      <c r="J167" s="11"/>
      <c r="K167" s="11"/>
      <c r="L167" s="11"/>
    </row>
    <row r="168" spans="1:12" x14ac:dyDescent="0.25">
      <c r="A168" s="11"/>
      <c r="B168" s="12"/>
      <c r="C168" s="13"/>
      <c r="D168" s="13"/>
      <c r="E168" s="13"/>
      <c r="F168" s="13"/>
      <c r="G168" s="13"/>
      <c r="H168" s="13"/>
      <c r="I168" s="11"/>
      <c r="J168" s="11"/>
      <c r="K168" s="11"/>
      <c r="L168" s="11"/>
    </row>
    <row r="169" spans="1:12" x14ac:dyDescent="0.25">
      <c r="A169" s="11"/>
      <c r="B169" s="12"/>
      <c r="C169" s="13"/>
      <c r="D169" s="13"/>
      <c r="E169" s="13"/>
      <c r="F169" s="13"/>
      <c r="G169" s="13"/>
      <c r="H169" s="13"/>
      <c r="I169" s="11"/>
      <c r="J169" s="11"/>
      <c r="K169" s="11"/>
      <c r="L169" s="11"/>
    </row>
    <row r="170" spans="1:12" x14ac:dyDescent="0.25">
      <c r="A170" s="11"/>
      <c r="B170" s="12"/>
      <c r="C170" s="13"/>
      <c r="D170" s="13"/>
      <c r="E170" s="13"/>
      <c r="F170" s="13"/>
      <c r="G170" s="13"/>
      <c r="H170" s="13"/>
      <c r="I170" s="11"/>
      <c r="J170" s="11"/>
      <c r="K170" s="11"/>
      <c r="L170" s="11"/>
    </row>
    <row r="171" spans="1:12" x14ac:dyDescent="0.25">
      <c r="A171" s="11"/>
      <c r="B171" s="12"/>
      <c r="C171" s="13"/>
      <c r="D171" s="13"/>
      <c r="E171" s="13"/>
      <c r="F171" s="13"/>
      <c r="G171" s="13"/>
      <c r="H171" s="13"/>
      <c r="I171" s="11"/>
      <c r="J171" s="11"/>
      <c r="K171" s="11"/>
      <c r="L171" s="11"/>
    </row>
    <row r="172" spans="1:12" x14ac:dyDescent="0.25">
      <c r="A172" s="11"/>
      <c r="B172" s="12"/>
      <c r="C172" s="13"/>
      <c r="D172" s="13"/>
      <c r="E172" s="13"/>
      <c r="F172" s="13"/>
      <c r="G172" s="13"/>
      <c r="H172" s="13"/>
      <c r="I172" s="11"/>
      <c r="J172" s="11"/>
      <c r="K172" s="11"/>
      <c r="L172" s="11"/>
    </row>
    <row r="173" spans="1:12" x14ac:dyDescent="0.25">
      <c r="A173" s="11"/>
      <c r="B173" s="12"/>
      <c r="C173" s="13"/>
      <c r="D173" s="13"/>
      <c r="E173" s="13"/>
      <c r="F173" s="13"/>
      <c r="G173" s="13"/>
      <c r="H173" s="13"/>
      <c r="I173" s="11"/>
      <c r="J173" s="11"/>
      <c r="K173" s="11"/>
      <c r="L173" s="11"/>
    </row>
    <row r="174" spans="1:12" x14ac:dyDescent="0.25">
      <c r="A174" s="11"/>
      <c r="B174" s="12"/>
      <c r="C174" s="13"/>
      <c r="D174" s="13"/>
      <c r="E174" s="13"/>
      <c r="F174" s="13"/>
      <c r="G174" s="13"/>
      <c r="H174" s="13"/>
      <c r="I174" s="11"/>
      <c r="J174" s="11"/>
      <c r="K174" s="11"/>
      <c r="L174" s="11"/>
    </row>
    <row r="175" spans="1:12" x14ac:dyDescent="0.25">
      <c r="A175" s="11"/>
      <c r="B175" s="12"/>
      <c r="C175" s="13"/>
      <c r="D175" s="13"/>
      <c r="E175" s="13"/>
      <c r="F175" s="13"/>
      <c r="G175" s="13"/>
      <c r="H175" s="13"/>
      <c r="I175" s="11"/>
      <c r="J175" s="11"/>
      <c r="K175" s="11"/>
      <c r="L175" s="11"/>
    </row>
    <row r="176" spans="1:12" x14ac:dyDescent="0.25">
      <c r="A176" s="11"/>
      <c r="B176" s="12"/>
      <c r="C176" s="13"/>
      <c r="D176" s="13"/>
      <c r="E176" s="13"/>
      <c r="F176" s="13"/>
      <c r="G176" s="13"/>
      <c r="H176" s="13"/>
      <c r="I176" s="11"/>
      <c r="J176" s="11"/>
      <c r="K176" s="11"/>
      <c r="L176" s="11"/>
    </row>
    <row r="177" spans="1:12" x14ac:dyDescent="0.25">
      <c r="A177" s="11"/>
      <c r="B177" s="12"/>
      <c r="C177" s="11"/>
      <c r="D177" s="11"/>
      <c r="E177" s="11"/>
      <c r="F177" s="13"/>
      <c r="G177" s="13"/>
      <c r="H177" s="13"/>
      <c r="I177" s="11"/>
      <c r="J177" s="11"/>
      <c r="K177" s="11"/>
      <c r="L177" s="11"/>
    </row>
    <row r="178" spans="1:12" x14ac:dyDescent="0.25">
      <c r="A178" s="11"/>
      <c r="B178" s="12"/>
      <c r="C178" s="11"/>
      <c r="D178" s="11"/>
      <c r="E178" s="11"/>
      <c r="F178" s="13"/>
      <c r="G178" s="13"/>
      <c r="H178" s="13"/>
      <c r="I178" s="11"/>
      <c r="J178" s="11"/>
      <c r="K178" s="11"/>
      <c r="L178" s="11"/>
    </row>
    <row r="179" spans="1:12" x14ac:dyDescent="0.25">
      <c r="A179" s="11"/>
      <c r="B179" s="12"/>
      <c r="C179" s="11"/>
      <c r="D179" s="11"/>
      <c r="E179" s="11"/>
      <c r="F179" s="13"/>
      <c r="G179" s="13"/>
      <c r="H179" s="13"/>
      <c r="I179" s="11"/>
      <c r="J179" s="11"/>
      <c r="K179" s="11"/>
      <c r="L179" s="11"/>
    </row>
    <row r="180" spans="1:12" x14ac:dyDescent="0.25">
      <c r="A180" s="11"/>
      <c r="B180" s="12"/>
      <c r="C180" s="11"/>
      <c r="D180" s="11"/>
      <c r="E180" s="11"/>
      <c r="F180" s="13"/>
      <c r="G180" s="13"/>
      <c r="H180" s="13"/>
      <c r="I180" s="11"/>
      <c r="J180" s="11"/>
      <c r="K180" s="11"/>
      <c r="L180" s="11"/>
    </row>
    <row r="181" spans="1:12" x14ac:dyDescent="0.25">
      <c r="A181" s="11"/>
      <c r="B181" s="12"/>
      <c r="C181" s="11"/>
      <c r="D181" s="11"/>
      <c r="E181" s="11"/>
      <c r="F181" s="13"/>
      <c r="G181" s="13"/>
      <c r="H181" s="13"/>
      <c r="I181" s="11"/>
      <c r="J181" s="11"/>
      <c r="K181" s="11"/>
      <c r="L181" s="11"/>
    </row>
    <row r="182" spans="1:12" x14ac:dyDescent="0.25">
      <c r="A182" s="11"/>
      <c r="B182" s="12"/>
      <c r="C182" s="11"/>
      <c r="D182" s="11"/>
      <c r="E182" s="11"/>
      <c r="F182" s="13"/>
      <c r="G182" s="13"/>
      <c r="H182" s="13"/>
      <c r="I182" s="11"/>
      <c r="J182" s="11"/>
      <c r="K182" s="11"/>
      <c r="L182" s="11"/>
    </row>
    <row r="183" spans="1:12" x14ac:dyDescent="0.25">
      <c r="A183" s="11"/>
      <c r="B183" s="12"/>
      <c r="C183" s="11"/>
      <c r="D183" s="11"/>
      <c r="E183" s="11"/>
      <c r="F183" s="13"/>
      <c r="G183" s="13"/>
      <c r="H183" s="13"/>
      <c r="I183" s="11"/>
      <c r="J183" s="11"/>
      <c r="K183" s="11"/>
      <c r="L183" s="11"/>
    </row>
    <row r="184" spans="1:12" x14ac:dyDescent="0.25">
      <c r="A184" s="11"/>
      <c r="B184" s="12"/>
      <c r="C184" s="11"/>
      <c r="D184" s="11"/>
      <c r="E184" s="11"/>
      <c r="F184" s="13"/>
      <c r="G184" s="13"/>
      <c r="H184" s="13"/>
      <c r="I184" s="11"/>
      <c r="J184" s="11"/>
      <c r="K184" s="11"/>
      <c r="L184" s="11"/>
    </row>
    <row r="185" spans="1:12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</row>
    <row r="186" spans="1:12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</row>
  </sheetData>
  <mergeCells count="3">
    <mergeCell ref="A6:C6"/>
    <mergeCell ref="F7:G7"/>
    <mergeCell ref="F14:H1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86"/>
  <sheetViews>
    <sheetView topLeftCell="A13" workbookViewId="0">
      <selection activeCell="K11" sqref="K11"/>
    </sheetView>
  </sheetViews>
  <sheetFormatPr defaultRowHeight="15" x14ac:dyDescent="0.25"/>
  <cols>
    <col min="1" max="2" width="12.140625" customWidth="1"/>
    <col min="3" max="3" width="14.28515625" customWidth="1"/>
    <col min="4" max="4" width="11.5703125" customWidth="1"/>
    <col min="5" max="5" width="8.140625" customWidth="1"/>
    <col min="6" max="6" width="10.85546875" customWidth="1"/>
    <col min="8" max="9" width="11.28515625" customWidth="1"/>
    <col min="10" max="10" width="9.140625" customWidth="1"/>
    <col min="12" max="12" width="10.28515625" customWidth="1"/>
  </cols>
  <sheetData>
    <row r="2" spans="1:12" x14ac:dyDescent="0.25">
      <c r="A2" t="s">
        <v>41</v>
      </c>
    </row>
    <row r="3" spans="1:12" x14ac:dyDescent="0.25">
      <c r="A3" t="s">
        <v>21</v>
      </c>
    </row>
    <row r="4" spans="1:12" x14ac:dyDescent="0.25">
      <c r="A4" s="18" t="s">
        <v>45</v>
      </c>
    </row>
    <row r="6" spans="1:12" x14ac:dyDescent="0.25">
      <c r="A6" s="72" t="s">
        <v>0</v>
      </c>
      <c r="B6" s="72"/>
      <c r="C6" s="72"/>
      <c r="D6" s="26" t="s">
        <v>1</v>
      </c>
      <c r="E6" s="26" t="s">
        <v>2</v>
      </c>
      <c r="F6" s="26" t="s">
        <v>3</v>
      </c>
      <c r="G6" s="26" t="s">
        <v>4</v>
      </c>
      <c r="H6" s="26"/>
      <c r="I6" s="26" t="s">
        <v>5</v>
      </c>
    </row>
    <row r="7" spans="1:12" x14ac:dyDescent="0.25">
      <c r="A7" s="27"/>
      <c r="B7" s="27"/>
      <c r="C7" s="27"/>
      <c r="D7" s="27"/>
      <c r="E7" s="27"/>
      <c r="F7" s="73" t="s">
        <v>6</v>
      </c>
      <c r="G7" s="73"/>
      <c r="H7" s="27"/>
      <c r="I7" s="27" t="s">
        <v>7</v>
      </c>
    </row>
    <row r="8" spans="1:12" x14ac:dyDescent="0.25">
      <c r="A8" s="1" t="s">
        <v>8</v>
      </c>
      <c r="B8" s="1">
        <v>5.5026999999999999</v>
      </c>
      <c r="C8" s="2">
        <v>9.3220169491370578E-3</v>
      </c>
      <c r="D8" s="2">
        <v>2.2203603311174171E-3</v>
      </c>
      <c r="E8" s="2">
        <v>5.4</v>
      </c>
      <c r="F8" s="1">
        <v>5.6</v>
      </c>
      <c r="G8" s="1"/>
      <c r="H8" s="1">
        <v>210</v>
      </c>
      <c r="I8" s="1">
        <v>210</v>
      </c>
    </row>
    <row r="9" spans="1:12" x14ac:dyDescent="0.25">
      <c r="A9" s="1" t="s">
        <v>9</v>
      </c>
      <c r="B9" s="1">
        <v>4.8654000000000002</v>
      </c>
      <c r="C9" s="2">
        <v>7.021395872616674E-3</v>
      </c>
      <c r="D9" s="2">
        <v>3.1400636936214673E-3</v>
      </c>
      <c r="E9" s="2">
        <v>4.7</v>
      </c>
      <c r="F9" s="1">
        <v>4.9000000000000004</v>
      </c>
      <c r="G9" s="1"/>
      <c r="H9" s="1">
        <v>210</v>
      </c>
      <c r="I9" s="1">
        <v>210</v>
      </c>
    </row>
    <row r="10" spans="1:12" x14ac:dyDescent="0.25">
      <c r="A10" s="27" t="s">
        <v>10</v>
      </c>
      <c r="B10" s="27">
        <v>6.3694000000000006</v>
      </c>
      <c r="C10" s="3">
        <v>8.7635609200826855E-3</v>
      </c>
      <c r="D10" s="3">
        <v>3.9191835884530967E-3</v>
      </c>
      <c r="E10" s="3">
        <v>6.2</v>
      </c>
      <c r="F10" s="27">
        <v>6.5</v>
      </c>
      <c r="G10" s="27"/>
      <c r="H10" s="27">
        <v>210</v>
      </c>
      <c r="I10" s="27">
        <v>210</v>
      </c>
    </row>
    <row r="11" spans="1:12" x14ac:dyDescent="0.25">
      <c r="A11" s="4" t="s">
        <v>16</v>
      </c>
      <c r="B11" s="4"/>
      <c r="C11" s="8" t="s">
        <v>22</v>
      </c>
      <c r="D11" s="8"/>
      <c r="E11" s="8"/>
      <c r="F11" s="8" t="s">
        <v>18</v>
      </c>
      <c r="G11" s="8"/>
      <c r="H11" s="8"/>
      <c r="I11" s="8"/>
    </row>
    <row r="12" spans="1:12" x14ac:dyDescent="0.25">
      <c r="A12" s="4" t="s">
        <v>15</v>
      </c>
      <c r="B12" s="4"/>
      <c r="C12" s="8" t="s">
        <v>23</v>
      </c>
      <c r="D12" s="8"/>
      <c r="E12" s="8"/>
      <c r="F12" s="8" t="s">
        <v>17</v>
      </c>
      <c r="G12" s="8"/>
      <c r="H12" s="8"/>
      <c r="I12" s="8"/>
    </row>
    <row r="14" spans="1:12" x14ac:dyDescent="0.25">
      <c r="A14" s="7"/>
      <c r="B14" s="7"/>
      <c r="C14" s="7"/>
      <c r="D14" s="7"/>
      <c r="E14" s="7"/>
      <c r="F14" s="72" t="s">
        <v>19</v>
      </c>
      <c r="G14" s="72"/>
      <c r="H14" s="72"/>
      <c r="I14" s="7"/>
      <c r="J14" s="7"/>
      <c r="K14" t="s">
        <v>37</v>
      </c>
    </row>
    <row r="15" spans="1:12" x14ac:dyDescent="0.25">
      <c r="A15" s="5" t="s">
        <v>24</v>
      </c>
      <c r="B15" s="5" t="s">
        <v>25</v>
      </c>
      <c r="C15" s="5" t="s">
        <v>29</v>
      </c>
      <c r="D15" s="5" t="s">
        <v>30</v>
      </c>
      <c r="E15" s="5" t="s">
        <v>27</v>
      </c>
      <c r="F15" s="5" t="s">
        <v>12</v>
      </c>
      <c r="G15" s="5" t="s">
        <v>13</v>
      </c>
      <c r="H15" s="5" t="s">
        <v>11</v>
      </c>
      <c r="I15" s="5" t="s">
        <v>16</v>
      </c>
      <c r="J15" s="5" t="s">
        <v>15</v>
      </c>
      <c r="K15" s="5" t="s">
        <v>39</v>
      </c>
      <c r="L15" s="5" t="s">
        <v>38</v>
      </c>
    </row>
    <row r="16" spans="1:12" x14ac:dyDescent="0.25">
      <c r="A16" s="6"/>
      <c r="B16" s="6" t="s">
        <v>26</v>
      </c>
      <c r="C16" s="6" t="s">
        <v>14</v>
      </c>
      <c r="D16" s="6" t="s">
        <v>14</v>
      </c>
      <c r="E16" s="6" t="s">
        <v>28</v>
      </c>
      <c r="F16" s="6" t="s">
        <v>8</v>
      </c>
      <c r="G16" s="6" t="s">
        <v>9</v>
      </c>
      <c r="H16" s="6" t="s">
        <v>10</v>
      </c>
      <c r="I16" s="6" t="s">
        <v>20</v>
      </c>
      <c r="J16" s="6" t="s">
        <v>20</v>
      </c>
    </row>
    <row r="17" spans="1:12" x14ac:dyDescent="0.25">
      <c r="A17">
        <v>0</v>
      </c>
      <c r="B17" t="s">
        <v>43</v>
      </c>
      <c r="C17">
        <v>0</v>
      </c>
      <c r="D17" t="s">
        <v>43</v>
      </c>
      <c r="E17" t="s">
        <v>43</v>
      </c>
      <c r="F17">
        <v>1904</v>
      </c>
      <c r="G17">
        <v>1776</v>
      </c>
      <c r="H17">
        <v>42.34</v>
      </c>
      <c r="I17" s="13">
        <f t="shared" ref="I17:I19" si="0">-105*G17/F17+99</f>
        <v>1.058823529411768</v>
      </c>
      <c r="J17" s="13">
        <f t="shared" ref="J17:J19" si="1">110*H17/F17</f>
        <v>2.4461134453781517</v>
      </c>
      <c r="K17" s="17">
        <f>(100-I17)/100*0.006</f>
        <v>5.9364705882352939E-3</v>
      </c>
      <c r="L17" s="17">
        <f>J17/100*0.006</f>
        <v>1.4676680672268911E-4</v>
      </c>
    </row>
    <row r="18" spans="1:12" x14ac:dyDescent="0.25">
      <c r="A18" s="11">
        <v>1</v>
      </c>
      <c r="B18" s="16">
        <v>1</v>
      </c>
      <c r="C18" s="17">
        <f>0.928/B18</f>
        <v>0.92800000000000005</v>
      </c>
      <c r="D18" s="13">
        <v>2</v>
      </c>
      <c r="E18" s="12">
        <v>3.2</v>
      </c>
      <c r="F18" s="13">
        <v>1907</v>
      </c>
      <c r="G18" s="13">
        <v>1285</v>
      </c>
      <c r="H18" s="13">
        <v>400.3</v>
      </c>
      <c r="I18" s="13">
        <f t="shared" si="0"/>
        <v>28.247509176717358</v>
      </c>
      <c r="J18" s="13">
        <f t="shared" si="1"/>
        <v>23.090194022024122</v>
      </c>
      <c r="K18" s="17">
        <f t="shared" ref="K18:K25" si="2">(100-I18)/100*0.006</f>
        <v>4.3051494493969583E-3</v>
      </c>
      <c r="L18" s="17">
        <f t="shared" ref="L18:L25" si="3">J18/100*0.006</f>
        <v>1.3854116413214474E-3</v>
      </c>
    </row>
    <row r="19" spans="1:12" x14ac:dyDescent="0.25">
      <c r="A19" s="11">
        <v>2</v>
      </c>
      <c r="B19" s="16">
        <v>0.5</v>
      </c>
      <c r="C19" s="16">
        <f t="shared" ref="C19:C25" si="4">0.928/B19</f>
        <v>1.8560000000000001</v>
      </c>
      <c r="D19" s="13">
        <v>4</v>
      </c>
      <c r="E19" s="12">
        <v>2.1</v>
      </c>
      <c r="F19" s="13">
        <v>1905</v>
      </c>
      <c r="G19" s="13">
        <v>1140</v>
      </c>
      <c r="H19" s="13">
        <v>543.70000000000005</v>
      </c>
      <c r="I19" s="13">
        <f t="shared" si="0"/>
        <v>36.165354330708659</v>
      </c>
      <c r="J19" s="13">
        <f t="shared" si="1"/>
        <v>31.394750656167982</v>
      </c>
      <c r="K19" s="17">
        <f t="shared" si="2"/>
        <v>3.8300787401574807E-3</v>
      </c>
      <c r="L19" s="17">
        <f t="shared" si="3"/>
        <v>1.8836850393700788E-3</v>
      </c>
    </row>
    <row r="20" spans="1:12" x14ac:dyDescent="0.25">
      <c r="A20" s="11">
        <v>3</v>
      </c>
      <c r="B20" s="16">
        <v>0.25</v>
      </c>
      <c r="C20" s="16">
        <f t="shared" si="4"/>
        <v>3.7120000000000002</v>
      </c>
      <c r="D20" s="13">
        <v>8</v>
      </c>
      <c r="E20" s="12">
        <v>1.7</v>
      </c>
      <c r="F20" s="13">
        <v>1907</v>
      </c>
      <c r="G20" s="13">
        <v>796.9</v>
      </c>
      <c r="H20" s="13">
        <v>863.7</v>
      </c>
      <c r="I20" s="13">
        <f>-105*G20/F20+99</f>
        <v>55.122443628736235</v>
      </c>
      <c r="J20" s="13">
        <f>110*H20/F20</f>
        <v>49.820136339800733</v>
      </c>
      <c r="K20" s="17">
        <f t="shared" si="2"/>
        <v>2.6926533822758262E-3</v>
      </c>
      <c r="L20" s="17">
        <f t="shared" si="3"/>
        <v>2.9892081803880441E-3</v>
      </c>
    </row>
    <row r="21" spans="1:12" x14ac:dyDescent="0.25">
      <c r="A21" s="11">
        <v>4</v>
      </c>
      <c r="B21" s="16">
        <v>0.17</v>
      </c>
      <c r="C21" s="16">
        <f t="shared" si="4"/>
        <v>5.4588235294117649</v>
      </c>
      <c r="D21" s="13">
        <v>11</v>
      </c>
      <c r="E21" s="12">
        <v>2.2000000000000002</v>
      </c>
      <c r="F21" s="13">
        <v>1938</v>
      </c>
      <c r="G21" s="13">
        <v>464.4</v>
      </c>
      <c r="H21" s="13">
        <v>1166</v>
      </c>
      <c r="I21" s="13">
        <f>-105*G21/F21+99</f>
        <v>73.839009287925705</v>
      </c>
      <c r="J21" s="13">
        <f>110*H21/F21</f>
        <v>66.181630546955631</v>
      </c>
      <c r="K21" s="17">
        <f t="shared" si="2"/>
        <v>1.5696594427244577E-3</v>
      </c>
      <c r="L21" s="17">
        <f t="shared" si="3"/>
        <v>3.9708978328173378E-3</v>
      </c>
    </row>
    <row r="22" spans="1:12" x14ac:dyDescent="0.25">
      <c r="A22" s="11">
        <v>5</v>
      </c>
      <c r="B22" s="16">
        <v>0.13</v>
      </c>
      <c r="C22" s="16">
        <f t="shared" si="4"/>
        <v>7.1384615384615389</v>
      </c>
      <c r="D22" s="13">
        <v>14</v>
      </c>
      <c r="E22" s="21">
        <v>10.5</v>
      </c>
      <c r="F22" s="13">
        <v>1899</v>
      </c>
      <c r="G22" s="13">
        <v>376.3</v>
      </c>
      <c r="H22" s="13">
        <v>1387</v>
      </c>
      <c r="I22" s="13">
        <f t="shared" ref="I22:I25" si="5">-105*G22/F22+99</f>
        <v>78.193522906793049</v>
      </c>
      <c r="J22" s="13">
        <f t="shared" ref="J22:J25" si="6">110*H22/F22</f>
        <v>80.342285413375464</v>
      </c>
      <c r="K22" s="17">
        <f t="shared" si="2"/>
        <v>1.308388625592417E-3</v>
      </c>
      <c r="L22" s="17">
        <f t="shared" si="3"/>
        <v>4.8205371248025283E-3</v>
      </c>
    </row>
    <row r="23" spans="1:12" x14ac:dyDescent="0.25">
      <c r="A23" s="11">
        <v>6</v>
      </c>
      <c r="B23" s="16">
        <v>0.1</v>
      </c>
      <c r="C23" s="16">
        <f t="shared" si="4"/>
        <v>9.2799999999999994</v>
      </c>
      <c r="D23" s="13">
        <v>18</v>
      </c>
      <c r="E23" s="43" t="s">
        <v>59</v>
      </c>
      <c r="F23" s="13"/>
      <c r="G23" s="13"/>
      <c r="H23" s="13"/>
      <c r="I23" s="13" t="e">
        <f t="shared" si="5"/>
        <v>#DIV/0!</v>
      </c>
      <c r="J23" s="13" t="e">
        <f t="shared" si="6"/>
        <v>#DIV/0!</v>
      </c>
      <c r="K23" s="17" t="e">
        <f t="shared" si="2"/>
        <v>#DIV/0!</v>
      </c>
      <c r="L23" s="17" t="e">
        <f t="shared" si="3"/>
        <v>#DIV/0!</v>
      </c>
    </row>
    <row r="24" spans="1:12" x14ac:dyDescent="0.25">
      <c r="A24" s="11">
        <v>7</v>
      </c>
      <c r="B24" s="17">
        <v>0.06</v>
      </c>
      <c r="C24" s="12">
        <f t="shared" si="4"/>
        <v>15.466666666666669</v>
      </c>
      <c r="D24" s="13">
        <v>30</v>
      </c>
      <c r="F24" s="13"/>
      <c r="G24" s="13"/>
      <c r="H24" s="13"/>
      <c r="I24" s="13" t="e">
        <f t="shared" si="5"/>
        <v>#DIV/0!</v>
      </c>
      <c r="J24" s="13" t="e">
        <f t="shared" si="6"/>
        <v>#DIV/0!</v>
      </c>
      <c r="K24" s="17" t="e">
        <f t="shared" si="2"/>
        <v>#DIV/0!</v>
      </c>
      <c r="L24" s="17" t="e">
        <f t="shared" si="3"/>
        <v>#DIV/0!</v>
      </c>
    </row>
    <row r="25" spans="1:12" x14ac:dyDescent="0.25">
      <c r="A25" s="11">
        <v>8</v>
      </c>
      <c r="B25" s="17">
        <v>3.4000000000000002E-2</v>
      </c>
      <c r="C25" s="12">
        <f t="shared" si="4"/>
        <v>27.294117647058822</v>
      </c>
      <c r="D25" s="13">
        <v>60</v>
      </c>
      <c r="E25" s="12"/>
      <c r="F25" s="13"/>
      <c r="G25" s="13"/>
      <c r="H25" s="13"/>
      <c r="I25" s="13" t="e">
        <f t="shared" si="5"/>
        <v>#DIV/0!</v>
      </c>
      <c r="J25" s="13" t="e">
        <f t="shared" si="6"/>
        <v>#DIV/0!</v>
      </c>
      <c r="K25" s="17" t="e">
        <f t="shared" si="2"/>
        <v>#DIV/0!</v>
      </c>
      <c r="L25" s="17" t="e">
        <f t="shared" si="3"/>
        <v>#DIV/0!</v>
      </c>
    </row>
    <row r="26" spans="1:12" x14ac:dyDescent="0.25">
      <c r="A26" s="11"/>
      <c r="B26" s="12"/>
      <c r="C26" s="13"/>
      <c r="D26" s="13"/>
      <c r="E26" s="13"/>
      <c r="F26" s="13"/>
      <c r="G26" s="13"/>
      <c r="H26" s="13"/>
      <c r="I26" s="13"/>
      <c r="J26" s="13"/>
      <c r="K26" s="11"/>
      <c r="L26" s="11"/>
    </row>
    <row r="27" spans="1:12" x14ac:dyDescent="0.25">
      <c r="A27" s="11"/>
      <c r="B27" s="12"/>
      <c r="C27" s="13"/>
      <c r="D27" s="13"/>
      <c r="E27" s="13"/>
      <c r="F27" s="13"/>
      <c r="G27" s="13"/>
      <c r="H27" s="13"/>
      <c r="I27" s="13"/>
      <c r="J27" s="13"/>
      <c r="K27" s="11"/>
      <c r="L27" s="11"/>
    </row>
    <row r="28" spans="1:12" x14ac:dyDescent="0.25">
      <c r="A28" s="11"/>
      <c r="B28" s="12"/>
      <c r="C28" s="13"/>
      <c r="D28" s="13"/>
      <c r="E28" s="13"/>
      <c r="I28" s="13"/>
      <c r="J28" s="13"/>
      <c r="K28" s="11"/>
      <c r="L28" s="11"/>
    </row>
    <row r="29" spans="1:12" x14ac:dyDescent="0.25">
      <c r="A29" s="11"/>
      <c r="B29" s="12"/>
      <c r="C29" s="13"/>
      <c r="D29" s="13"/>
      <c r="E29" s="13"/>
      <c r="F29" s="13"/>
      <c r="G29" s="13"/>
      <c r="H29" s="13"/>
      <c r="I29" s="13"/>
      <c r="J29" s="13"/>
      <c r="K29" s="11"/>
      <c r="L29" s="11"/>
    </row>
    <row r="30" spans="1:12" x14ac:dyDescent="0.25">
      <c r="A30" s="11"/>
      <c r="B30" s="12"/>
      <c r="C30" s="13"/>
      <c r="D30" s="13"/>
      <c r="E30" s="13"/>
      <c r="F30" s="13"/>
      <c r="G30" s="13"/>
      <c r="H30" s="13"/>
      <c r="I30" s="13"/>
      <c r="J30" s="13"/>
      <c r="K30" s="11"/>
      <c r="L30" s="11"/>
    </row>
    <row r="31" spans="1:12" x14ac:dyDescent="0.25">
      <c r="A31" s="11"/>
      <c r="B31" s="12"/>
      <c r="C31" s="13"/>
      <c r="D31" s="13"/>
      <c r="E31" s="13"/>
      <c r="F31" s="13"/>
      <c r="G31" s="13"/>
      <c r="H31" s="13"/>
      <c r="I31" s="11"/>
      <c r="J31" s="11"/>
      <c r="K31" s="11"/>
      <c r="L31" s="11"/>
    </row>
    <row r="32" spans="1:12" x14ac:dyDescent="0.25">
      <c r="A32" s="11"/>
      <c r="B32" s="12"/>
      <c r="C32" s="13"/>
      <c r="D32" s="13"/>
      <c r="E32" s="13"/>
      <c r="F32" s="13"/>
      <c r="G32" s="13"/>
      <c r="H32" s="13"/>
      <c r="I32" s="11"/>
      <c r="J32" s="11"/>
      <c r="K32" s="11"/>
      <c r="L32" s="11"/>
    </row>
    <row r="33" spans="1:12" x14ac:dyDescent="0.25">
      <c r="A33" s="11"/>
      <c r="B33" s="12"/>
      <c r="C33" s="13"/>
      <c r="D33" s="13"/>
      <c r="E33" s="13"/>
      <c r="F33" s="13"/>
      <c r="G33" s="13"/>
      <c r="H33" s="13"/>
      <c r="I33" s="11"/>
      <c r="J33" s="11"/>
      <c r="K33" s="11"/>
      <c r="L33" s="11"/>
    </row>
    <row r="34" spans="1:12" x14ac:dyDescent="0.25">
      <c r="A34" s="11"/>
      <c r="B34" s="12"/>
      <c r="C34" s="13"/>
      <c r="D34" s="13"/>
      <c r="E34" s="13"/>
      <c r="F34" s="13"/>
      <c r="G34" s="13"/>
      <c r="H34" s="13"/>
      <c r="I34" s="11"/>
      <c r="J34" s="11"/>
      <c r="K34" s="11"/>
      <c r="L34" s="11"/>
    </row>
    <row r="35" spans="1:12" x14ac:dyDescent="0.25">
      <c r="A35" s="11"/>
      <c r="B35" s="12"/>
      <c r="C35" s="13"/>
      <c r="D35" s="13"/>
      <c r="E35" s="13"/>
      <c r="F35" s="13"/>
      <c r="G35" s="13"/>
      <c r="H35" s="13"/>
      <c r="I35" s="11"/>
      <c r="J35" s="11"/>
      <c r="K35" s="11"/>
      <c r="L35" s="11"/>
    </row>
    <row r="36" spans="1:12" x14ac:dyDescent="0.25">
      <c r="A36" s="11"/>
      <c r="B36" s="12"/>
      <c r="C36" s="13"/>
      <c r="D36" s="13"/>
      <c r="E36" s="13"/>
      <c r="F36" s="13"/>
      <c r="G36" s="13"/>
      <c r="H36" s="13"/>
      <c r="I36" s="11"/>
      <c r="J36" s="11"/>
      <c r="K36" s="11"/>
      <c r="L36" s="11"/>
    </row>
    <row r="37" spans="1:12" x14ac:dyDescent="0.25">
      <c r="A37" s="11"/>
      <c r="B37" s="12"/>
      <c r="C37" s="13"/>
      <c r="D37" s="13"/>
      <c r="E37" s="13"/>
      <c r="F37" s="13"/>
      <c r="G37" s="13"/>
      <c r="H37" s="13"/>
      <c r="I37" s="11"/>
      <c r="J37" s="11"/>
      <c r="K37" s="11"/>
      <c r="L37" s="11"/>
    </row>
    <row r="38" spans="1:12" x14ac:dyDescent="0.25">
      <c r="A38" s="11"/>
      <c r="B38" s="12"/>
      <c r="C38" s="13"/>
      <c r="D38" s="13"/>
      <c r="E38" s="13"/>
      <c r="F38" s="13"/>
      <c r="G38" s="13"/>
      <c r="H38" s="13"/>
      <c r="I38" s="11"/>
      <c r="J38" s="11"/>
      <c r="K38" s="11"/>
      <c r="L38" s="11"/>
    </row>
    <row r="39" spans="1:12" x14ac:dyDescent="0.25">
      <c r="A39" s="11"/>
      <c r="B39" s="12"/>
      <c r="C39" s="13"/>
      <c r="D39" s="13"/>
      <c r="E39" s="13"/>
      <c r="F39" s="13"/>
      <c r="G39" s="13"/>
      <c r="H39" s="13"/>
      <c r="I39" s="11"/>
      <c r="J39" s="11"/>
      <c r="K39" s="11"/>
      <c r="L39" s="11"/>
    </row>
    <row r="40" spans="1:12" x14ac:dyDescent="0.25">
      <c r="A40" s="11"/>
      <c r="B40" s="12"/>
      <c r="C40" s="13"/>
      <c r="D40" s="13"/>
      <c r="E40" s="13"/>
      <c r="F40" s="13"/>
      <c r="G40" s="13"/>
      <c r="H40" s="13"/>
      <c r="I40" s="11"/>
      <c r="J40" s="11"/>
      <c r="K40" s="11"/>
      <c r="L40" s="11"/>
    </row>
    <row r="41" spans="1:12" x14ac:dyDescent="0.25">
      <c r="A41" s="11"/>
      <c r="B41" s="12"/>
      <c r="C41" s="13"/>
      <c r="D41" s="13"/>
      <c r="E41" s="13"/>
      <c r="F41" s="13"/>
      <c r="G41" s="13"/>
      <c r="H41" s="13"/>
      <c r="I41" s="11"/>
      <c r="J41" s="11"/>
      <c r="K41" s="11"/>
      <c r="L41" s="11"/>
    </row>
    <row r="42" spans="1:12" x14ac:dyDescent="0.25">
      <c r="A42" s="11"/>
      <c r="B42" s="12"/>
      <c r="C42" s="13"/>
      <c r="D42" s="13"/>
      <c r="E42" s="13"/>
      <c r="F42" s="13"/>
      <c r="G42" s="13"/>
      <c r="H42" s="13"/>
      <c r="I42" s="11"/>
      <c r="J42" s="11"/>
      <c r="K42" s="11"/>
      <c r="L42" s="11"/>
    </row>
    <row r="43" spans="1:12" x14ac:dyDescent="0.25">
      <c r="A43" s="11"/>
      <c r="B43" s="12"/>
      <c r="C43" s="13"/>
      <c r="D43" s="13"/>
      <c r="E43" s="13"/>
      <c r="F43" s="13"/>
      <c r="G43" s="13"/>
      <c r="H43" s="13"/>
      <c r="I43" s="11"/>
      <c r="J43" s="11"/>
      <c r="K43" s="11"/>
      <c r="L43" s="11"/>
    </row>
    <row r="44" spans="1:12" x14ac:dyDescent="0.25">
      <c r="A44" s="11"/>
      <c r="B44" s="12"/>
      <c r="C44" s="13"/>
      <c r="D44" s="13"/>
      <c r="E44" s="13"/>
      <c r="F44" s="13"/>
      <c r="G44" s="13"/>
      <c r="H44" s="13"/>
      <c r="I44" s="11"/>
      <c r="J44" s="11"/>
      <c r="K44" s="11"/>
      <c r="L44" s="11"/>
    </row>
    <row r="45" spans="1:12" x14ac:dyDescent="0.25">
      <c r="A45" s="11"/>
      <c r="B45" s="12"/>
      <c r="C45" s="13"/>
      <c r="D45" s="13"/>
      <c r="E45" s="13"/>
      <c r="F45" s="13"/>
      <c r="G45" s="13"/>
      <c r="H45" s="13"/>
      <c r="I45" s="11"/>
      <c r="J45" s="11"/>
      <c r="K45" s="11"/>
      <c r="L45" s="11"/>
    </row>
    <row r="46" spans="1:12" x14ac:dyDescent="0.25">
      <c r="A46" s="11"/>
      <c r="B46" s="12"/>
      <c r="C46" s="13"/>
      <c r="D46" s="13"/>
      <c r="E46" s="13"/>
      <c r="F46" s="13"/>
      <c r="G46" s="13"/>
      <c r="H46" s="13"/>
      <c r="I46" s="11"/>
      <c r="J46" s="11"/>
      <c r="K46" s="11"/>
      <c r="L46" s="11"/>
    </row>
    <row r="47" spans="1:12" x14ac:dyDescent="0.25">
      <c r="A47" s="11"/>
      <c r="B47" s="12"/>
      <c r="C47" s="13"/>
      <c r="D47" s="13"/>
      <c r="E47" s="13"/>
      <c r="F47" s="13"/>
      <c r="G47" s="13"/>
      <c r="H47" s="13"/>
      <c r="I47" s="11"/>
      <c r="J47" s="11"/>
      <c r="K47" s="11"/>
      <c r="L47" s="11"/>
    </row>
    <row r="48" spans="1:12" x14ac:dyDescent="0.25">
      <c r="A48" s="11"/>
      <c r="B48" s="12"/>
      <c r="C48" s="13"/>
      <c r="D48" s="13"/>
      <c r="E48" s="13"/>
      <c r="F48" s="13"/>
      <c r="G48" s="13"/>
      <c r="H48" s="13"/>
      <c r="I48" s="11"/>
      <c r="J48" s="11"/>
      <c r="K48" s="11"/>
      <c r="L48" s="11"/>
    </row>
    <row r="49" spans="1:12" x14ac:dyDescent="0.25">
      <c r="A49" s="11"/>
      <c r="B49" s="12"/>
      <c r="C49" s="13"/>
      <c r="D49" s="13"/>
      <c r="E49" s="13"/>
      <c r="F49" s="13"/>
      <c r="G49" s="13"/>
      <c r="H49" s="13"/>
      <c r="I49" s="11"/>
      <c r="J49" s="11"/>
      <c r="K49" s="11"/>
      <c r="L49" s="11"/>
    </row>
    <row r="50" spans="1:12" x14ac:dyDescent="0.25">
      <c r="A50" s="11"/>
      <c r="B50" s="12"/>
      <c r="C50" s="13"/>
      <c r="D50" s="13"/>
      <c r="E50" s="13"/>
      <c r="F50" s="13"/>
      <c r="G50" s="13"/>
      <c r="H50" s="13"/>
      <c r="I50" s="11"/>
      <c r="J50" s="11"/>
      <c r="K50" s="11"/>
      <c r="L50" s="11"/>
    </row>
    <row r="51" spans="1:12" x14ac:dyDescent="0.25">
      <c r="A51" s="11"/>
      <c r="B51" s="12"/>
      <c r="C51" s="13"/>
      <c r="D51" s="13"/>
      <c r="E51" s="13"/>
      <c r="F51" s="13"/>
      <c r="G51" s="13"/>
      <c r="H51" s="13"/>
      <c r="I51" s="11"/>
      <c r="J51" s="11"/>
      <c r="K51" s="11"/>
      <c r="L51" s="11"/>
    </row>
    <row r="52" spans="1:12" x14ac:dyDescent="0.25">
      <c r="A52" s="11"/>
      <c r="B52" s="12"/>
      <c r="C52" s="13"/>
      <c r="D52" s="13"/>
      <c r="E52" s="13"/>
      <c r="F52" s="13"/>
      <c r="G52" s="13"/>
      <c r="H52" s="13"/>
      <c r="I52" s="11"/>
      <c r="J52" s="11"/>
      <c r="K52" s="11"/>
      <c r="L52" s="11"/>
    </row>
    <row r="53" spans="1:12" x14ac:dyDescent="0.25">
      <c r="A53" s="11"/>
      <c r="B53" s="12"/>
      <c r="C53" s="13"/>
      <c r="D53" s="13"/>
      <c r="E53" s="13"/>
      <c r="F53" s="13"/>
      <c r="G53" s="13"/>
      <c r="H53" s="13"/>
      <c r="I53" s="11"/>
      <c r="J53" s="11"/>
      <c r="K53" s="11"/>
      <c r="L53" s="11"/>
    </row>
    <row r="54" spans="1:12" x14ac:dyDescent="0.25">
      <c r="A54" s="11"/>
      <c r="B54" s="12"/>
      <c r="C54" s="13"/>
      <c r="D54" s="13"/>
      <c r="E54" s="13"/>
      <c r="F54" s="13"/>
      <c r="G54" s="13"/>
      <c r="H54" s="13"/>
      <c r="I54" s="11"/>
      <c r="J54" s="11"/>
      <c r="K54" s="11"/>
      <c r="L54" s="11"/>
    </row>
    <row r="55" spans="1:12" x14ac:dyDescent="0.25">
      <c r="A55" s="11"/>
      <c r="B55" s="12"/>
      <c r="C55" s="13"/>
      <c r="D55" s="13"/>
      <c r="E55" s="13"/>
      <c r="F55" s="13"/>
      <c r="G55" s="13"/>
      <c r="H55" s="13"/>
      <c r="I55" s="11"/>
      <c r="J55" s="11"/>
      <c r="K55" s="11"/>
      <c r="L55" s="11"/>
    </row>
    <row r="56" spans="1:12" x14ac:dyDescent="0.25">
      <c r="A56" s="11"/>
      <c r="B56" s="12"/>
      <c r="C56" s="13"/>
      <c r="D56" s="13"/>
      <c r="E56" s="13"/>
      <c r="F56" s="13"/>
      <c r="G56" s="13"/>
      <c r="H56" s="13"/>
      <c r="I56" s="11"/>
      <c r="J56" s="11"/>
      <c r="K56" s="11"/>
      <c r="L56" s="11"/>
    </row>
    <row r="57" spans="1:12" x14ac:dyDescent="0.25">
      <c r="A57" s="11"/>
      <c r="B57" s="12"/>
      <c r="C57" s="13"/>
      <c r="D57" s="13"/>
      <c r="E57" s="13"/>
      <c r="F57" s="13"/>
      <c r="G57" s="13"/>
      <c r="H57" s="13"/>
      <c r="I57" s="11"/>
      <c r="J57" s="11"/>
      <c r="K57" s="11"/>
      <c r="L57" s="11"/>
    </row>
    <row r="58" spans="1:12" x14ac:dyDescent="0.25">
      <c r="A58" s="11"/>
      <c r="B58" s="12"/>
      <c r="C58" s="13"/>
      <c r="D58" s="13"/>
      <c r="E58" s="13"/>
      <c r="F58" s="13"/>
      <c r="G58" s="13"/>
      <c r="H58" s="13"/>
      <c r="I58" s="11"/>
      <c r="J58" s="11"/>
      <c r="K58" s="11"/>
      <c r="L58" s="11"/>
    </row>
    <row r="59" spans="1:12" x14ac:dyDescent="0.25">
      <c r="A59" s="11"/>
      <c r="B59" s="12"/>
      <c r="C59" s="13"/>
      <c r="D59" s="13"/>
      <c r="E59" s="13"/>
      <c r="F59" s="13"/>
      <c r="G59" s="13"/>
      <c r="H59" s="13"/>
      <c r="I59" s="11"/>
      <c r="J59" s="11"/>
      <c r="K59" s="11"/>
      <c r="L59" s="11"/>
    </row>
    <row r="60" spans="1:12" x14ac:dyDescent="0.25">
      <c r="A60" s="11"/>
      <c r="B60" s="12"/>
      <c r="C60" s="13"/>
      <c r="D60" s="13"/>
      <c r="E60" s="13"/>
      <c r="F60" s="13"/>
      <c r="G60" s="13"/>
      <c r="H60" s="13"/>
      <c r="I60" s="11"/>
      <c r="J60" s="11"/>
      <c r="K60" s="11"/>
      <c r="L60" s="11"/>
    </row>
    <row r="61" spans="1:12" x14ac:dyDescent="0.25">
      <c r="A61" s="11"/>
      <c r="B61" s="12"/>
      <c r="C61" s="13"/>
      <c r="D61" s="13"/>
      <c r="E61" s="13"/>
      <c r="F61" s="13"/>
      <c r="G61" s="13"/>
      <c r="H61" s="13"/>
      <c r="I61" s="11"/>
      <c r="J61" s="11"/>
      <c r="K61" s="11"/>
      <c r="L61" s="11"/>
    </row>
    <row r="62" spans="1:12" x14ac:dyDescent="0.25">
      <c r="A62" s="11"/>
      <c r="B62" s="12"/>
      <c r="C62" s="13"/>
      <c r="D62" s="13"/>
      <c r="E62" s="13"/>
      <c r="F62" s="13"/>
      <c r="G62" s="13"/>
      <c r="H62" s="13"/>
      <c r="I62" s="11"/>
      <c r="J62" s="11"/>
      <c r="K62" s="11"/>
      <c r="L62" s="11"/>
    </row>
    <row r="63" spans="1:12" x14ac:dyDescent="0.25">
      <c r="A63" s="11"/>
      <c r="B63" s="12"/>
      <c r="C63" s="13"/>
      <c r="D63" s="13"/>
      <c r="E63" s="13"/>
      <c r="F63" s="13"/>
      <c r="G63" s="13"/>
      <c r="H63" s="13"/>
      <c r="I63" s="11"/>
      <c r="J63" s="11"/>
      <c r="K63" s="11"/>
      <c r="L63" s="11"/>
    </row>
    <row r="64" spans="1:12" x14ac:dyDescent="0.25">
      <c r="A64" s="11"/>
      <c r="B64" s="12"/>
      <c r="C64" s="13"/>
      <c r="D64" s="13"/>
      <c r="E64" s="13"/>
      <c r="F64" s="13"/>
      <c r="G64" s="13"/>
      <c r="H64" s="13"/>
      <c r="I64" s="11"/>
      <c r="J64" s="11"/>
      <c r="K64" s="11"/>
      <c r="L64" s="11"/>
    </row>
    <row r="65" spans="1:12" x14ac:dyDescent="0.25">
      <c r="A65" s="11"/>
      <c r="B65" s="12"/>
      <c r="C65" s="13"/>
      <c r="D65" s="13"/>
      <c r="E65" s="13"/>
      <c r="F65" s="13"/>
      <c r="G65" s="13"/>
      <c r="H65" s="13"/>
      <c r="I65" s="11"/>
      <c r="J65" s="11"/>
      <c r="K65" s="11"/>
      <c r="L65" s="11"/>
    </row>
    <row r="66" spans="1:12" x14ac:dyDescent="0.25">
      <c r="A66" s="11"/>
      <c r="B66" s="12"/>
      <c r="C66" s="13"/>
      <c r="D66" s="13"/>
      <c r="E66" s="13"/>
      <c r="F66" s="13"/>
      <c r="G66" s="13"/>
      <c r="H66" s="13"/>
      <c r="I66" s="11"/>
      <c r="J66" s="11"/>
      <c r="K66" s="11"/>
      <c r="L66" s="11"/>
    </row>
    <row r="67" spans="1:12" x14ac:dyDescent="0.25">
      <c r="A67" s="11"/>
      <c r="B67" s="12"/>
      <c r="C67" s="13"/>
      <c r="D67" s="13"/>
      <c r="E67" s="13"/>
      <c r="F67" s="13"/>
      <c r="G67" s="13"/>
      <c r="H67" s="13"/>
      <c r="I67" s="11"/>
      <c r="J67" s="11"/>
      <c r="K67" s="11"/>
      <c r="L67" s="11"/>
    </row>
    <row r="68" spans="1:12" x14ac:dyDescent="0.25">
      <c r="A68" s="11"/>
      <c r="B68" s="12"/>
      <c r="C68" s="13"/>
      <c r="D68" s="13"/>
      <c r="E68" s="13"/>
      <c r="F68" s="13"/>
      <c r="G68" s="13"/>
      <c r="H68" s="13"/>
      <c r="I68" s="11"/>
      <c r="J68" s="11"/>
      <c r="K68" s="11"/>
      <c r="L68" s="11"/>
    </row>
    <row r="69" spans="1:12" x14ac:dyDescent="0.25">
      <c r="A69" s="11"/>
      <c r="B69" s="12"/>
      <c r="C69" s="13"/>
      <c r="D69" s="13"/>
      <c r="E69" s="13"/>
      <c r="F69" s="13"/>
      <c r="G69" s="13"/>
      <c r="H69" s="13"/>
      <c r="I69" s="11"/>
      <c r="J69" s="11"/>
      <c r="K69" s="11"/>
      <c r="L69" s="11"/>
    </row>
    <row r="70" spans="1:12" x14ac:dyDescent="0.25">
      <c r="A70" s="11"/>
      <c r="B70" s="12"/>
      <c r="C70" s="13"/>
      <c r="D70" s="13"/>
      <c r="E70" s="13"/>
      <c r="F70" s="13"/>
      <c r="G70" s="13"/>
      <c r="H70" s="13"/>
      <c r="I70" s="11"/>
      <c r="J70" s="11"/>
      <c r="K70" s="11"/>
      <c r="L70" s="11"/>
    </row>
    <row r="71" spans="1:12" x14ac:dyDescent="0.25">
      <c r="A71" s="11"/>
      <c r="B71" s="12"/>
      <c r="C71" s="13"/>
      <c r="D71" s="13"/>
      <c r="E71" s="13"/>
      <c r="F71" s="13"/>
      <c r="G71" s="13"/>
      <c r="H71" s="13"/>
      <c r="I71" s="11"/>
      <c r="J71" s="11"/>
      <c r="K71" s="11"/>
      <c r="L71" s="11"/>
    </row>
    <row r="72" spans="1:12" x14ac:dyDescent="0.25">
      <c r="A72" s="11"/>
      <c r="B72" s="12"/>
      <c r="C72" s="13"/>
      <c r="D72" s="13"/>
      <c r="E72" s="13"/>
      <c r="F72" s="13"/>
      <c r="G72" s="13"/>
      <c r="H72" s="13"/>
      <c r="I72" s="11"/>
      <c r="J72" s="11"/>
      <c r="K72" s="11"/>
      <c r="L72" s="11"/>
    </row>
    <row r="73" spans="1:12" x14ac:dyDescent="0.25">
      <c r="A73" s="11"/>
      <c r="B73" s="12"/>
      <c r="C73" s="13"/>
      <c r="D73" s="13"/>
      <c r="E73" s="13"/>
      <c r="F73" s="13"/>
      <c r="G73" s="13"/>
      <c r="H73" s="13"/>
      <c r="I73" s="11"/>
      <c r="J73" s="11"/>
      <c r="K73" s="11"/>
      <c r="L73" s="11"/>
    </row>
    <row r="74" spans="1:12" x14ac:dyDescent="0.25">
      <c r="A74" s="11"/>
      <c r="B74" s="12"/>
      <c r="C74" s="13"/>
      <c r="D74" s="13"/>
      <c r="E74" s="13"/>
      <c r="F74" s="13"/>
      <c r="G74" s="13"/>
      <c r="H74" s="13"/>
      <c r="I74" s="11"/>
      <c r="J74" s="11"/>
      <c r="K74" s="11"/>
      <c r="L74" s="11"/>
    </row>
    <row r="75" spans="1:12" x14ac:dyDescent="0.25">
      <c r="A75" s="11"/>
      <c r="B75" s="12"/>
      <c r="C75" s="13"/>
      <c r="D75" s="13"/>
      <c r="E75" s="13"/>
      <c r="F75" s="13"/>
      <c r="G75" s="13"/>
      <c r="H75" s="13"/>
      <c r="I75" s="11"/>
      <c r="J75" s="11"/>
      <c r="K75" s="11"/>
      <c r="L75" s="11"/>
    </row>
    <row r="76" spans="1:12" x14ac:dyDescent="0.25">
      <c r="A76" s="11"/>
      <c r="B76" s="12"/>
      <c r="C76" s="13"/>
      <c r="D76" s="13"/>
      <c r="E76" s="13"/>
      <c r="F76" s="13"/>
      <c r="G76" s="13"/>
      <c r="H76" s="13"/>
      <c r="I76" s="11"/>
      <c r="J76" s="11"/>
      <c r="K76" s="11"/>
      <c r="L76" s="11"/>
    </row>
    <row r="77" spans="1:12" x14ac:dyDescent="0.25">
      <c r="A77" s="11"/>
      <c r="B77" s="12"/>
      <c r="C77" s="13"/>
      <c r="D77" s="13"/>
      <c r="E77" s="13"/>
      <c r="F77" s="13"/>
      <c r="G77" s="13"/>
      <c r="H77" s="13"/>
      <c r="I77" s="11"/>
      <c r="J77" s="11"/>
      <c r="K77" s="11"/>
      <c r="L77" s="11"/>
    </row>
    <row r="78" spans="1:12" x14ac:dyDescent="0.25">
      <c r="A78" s="11"/>
      <c r="B78" s="12"/>
      <c r="C78" s="13"/>
      <c r="D78" s="13"/>
      <c r="E78" s="13"/>
      <c r="F78" s="13"/>
      <c r="G78" s="13"/>
      <c r="H78" s="13"/>
      <c r="I78" s="11"/>
      <c r="J78" s="11"/>
      <c r="K78" s="11"/>
      <c r="L78" s="11"/>
    </row>
    <row r="79" spans="1:12" x14ac:dyDescent="0.25">
      <c r="A79" s="11"/>
      <c r="B79" s="12"/>
      <c r="C79" s="13"/>
      <c r="D79" s="13"/>
      <c r="E79" s="13"/>
      <c r="F79" s="13"/>
      <c r="G79" s="13"/>
      <c r="H79" s="13"/>
      <c r="I79" s="11"/>
      <c r="J79" s="11"/>
      <c r="K79" s="11"/>
      <c r="L79" s="11"/>
    </row>
    <row r="80" spans="1:12" x14ac:dyDescent="0.25">
      <c r="A80" s="11"/>
      <c r="B80" s="12"/>
      <c r="C80" s="13"/>
      <c r="D80" s="13"/>
      <c r="E80" s="13"/>
      <c r="F80" s="13"/>
      <c r="G80" s="13"/>
      <c r="H80" s="13"/>
      <c r="I80" s="11"/>
      <c r="J80" s="11"/>
      <c r="K80" s="11"/>
      <c r="L80" s="11"/>
    </row>
    <row r="81" spans="1:12" x14ac:dyDescent="0.25">
      <c r="A81" s="11"/>
      <c r="B81" s="12"/>
      <c r="C81" s="13"/>
      <c r="D81" s="13"/>
      <c r="E81" s="13"/>
      <c r="F81" s="13"/>
      <c r="G81" s="13"/>
      <c r="H81" s="13"/>
      <c r="I81" s="11"/>
      <c r="J81" s="11"/>
      <c r="K81" s="11"/>
      <c r="L81" s="11"/>
    </row>
    <row r="82" spans="1:12" x14ac:dyDescent="0.25">
      <c r="A82" s="11"/>
      <c r="B82" s="12"/>
      <c r="C82" s="13"/>
      <c r="D82" s="13"/>
      <c r="E82" s="13"/>
      <c r="F82" s="13"/>
      <c r="G82" s="13"/>
      <c r="H82" s="13"/>
      <c r="I82" s="11"/>
      <c r="J82" s="11"/>
      <c r="K82" s="11"/>
      <c r="L82" s="11"/>
    </row>
    <row r="83" spans="1:12" x14ac:dyDescent="0.25">
      <c r="A83" s="11"/>
      <c r="B83" s="12"/>
      <c r="C83" s="13"/>
      <c r="D83" s="13"/>
      <c r="E83" s="13"/>
      <c r="F83" s="13"/>
      <c r="G83" s="13"/>
      <c r="H83" s="13"/>
      <c r="I83" s="11"/>
      <c r="J83" s="11"/>
      <c r="K83" s="11"/>
      <c r="L83" s="11"/>
    </row>
    <row r="84" spans="1:12" x14ac:dyDescent="0.25">
      <c r="A84" s="11"/>
      <c r="B84" s="12"/>
      <c r="C84" s="13"/>
      <c r="D84" s="13"/>
      <c r="E84" s="13"/>
      <c r="F84" s="13"/>
      <c r="G84" s="13"/>
      <c r="H84" s="13"/>
      <c r="I84" s="11"/>
      <c r="J84" s="11"/>
      <c r="K84" s="11"/>
      <c r="L84" s="11"/>
    </row>
    <row r="85" spans="1:12" x14ac:dyDescent="0.25">
      <c r="A85" s="11"/>
      <c r="B85" s="12"/>
      <c r="C85" s="13"/>
      <c r="D85" s="13"/>
      <c r="E85" s="13"/>
      <c r="F85" s="13"/>
      <c r="G85" s="13"/>
      <c r="H85" s="13"/>
      <c r="I85" s="11"/>
      <c r="J85" s="11"/>
      <c r="K85" s="11"/>
      <c r="L85" s="11"/>
    </row>
    <row r="86" spans="1:12" x14ac:dyDescent="0.25">
      <c r="A86" s="11"/>
      <c r="B86" s="12"/>
      <c r="C86" s="13"/>
      <c r="D86" s="13"/>
      <c r="E86" s="13"/>
      <c r="F86" s="13"/>
      <c r="G86" s="13"/>
      <c r="H86" s="13"/>
      <c r="I86" s="11"/>
      <c r="J86" s="11"/>
      <c r="K86" s="11"/>
      <c r="L86" s="11"/>
    </row>
    <row r="87" spans="1:12" x14ac:dyDescent="0.25">
      <c r="A87" s="11"/>
      <c r="B87" s="12"/>
      <c r="C87" s="13"/>
      <c r="D87" s="13"/>
      <c r="E87" s="13"/>
      <c r="F87" s="13"/>
      <c r="G87" s="13"/>
      <c r="H87" s="13"/>
      <c r="I87" s="11"/>
      <c r="J87" s="11"/>
      <c r="K87" s="11"/>
      <c r="L87" s="11"/>
    </row>
    <row r="88" spans="1:12" x14ac:dyDescent="0.25">
      <c r="A88" s="11"/>
      <c r="B88" s="12"/>
      <c r="C88" s="13"/>
      <c r="D88" s="13"/>
      <c r="E88" s="13"/>
      <c r="F88" s="13"/>
      <c r="G88" s="13"/>
      <c r="H88" s="13"/>
      <c r="I88" s="11"/>
      <c r="J88" s="11"/>
      <c r="K88" s="11"/>
      <c r="L88" s="11"/>
    </row>
    <row r="89" spans="1:12" x14ac:dyDescent="0.25">
      <c r="A89" s="11"/>
      <c r="B89" s="12"/>
      <c r="C89" s="13"/>
      <c r="D89" s="13"/>
      <c r="E89" s="13"/>
      <c r="F89" s="13"/>
      <c r="G89" s="13"/>
      <c r="H89" s="13"/>
      <c r="I89" s="11"/>
      <c r="J89" s="11"/>
      <c r="K89" s="11"/>
      <c r="L89" s="11"/>
    </row>
    <row r="90" spans="1:12" x14ac:dyDescent="0.25">
      <c r="A90" s="11"/>
      <c r="B90" s="12"/>
      <c r="C90" s="13"/>
      <c r="D90" s="13"/>
      <c r="E90" s="13"/>
      <c r="F90" s="13"/>
      <c r="G90" s="13"/>
      <c r="H90" s="13"/>
      <c r="I90" s="11"/>
      <c r="J90" s="11"/>
      <c r="K90" s="11"/>
      <c r="L90" s="11"/>
    </row>
    <row r="91" spans="1:12" x14ac:dyDescent="0.25">
      <c r="A91" s="11"/>
      <c r="B91" s="12"/>
      <c r="C91" s="13"/>
      <c r="D91" s="13"/>
      <c r="E91" s="13"/>
      <c r="F91" s="13"/>
      <c r="G91" s="13"/>
      <c r="H91" s="13"/>
      <c r="I91" s="11"/>
      <c r="J91" s="11"/>
      <c r="K91" s="11"/>
      <c r="L91" s="11"/>
    </row>
    <row r="92" spans="1:12" x14ac:dyDescent="0.25">
      <c r="A92" s="11"/>
      <c r="B92" s="12"/>
      <c r="C92" s="13"/>
      <c r="D92" s="13"/>
      <c r="E92" s="13"/>
      <c r="F92" s="13"/>
      <c r="G92" s="13"/>
      <c r="H92" s="13"/>
      <c r="I92" s="11"/>
      <c r="J92" s="11"/>
      <c r="K92" s="11"/>
      <c r="L92" s="11"/>
    </row>
    <row r="93" spans="1:12" x14ac:dyDescent="0.25">
      <c r="A93" s="11"/>
      <c r="B93" s="12"/>
      <c r="C93" s="13"/>
      <c r="D93" s="13"/>
      <c r="E93" s="13"/>
      <c r="F93" s="13"/>
      <c r="G93" s="13"/>
      <c r="H93" s="13"/>
      <c r="I93" s="11"/>
      <c r="J93" s="11"/>
      <c r="K93" s="11"/>
      <c r="L93" s="11"/>
    </row>
    <row r="94" spans="1:12" x14ac:dyDescent="0.25">
      <c r="A94" s="11"/>
      <c r="B94" s="12"/>
      <c r="C94" s="13"/>
      <c r="D94" s="13"/>
      <c r="E94" s="13"/>
      <c r="F94" s="13"/>
      <c r="G94" s="13"/>
      <c r="H94" s="13"/>
      <c r="I94" s="11"/>
      <c r="J94" s="11"/>
      <c r="K94" s="11"/>
      <c r="L94" s="11"/>
    </row>
    <row r="95" spans="1:12" x14ac:dyDescent="0.25">
      <c r="A95" s="11"/>
      <c r="B95" s="12"/>
      <c r="C95" s="13"/>
      <c r="D95" s="13"/>
      <c r="E95" s="13"/>
      <c r="F95" s="13"/>
      <c r="G95" s="13"/>
      <c r="H95" s="13"/>
      <c r="I95" s="11"/>
      <c r="J95" s="11"/>
      <c r="K95" s="11"/>
      <c r="L95" s="11"/>
    </row>
    <row r="96" spans="1:12" x14ac:dyDescent="0.25">
      <c r="A96" s="11"/>
      <c r="B96" s="12"/>
      <c r="C96" s="13"/>
      <c r="D96" s="13"/>
      <c r="E96" s="13"/>
      <c r="F96" s="13"/>
      <c r="G96" s="13"/>
      <c r="H96" s="13"/>
      <c r="I96" s="11"/>
      <c r="J96" s="11"/>
      <c r="K96" s="11"/>
      <c r="L96" s="11"/>
    </row>
    <row r="97" spans="1:12" x14ac:dyDescent="0.25">
      <c r="A97" s="11"/>
      <c r="B97" s="12"/>
      <c r="C97" s="13"/>
      <c r="D97" s="13"/>
      <c r="E97" s="13"/>
      <c r="F97" s="13"/>
      <c r="G97" s="13"/>
      <c r="H97" s="13"/>
      <c r="I97" s="11"/>
      <c r="J97" s="11"/>
      <c r="K97" s="11"/>
      <c r="L97" s="11"/>
    </row>
    <row r="98" spans="1:12" x14ac:dyDescent="0.25">
      <c r="A98" s="11"/>
      <c r="B98" s="12"/>
      <c r="C98" s="13"/>
      <c r="D98" s="13"/>
      <c r="E98" s="13"/>
      <c r="F98" s="13"/>
      <c r="G98" s="13"/>
      <c r="H98" s="13"/>
      <c r="I98" s="11"/>
      <c r="J98" s="11"/>
      <c r="K98" s="11"/>
      <c r="L98" s="11"/>
    </row>
    <row r="99" spans="1:12" x14ac:dyDescent="0.25">
      <c r="A99" s="11"/>
      <c r="B99" s="12"/>
      <c r="C99" s="13"/>
      <c r="D99" s="13"/>
      <c r="E99" s="13"/>
      <c r="F99" s="13"/>
      <c r="G99" s="13"/>
      <c r="H99" s="13"/>
      <c r="I99" s="11"/>
      <c r="J99" s="11"/>
      <c r="K99" s="11"/>
      <c r="L99" s="11"/>
    </row>
    <row r="100" spans="1:12" x14ac:dyDescent="0.25">
      <c r="A100" s="11"/>
      <c r="B100" s="12"/>
      <c r="C100" s="13"/>
      <c r="D100" s="13"/>
      <c r="E100" s="13"/>
      <c r="F100" s="13"/>
      <c r="G100" s="13"/>
      <c r="H100" s="13"/>
      <c r="I100" s="11"/>
      <c r="J100" s="11"/>
      <c r="K100" s="11"/>
      <c r="L100" s="11"/>
    </row>
    <row r="101" spans="1:12" x14ac:dyDescent="0.25">
      <c r="A101" s="11"/>
      <c r="B101" s="12"/>
      <c r="C101" s="13"/>
      <c r="D101" s="13"/>
      <c r="E101" s="13"/>
      <c r="F101" s="13"/>
      <c r="G101" s="13"/>
      <c r="H101" s="13"/>
      <c r="I101" s="11"/>
      <c r="J101" s="11"/>
      <c r="K101" s="11"/>
      <c r="L101" s="11"/>
    </row>
    <row r="102" spans="1:12" x14ac:dyDescent="0.25">
      <c r="A102" s="11"/>
      <c r="B102" s="12"/>
      <c r="C102" s="13"/>
      <c r="D102" s="13"/>
      <c r="E102" s="13"/>
      <c r="F102" s="13"/>
      <c r="G102" s="13"/>
      <c r="H102" s="13"/>
      <c r="I102" s="11"/>
      <c r="J102" s="11"/>
      <c r="K102" s="11"/>
      <c r="L102" s="11"/>
    </row>
    <row r="103" spans="1:12" x14ac:dyDescent="0.25">
      <c r="A103" s="11"/>
      <c r="B103" s="12"/>
      <c r="C103" s="13"/>
      <c r="D103" s="13"/>
      <c r="E103" s="13"/>
      <c r="F103" s="13"/>
      <c r="G103" s="13"/>
      <c r="H103" s="13"/>
      <c r="I103" s="11"/>
      <c r="J103" s="11"/>
      <c r="K103" s="11"/>
      <c r="L103" s="11"/>
    </row>
    <row r="104" spans="1:12" x14ac:dyDescent="0.25">
      <c r="A104" s="11"/>
      <c r="B104" s="12"/>
      <c r="C104" s="13"/>
      <c r="D104" s="13"/>
      <c r="E104" s="13"/>
      <c r="F104" s="13"/>
      <c r="G104" s="13"/>
      <c r="H104" s="13"/>
      <c r="I104" s="11"/>
      <c r="J104" s="11"/>
      <c r="K104" s="11"/>
      <c r="L104" s="11"/>
    </row>
    <row r="105" spans="1:12" x14ac:dyDescent="0.25">
      <c r="A105" s="11"/>
      <c r="B105" s="12"/>
      <c r="C105" s="13"/>
      <c r="D105" s="13"/>
      <c r="E105" s="13"/>
      <c r="F105" s="13"/>
      <c r="G105" s="13"/>
      <c r="H105" s="13"/>
      <c r="I105" s="11"/>
      <c r="J105" s="11"/>
      <c r="K105" s="11"/>
      <c r="L105" s="11"/>
    </row>
    <row r="106" spans="1:12" x14ac:dyDescent="0.25">
      <c r="A106" s="11"/>
      <c r="B106" s="12"/>
      <c r="C106" s="13"/>
      <c r="D106" s="13"/>
      <c r="E106" s="13"/>
      <c r="F106" s="13"/>
      <c r="G106" s="13"/>
      <c r="H106" s="13"/>
      <c r="I106" s="11"/>
      <c r="J106" s="11"/>
      <c r="K106" s="11"/>
      <c r="L106" s="11"/>
    </row>
    <row r="107" spans="1:12" x14ac:dyDescent="0.25">
      <c r="A107" s="11"/>
      <c r="B107" s="12"/>
      <c r="C107" s="13"/>
      <c r="D107" s="13"/>
      <c r="E107" s="13"/>
      <c r="F107" s="13"/>
      <c r="G107" s="13"/>
      <c r="H107" s="13"/>
      <c r="I107" s="11"/>
      <c r="J107" s="11"/>
      <c r="K107" s="11"/>
      <c r="L107" s="11"/>
    </row>
    <row r="108" spans="1:12" x14ac:dyDescent="0.25">
      <c r="A108" s="11"/>
      <c r="B108" s="12"/>
      <c r="C108" s="13"/>
      <c r="D108" s="13"/>
      <c r="E108" s="13"/>
      <c r="F108" s="13"/>
      <c r="G108" s="13"/>
      <c r="H108" s="13"/>
      <c r="I108" s="11"/>
      <c r="J108" s="11"/>
      <c r="K108" s="11"/>
      <c r="L108" s="11"/>
    </row>
    <row r="109" spans="1:12" x14ac:dyDescent="0.25">
      <c r="A109" s="11"/>
      <c r="B109" s="12"/>
      <c r="C109" s="13"/>
      <c r="D109" s="13"/>
      <c r="E109" s="13"/>
      <c r="F109" s="13"/>
      <c r="G109" s="13"/>
      <c r="H109" s="13"/>
      <c r="I109" s="11"/>
      <c r="J109" s="11"/>
      <c r="K109" s="11"/>
      <c r="L109" s="11"/>
    </row>
    <row r="110" spans="1:12" x14ac:dyDescent="0.25">
      <c r="A110" s="11"/>
      <c r="B110" s="12"/>
      <c r="C110" s="13"/>
      <c r="D110" s="13"/>
      <c r="E110" s="13"/>
      <c r="F110" s="13"/>
      <c r="G110" s="13"/>
      <c r="H110" s="13"/>
      <c r="I110" s="11"/>
      <c r="J110" s="11"/>
      <c r="K110" s="11"/>
      <c r="L110" s="11"/>
    </row>
    <row r="111" spans="1:12" x14ac:dyDescent="0.25">
      <c r="A111" s="11"/>
      <c r="B111" s="12"/>
      <c r="C111" s="13"/>
      <c r="D111" s="13"/>
      <c r="E111" s="13"/>
      <c r="F111" s="13"/>
      <c r="G111" s="13"/>
      <c r="H111" s="13"/>
      <c r="I111" s="11"/>
      <c r="J111" s="11"/>
      <c r="K111" s="11"/>
      <c r="L111" s="11"/>
    </row>
    <row r="112" spans="1:12" x14ac:dyDescent="0.25">
      <c r="A112" s="11"/>
      <c r="B112" s="12"/>
      <c r="C112" s="13"/>
      <c r="D112" s="13"/>
      <c r="E112" s="13"/>
      <c r="F112" s="13"/>
      <c r="G112" s="13"/>
      <c r="H112" s="13"/>
      <c r="I112" s="11"/>
      <c r="J112" s="11"/>
      <c r="K112" s="11"/>
      <c r="L112" s="11"/>
    </row>
    <row r="113" spans="1:12" x14ac:dyDescent="0.25">
      <c r="A113" s="11"/>
      <c r="B113" s="12"/>
      <c r="C113" s="13"/>
      <c r="D113" s="13"/>
      <c r="E113" s="13"/>
      <c r="F113" s="13"/>
      <c r="G113" s="13"/>
      <c r="H113" s="13"/>
      <c r="I113" s="11"/>
      <c r="J113" s="11"/>
      <c r="K113" s="11"/>
      <c r="L113" s="11"/>
    </row>
    <row r="114" spans="1:12" x14ac:dyDescent="0.25">
      <c r="A114" s="11"/>
      <c r="B114" s="12"/>
      <c r="C114" s="13"/>
      <c r="D114" s="13"/>
      <c r="E114" s="13"/>
      <c r="F114" s="13"/>
      <c r="G114" s="13"/>
      <c r="H114" s="13"/>
      <c r="I114" s="11"/>
      <c r="J114" s="11"/>
      <c r="K114" s="11"/>
      <c r="L114" s="11"/>
    </row>
    <row r="115" spans="1:12" x14ac:dyDescent="0.25">
      <c r="A115" s="11"/>
      <c r="B115" s="12"/>
      <c r="C115" s="13"/>
      <c r="D115" s="13"/>
      <c r="E115" s="13"/>
      <c r="F115" s="13"/>
      <c r="G115" s="13"/>
      <c r="H115" s="13"/>
      <c r="I115" s="11"/>
      <c r="J115" s="11"/>
      <c r="K115" s="11"/>
      <c r="L115" s="11"/>
    </row>
    <row r="116" spans="1:12" x14ac:dyDescent="0.25">
      <c r="A116" s="11"/>
      <c r="B116" s="12"/>
      <c r="C116" s="13"/>
      <c r="D116" s="13"/>
      <c r="E116" s="13"/>
      <c r="F116" s="13"/>
      <c r="G116" s="13"/>
      <c r="H116" s="13"/>
      <c r="I116" s="11"/>
      <c r="J116" s="11"/>
      <c r="K116" s="11"/>
      <c r="L116" s="11"/>
    </row>
    <row r="117" spans="1:12" x14ac:dyDescent="0.25">
      <c r="A117" s="11"/>
      <c r="B117" s="12"/>
      <c r="C117" s="13"/>
      <c r="D117" s="13"/>
      <c r="E117" s="13"/>
      <c r="F117" s="13"/>
      <c r="G117" s="13"/>
      <c r="H117" s="13"/>
      <c r="I117" s="11"/>
      <c r="J117" s="11"/>
      <c r="K117" s="11"/>
      <c r="L117" s="11"/>
    </row>
    <row r="118" spans="1:12" x14ac:dyDescent="0.25">
      <c r="A118" s="11"/>
      <c r="B118" s="12"/>
      <c r="C118" s="13"/>
      <c r="D118" s="13"/>
      <c r="E118" s="13"/>
      <c r="F118" s="13"/>
      <c r="G118" s="13"/>
      <c r="H118" s="13"/>
      <c r="I118" s="11"/>
      <c r="J118" s="11"/>
      <c r="K118" s="11"/>
      <c r="L118" s="11"/>
    </row>
    <row r="119" spans="1:12" x14ac:dyDescent="0.25">
      <c r="A119" s="11"/>
      <c r="B119" s="12"/>
      <c r="C119" s="13"/>
      <c r="D119" s="13"/>
      <c r="E119" s="13"/>
      <c r="F119" s="13"/>
      <c r="G119" s="13"/>
      <c r="H119" s="13"/>
      <c r="I119" s="11"/>
      <c r="J119" s="11"/>
      <c r="K119" s="11"/>
      <c r="L119" s="11"/>
    </row>
    <row r="120" spans="1:12" x14ac:dyDescent="0.25">
      <c r="A120" s="11"/>
      <c r="B120" s="12"/>
      <c r="C120" s="13"/>
      <c r="D120" s="13"/>
      <c r="E120" s="13"/>
      <c r="F120" s="13"/>
      <c r="G120" s="13"/>
      <c r="H120" s="13"/>
      <c r="I120" s="11"/>
      <c r="J120" s="11"/>
      <c r="K120" s="11"/>
      <c r="L120" s="11"/>
    </row>
    <row r="121" spans="1:12" x14ac:dyDescent="0.25">
      <c r="A121" s="11"/>
      <c r="B121" s="12"/>
      <c r="C121" s="13"/>
      <c r="D121" s="13"/>
      <c r="E121" s="13"/>
      <c r="F121" s="13"/>
      <c r="G121" s="13"/>
      <c r="H121" s="13"/>
      <c r="I121" s="11"/>
      <c r="J121" s="11"/>
      <c r="K121" s="11"/>
      <c r="L121" s="11"/>
    </row>
    <row r="122" spans="1:12" x14ac:dyDescent="0.25">
      <c r="A122" s="11"/>
      <c r="B122" s="12"/>
      <c r="C122" s="13"/>
      <c r="D122" s="13"/>
      <c r="E122" s="13"/>
      <c r="F122" s="13"/>
      <c r="G122" s="13"/>
      <c r="H122" s="13"/>
      <c r="I122" s="11"/>
      <c r="J122" s="11"/>
      <c r="K122" s="11"/>
      <c r="L122" s="11"/>
    </row>
    <row r="123" spans="1:12" x14ac:dyDescent="0.25">
      <c r="A123" s="11"/>
      <c r="B123" s="12"/>
      <c r="C123" s="13"/>
      <c r="D123" s="13"/>
      <c r="E123" s="13"/>
      <c r="F123" s="13"/>
      <c r="G123" s="13"/>
      <c r="H123" s="13"/>
      <c r="I123" s="11"/>
      <c r="J123" s="11"/>
      <c r="K123" s="11"/>
      <c r="L123" s="11"/>
    </row>
    <row r="124" spans="1:12" x14ac:dyDescent="0.25">
      <c r="A124" s="11"/>
      <c r="B124" s="12"/>
      <c r="C124" s="13"/>
      <c r="D124" s="13"/>
      <c r="E124" s="13"/>
      <c r="F124" s="13"/>
      <c r="G124" s="13"/>
      <c r="H124" s="13"/>
      <c r="I124" s="11"/>
      <c r="J124" s="11"/>
      <c r="K124" s="11"/>
      <c r="L124" s="11"/>
    </row>
    <row r="125" spans="1:12" x14ac:dyDescent="0.25">
      <c r="A125" s="11"/>
      <c r="B125" s="12"/>
      <c r="C125" s="13"/>
      <c r="D125" s="13"/>
      <c r="E125" s="13"/>
      <c r="F125" s="13"/>
      <c r="G125" s="13"/>
      <c r="H125" s="13"/>
      <c r="I125" s="11"/>
      <c r="J125" s="11"/>
      <c r="K125" s="11"/>
      <c r="L125" s="11"/>
    </row>
    <row r="126" spans="1:12" x14ac:dyDescent="0.25">
      <c r="A126" s="11"/>
      <c r="B126" s="12"/>
      <c r="C126" s="13"/>
      <c r="D126" s="13"/>
      <c r="E126" s="13"/>
      <c r="F126" s="13"/>
      <c r="G126" s="13"/>
      <c r="H126" s="13"/>
      <c r="I126" s="11"/>
      <c r="J126" s="11"/>
      <c r="K126" s="11"/>
      <c r="L126" s="11"/>
    </row>
    <row r="127" spans="1:12" x14ac:dyDescent="0.25">
      <c r="A127" s="11"/>
      <c r="B127" s="12"/>
      <c r="C127" s="13"/>
      <c r="D127" s="13"/>
      <c r="E127" s="13"/>
      <c r="F127" s="13"/>
      <c r="G127" s="13"/>
      <c r="H127" s="13"/>
      <c r="I127" s="11"/>
      <c r="J127" s="11"/>
      <c r="K127" s="11"/>
      <c r="L127" s="11"/>
    </row>
    <row r="128" spans="1:12" x14ac:dyDescent="0.25">
      <c r="A128" s="11"/>
      <c r="B128" s="12"/>
      <c r="C128" s="13"/>
      <c r="D128" s="13"/>
      <c r="E128" s="13"/>
      <c r="F128" s="13"/>
      <c r="G128" s="13"/>
      <c r="H128" s="13"/>
      <c r="I128" s="11"/>
      <c r="J128" s="11"/>
      <c r="K128" s="11"/>
      <c r="L128" s="11"/>
    </row>
    <row r="129" spans="1:12" x14ac:dyDescent="0.25">
      <c r="A129" s="11"/>
      <c r="B129" s="12"/>
      <c r="C129" s="13"/>
      <c r="D129" s="13"/>
      <c r="E129" s="13"/>
      <c r="F129" s="13"/>
      <c r="G129" s="13"/>
      <c r="H129" s="13"/>
      <c r="I129" s="11"/>
      <c r="J129" s="11"/>
      <c r="K129" s="11"/>
      <c r="L129" s="11"/>
    </row>
    <row r="130" spans="1:12" x14ac:dyDescent="0.25">
      <c r="A130" s="11"/>
      <c r="B130" s="12"/>
      <c r="C130" s="13"/>
      <c r="D130" s="13"/>
      <c r="E130" s="13"/>
      <c r="F130" s="13"/>
      <c r="G130" s="13"/>
      <c r="H130" s="13"/>
      <c r="I130" s="11"/>
      <c r="J130" s="11"/>
      <c r="K130" s="11"/>
      <c r="L130" s="11"/>
    </row>
    <row r="131" spans="1:12" x14ac:dyDescent="0.25">
      <c r="A131" s="11"/>
      <c r="B131" s="12"/>
      <c r="C131" s="13"/>
      <c r="D131" s="13"/>
      <c r="E131" s="13"/>
      <c r="F131" s="13"/>
      <c r="G131" s="13"/>
      <c r="H131" s="13"/>
      <c r="I131" s="11"/>
      <c r="J131" s="11"/>
      <c r="K131" s="11"/>
      <c r="L131" s="11"/>
    </row>
    <row r="132" spans="1:12" x14ac:dyDescent="0.25">
      <c r="A132" s="11"/>
      <c r="B132" s="12"/>
      <c r="C132" s="13"/>
      <c r="D132" s="13"/>
      <c r="E132" s="13"/>
      <c r="F132" s="13"/>
      <c r="G132" s="13"/>
      <c r="H132" s="13"/>
      <c r="I132" s="11"/>
      <c r="J132" s="11"/>
      <c r="K132" s="11"/>
      <c r="L132" s="11"/>
    </row>
    <row r="133" spans="1:12" x14ac:dyDescent="0.25">
      <c r="A133" s="11"/>
      <c r="B133" s="12"/>
      <c r="C133" s="13"/>
      <c r="D133" s="13"/>
      <c r="E133" s="13"/>
      <c r="F133" s="13"/>
      <c r="G133" s="13"/>
      <c r="H133" s="13"/>
      <c r="I133" s="11"/>
      <c r="J133" s="11"/>
      <c r="K133" s="11"/>
      <c r="L133" s="11"/>
    </row>
    <row r="134" spans="1:12" x14ac:dyDescent="0.25">
      <c r="A134" s="11"/>
      <c r="B134" s="12"/>
      <c r="C134" s="13"/>
      <c r="D134" s="13"/>
      <c r="E134" s="13"/>
      <c r="F134" s="13"/>
      <c r="G134" s="13"/>
      <c r="H134" s="13"/>
      <c r="I134" s="11"/>
      <c r="J134" s="11"/>
      <c r="K134" s="11"/>
      <c r="L134" s="11"/>
    </row>
    <row r="135" spans="1:12" x14ac:dyDescent="0.25">
      <c r="A135" s="11"/>
      <c r="B135" s="12"/>
      <c r="C135" s="13"/>
      <c r="D135" s="13"/>
      <c r="E135" s="13"/>
      <c r="F135" s="13"/>
      <c r="G135" s="13"/>
      <c r="H135" s="13"/>
      <c r="I135" s="11"/>
      <c r="J135" s="11"/>
      <c r="K135" s="11"/>
      <c r="L135" s="11"/>
    </row>
    <row r="136" spans="1:12" x14ac:dyDescent="0.25">
      <c r="A136" s="11"/>
      <c r="B136" s="12"/>
      <c r="C136" s="13"/>
      <c r="D136" s="13"/>
      <c r="E136" s="13"/>
      <c r="F136" s="13"/>
      <c r="G136" s="13"/>
      <c r="H136" s="13"/>
      <c r="I136" s="11"/>
      <c r="J136" s="11"/>
      <c r="K136" s="11"/>
      <c r="L136" s="11"/>
    </row>
    <row r="137" spans="1:12" x14ac:dyDescent="0.25">
      <c r="A137" s="11"/>
      <c r="B137" s="12"/>
      <c r="C137" s="13"/>
      <c r="D137" s="13"/>
      <c r="E137" s="13"/>
      <c r="F137" s="13"/>
      <c r="G137" s="13"/>
      <c r="H137" s="13"/>
      <c r="I137" s="11"/>
      <c r="J137" s="11"/>
      <c r="K137" s="11"/>
      <c r="L137" s="11"/>
    </row>
    <row r="138" spans="1:12" x14ac:dyDescent="0.25">
      <c r="A138" s="11"/>
      <c r="B138" s="12"/>
      <c r="C138" s="13"/>
      <c r="D138" s="13"/>
      <c r="E138" s="13"/>
      <c r="F138" s="13"/>
      <c r="G138" s="13"/>
      <c r="H138" s="13"/>
      <c r="I138" s="11"/>
      <c r="J138" s="11"/>
      <c r="K138" s="11"/>
      <c r="L138" s="11"/>
    </row>
    <row r="139" spans="1:12" x14ac:dyDescent="0.25">
      <c r="A139" s="11"/>
      <c r="B139" s="12"/>
      <c r="C139" s="13"/>
      <c r="D139" s="13"/>
      <c r="E139" s="13"/>
      <c r="F139" s="13"/>
      <c r="G139" s="13"/>
      <c r="H139" s="13"/>
      <c r="I139" s="11"/>
      <c r="J139" s="11"/>
      <c r="K139" s="11"/>
      <c r="L139" s="11"/>
    </row>
    <row r="140" spans="1:12" x14ac:dyDescent="0.25">
      <c r="A140" s="11"/>
      <c r="B140" s="12"/>
      <c r="C140" s="13"/>
      <c r="D140" s="13"/>
      <c r="E140" s="13"/>
      <c r="F140" s="13"/>
      <c r="G140" s="13"/>
      <c r="H140" s="13"/>
      <c r="I140" s="11"/>
      <c r="J140" s="11"/>
      <c r="K140" s="11"/>
      <c r="L140" s="11"/>
    </row>
    <row r="141" spans="1:12" x14ac:dyDescent="0.25">
      <c r="A141" s="11"/>
      <c r="B141" s="12"/>
      <c r="C141" s="13"/>
      <c r="D141" s="13"/>
      <c r="E141" s="13"/>
      <c r="F141" s="13"/>
      <c r="G141" s="13"/>
      <c r="H141" s="13"/>
      <c r="I141" s="11"/>
      <c r="J141" s="11"/>
      <c r="K141" s="11"/>
      <c r="L141" s="11"/>
    </row>
    <row r="142" spans="1:12" x14ac:dyDescent="0.25">
      <c r="A142" s="11"/>
      <c r="B142" s="12"/>
      <c r="C142" s="13"/>
      <c r="D142" s="13"/>
      <c r="E142" s="13"/>
      <c r="F142" s="13"/>
      <c r="G142" s="13"/>
      <c r="H142" s="13"/>
      <c r="I142" s="11"/>
      <c r="J142" s="11"/>
      <c r="K142" s="11"/>
      <c r="L142" s="11"/>
    </row>
    <row r="143" spans="1:12" x14ac:dyDescent="0.25">
      <c r="A143" s="11"/>
      <c r="B143" s="12"/>
      <c r="C143" s="13"/>
      <c r="D143" s="13"/>
      <c r="E143" s="13"/>
      <c r="F143" s="13"/>
      <c r="G143" s="13"/>
      <c r="H143" s="13"/>
      <c r="I143" s="11"/>
      <c r="J143" s="11"/>
      <c r="K143" s="11"/>
      <c r="L143" s="11"/>
    </row>
    <row r="144" spans="1:12" x14ac:dyDescent="0.25">
      <c r="A144" s="11"/>
      <c r="B144" s="12"/>
      <c r="C144" s="13"/>
      <c r="D144" s="13"/>
      <c r="E144" s="13"/>
      <c r="F144" s="13"/>
      <c r="G144" s="13"/>
      <c r="H144" s="13"/>
      <c r="I144" s="11"/>
      <c r="J144" s="11"/>
      <c r="K144" s="11"/>
      <c r="L144" s="11"/>
    </row>
    <row r="145" spans="1:12" x14ac:dyDescent="0.25">
      <c r="A145" s="11"/>
      <c r="B145" s="12"/>
      <c r="C145" s="13"/>
      <c r="D145" s="13"/>
      <c r="E145" s="13"/>
      <c r="F145" s="13"/>
      <c r="G145" s="13"/>
      <c r="H145" s="13"/>
      <c r="I145" s="11"/>
      <c r="J145" s="11"/>
      <c r="K145" s="11"/>
      <c r="L145" s="11"/>
    </row>
    <row r="146" spans="1:12" x14ac:dyDescent="0.25">
      <c r="A146" s="11"/>
      <c r="B146" s="12"/>
      <c r="C146" s="13"/>
      <c r="D146" s="13"/>
      <c r="E146" s="13"/>
      <c r="F146" s="13"/>
      <c r="G146" s="13"/>
      <c r="H146" s="13"/>
      <c r="I146" s="11"/>
      <c r="J146" s="11"/>
      <c r="K146" s="11"/>
      <c r="L146" s="11"/>
    </row>
    <row r="147" spans="1:12" x14ac:dyDescent="0.25">
      <c r="A147" s="11"/>
      <c r="B147" s="12"/>
      <c r="C147" s="13"/>
      <c r="D147" s="13"/>
      <c r="E147" s="13"/>
      <c r="F147" s="13"/>
      <c r="G147" s="13"/>
      <c r="H147" s="13"/>
      <c r="I147" s="11"/>
      <c r="J147" s="11"/>
      <c r="K147" s="11"/>
      <c r="L147" s="11"/>
    </row>
    <row r="148" spans="1:12" x14ac:dyDescent="0.25">
      <c r="A148" s="11"/>
      <c r="B148" s="12"/>
      <c r="C148" s="13"/>
      <c r="D148" s="13"/>
      <c r="E148" s="13"/>
      <c r="F148" s="13"/>
      <c r="G148" s="13"/>
      <c r="H148" s="13"/>
      <c r="I148" s="11"/>
      <c r="J148" s="11"/>
      <c r="K148" s="11"/>
      <c r="L148" s="11"/>
    </row>
    <row r="149" spans="1:12" x14ac:dyDescent="0.25">
      <c r="A149" s="11"/>
      <c r="B149" s="12"/>
      <c r="C149" s="13"/>
      <c r="D149" s="13"/>
      <c r="E149" s="13"/>
      <c r="F149" s="13"/>
      <c r="G149" s="13"/>
      <c r="H149" s="13"/>
      <c r="I149" s="11"/>
      <c r="J149" s="11"/>
      <c r="K149" s="11"/>
      <c r="L149" s="11"/>
    </row>
    <row r="150" spans="1:12" x14ac:dyDescent="0.25">
      <c r="A150" s="11"/>
      <c r="B150" s="12"/>
      <c r="C150" s="13"/>
      <c r="D150" s="13"/>
      <c r="E150" s="13"/>
      <c r="F150" s="13"/>
      <c r="G150" s="13"/>
      <c r="H150" s="13"/>
      <c r="I150" s="11"/>
      <c r="J150" s="11"/>
      <c r="K150" s="11"/>
      <c r="L150" s="11"/>
    </row>
    <row r="151" spans="1:12" x14ac:dyDescent="0.25">
      <c r="A151" s="11"/>
      <c r="B151" s="12"/>
      <c r="C151" s="13"/>
      <c r="D151" s="13"/>
      <c r="E151" s="13"/>
      <c r="F151" s="13"/>
      <c r="G151" s="13"/>
      <c r="H151" s="13"/>
      <c r="I151" s="11"/>
      <c r="J151" s="11"/>
      <c r="K151" s="11"/>
      <c r="L151" s="11"/>
    </row>
    <row r="152" spans="1:12" x14ac:dyDescent="0.25">
      <c r="A152" s="11"/>
      <c r="B152" s="12"/>
      <c r="C152" s="13"/>
      <c r="D152" s="13"/>
      <c r="E152" s="13"/>
      <c r="F152" s="13"/>
      <c r="G152" s="13"/>
      <c r="H152" s="13"/>
      <c r="I152" s="11"/>
      <c r="J152" s="11"/>
      <c r="K152" s="11"/>
      <c r="L152" s="11"/>
    </row>
    <row r="153" spans="1:12" x14ac:dyDescent="0.25">
      <c r="A153" s="11"/>
      <c r="B153" s="12"/>
      <c r="C153" s="13"/>
      <c r="D153" s="13"/>
      <c r="E153" s="13"/>
      <c r="F153" s="13"/>
      <c r="G153" s="13"/>
      <c r="H153" s="13"/>
      <c r="I153" s="11"/>
      <c r="J153" s="11"/>
      <c r="K153" s="11"/>
      <c r="L153" s="11"/>
    </row>
    <row r="154" spans="1:12" x14ac:dyDescent="0.25">
      <c r="A154" s="11"/>
      <c r="B154" s="12"/>
      <c r="C154" s="13"/>
      <c r="D154" s="13"/>
      <c r="E154" s="13"/>
      <c r="F154" s="13"/>
      <c r="G154" s="13"/>
      <c r="H154" s="13"/>
      <c r="I154" s="11"/>
      <c r="J154" s="11"/>
      <c r="K154" s="11"/>
      <c r="L154" s="11"/>
    </row>
    <row r="155" spans="1:12" x14ac:dyDescent="0.25">
      <c r="A155" s="11"/>
      <c r="B155" s="12"/>
      <c r="C155" s="13"/>
      <c r="D155" s="13"/>
      <c r="E155" s="13"/>
      <c r="F155" s="13"/>
      <c r="G155" s="13"/>
      <c r="H155" s="13"/>
      <c r="I155" s="11"/>
      <c r="J155" s="11"/>
      <c r="K155" s="11"/>
      <c r="L155" s="11"/>
    </row>
    <row r="156" spans="1:12" x14ac:dyDescent="0.25">
      <c r="A156" s="11"/>
      <c r="B156" s="12"/>
      <c r="C156" s="13"/>
      <c r="D156" s="13"/>
      <c r="E156" s="13"/>
      <c r="F156" s="13"/>
      <c r="G156" s="13"/>
      <c r="H156" s="13"/>
      <c r="I156" s="11"/>
      <c r="J156" s="11"/>
      <c r="K156" s="11"/>
      <c r="L156" s="11"/>
    </row>
    <row r="157" spans="1:12" x14ac:dyDescent="0.25">
      <c r="A157" s="11"/>
      <c r="B157" s="12"/>
      <c r="C157" s="13"/>
      <c r="D157" s="13"/>
      <c r="E157" s="13"/>
      <c r="F157" s="13"/>
      <c r="G157" s="13"/>
      <c r="H157" s="13"/>
      <c r="I157" s="11"/>
      <c r="J157" s="11"/>
      <c r="K157" s="11"/>
      <c r="L157" s="11"/>
    </row>
    <row r="158" spans="1:12" x14ac:dyDescent="0.25">
      <c r="A158" s="11"/>
      <c r="B158" s="12"/>
      <c r="C158" s="13"/>
      <c r="D158" s="13"/>
      <c r="E158" s="13"/>
      <c r="F158" s="13"/>
      <c r="G158" s="13"/>
      <c r="H158" s="13"/>
      <c r="I158" s="11"/>
      <c r="J158" s="11"/>
      <c r="K158" s="11"/>
      <c r="L158" s="11"/>
    </row>
    <row r="159" spans="1:12" x14ac:dyDescent="0.25">
      <c r="A159" s="11"/>
      <c r="B159" s="12"/>
      <c r="C159" s="13"/>
      <c r="D159" s="13"/>
      <c r="E159" s="13"/>
      <c r="F159" s="13"/>
      <c r="G159" s="13"/>
      <c r="H159" s="13"/>
      <c r="I159" s="11"/>
      <c r="J159" s="11"/>
      <c r="K159" s="11"/>
      <c r="L159" s="11"/>
    </row>
    <row r="160" spans="1:12" x14ac:dyDescent="0.25">
      <c r="A160" s="11"/>
      <c r="B160" s="12"/>
      <c r="C160" s="13"/>
      <c r="D160" s="13"/>
      <c r="E160" s="13"/>
      <c r="F160" s="13"/>
      <c r="G160" s="13"/>
      <c r="H160" s="13"/>
      <c r="I160" s="11"/>
      <c r="J160" s="11"/>
      <c r="K160" s="11"/>
      <c r="L160" s="11"/>
    </row>
    <row r="161" spans="1:12" x14ac:dyDescent="0.25">
      <c r="A161" s="11"/>
      <c r="B161" s="12"/>
      <c r="C161" s="13"/>
      <c r="D161" s="13"/>
      <c r="E161" s="13"/>
      <c r="F161" s="13"/>
      <c r="G161" s="13"/>
      <c r="H161" s="13"/>
      <c r="I161" s="11"/>
      <c r="J161" s="11"/>
      <c r="K161" s="11"/>
      <c r="L161" s="11"/>
    </row>
    <row r="162" spans="1:12" x14ac:dyDescent="0.25">
      <c r="A162" s="11"/>
      <c r="B162" s="12"/>
      <c r="C162" s="13"/>
      <c r="D162" s="13"/>
      <c r="E162" s="13"/>
      <c r="F162" s="13"/>
      <c r="G162" s="13"/>
      <c r="H162" s="13"/>
      <c r="I162" s="11"/>
      <c r="J162" s="11"/>
      <c r="K162" s="11"/>
      <c r="L162" s="11"/>
    </row>
    <row r="163" spans="1:12" x14ac:dyDescent="0.25">
      <c r="A163" s="11"/>
      <c r="B163" s="12"/>
      <c r="C163" s="13"/>
      <c r="D163" s="13"/>
      <c r="E163" s="13"/>
      <c r="F163" s="13"/>
      <c r="G163" s="13"/>
      <c r="H163" s="13"/>
      <c r="I163" s="11"/>
      <c r="J163" s="11"/>
      <c r="K163" s="11"/>
      <c r="L163" s="11"/>
    </row>
    <row r="164" spans="1:12" x14ac:dyDescent="0.25">
      <c r="A164" s="11"/>
      <c r="B164" s="12"/>
      <c r="C164" s="13"/>
      <c r="D164" s="13"/>
      <c r="E164" s="13"/>
      <c r="F164" s="13"/>
      <c r="G164" s="13"/>
      <c r="H164" s="13"/>
      <c r="I164" s="11"/>
      <c r="J164" s="11"/>
      <c r="K164" s="11"/>
      <c r="L164" s="11"/>
    </row>
    <row r="165" spans="1:12" x14ac:dyDescent="0.25">
      <c r="A165" s="11"/>
      <c r="B165" s="12"/>
      <c r="C165" s="13"/>
      <c r="D165" s="13"/>
      <c r="E165" s="13"/>
      <c r="F165" s="13"/>
      <c r="G165" s="13"/>
      <c r="H165" s="13"/>
      <c r="I165" s="11"/>
      <c r="J165" s="11"/>
      <c r="K165" s="11"/>
      <c r="L165" s="11"/>
    </row>
    <row r="166" spans="1:12" x14ac:dyDescent="0.25">
      <c r="A166" s="11"/>
      <c r="B166" s="12"/>
      <c r="C166" s="13"/>
      <c r="D166" s="13"/>
      <c r="E166" s="13"/>
      <c r="F166" s="13"/>
      <c r="G166" s="13"/>
      <c r="H166" s="13"/>
      <c r="I166" s="11"/>
      <c r="J166" s="11"/>
      <c r="K166" s="11"/>
      <c r="L166" s="11"/>
    </row>
    <row r="167" spans="1:12" x14ac:dyDescent="0.25">
      <c r="A167" s="11"/>
      <c r="B167" s="12"/>
      <c r="C167" s="13"/>
      <c r="D167" s="13"/>
      <c r="E167" s="13"/>
      <c r="F167" s="13"/>
      <c r="G167" s="13"/>
      <c r="H167" s="13"/>
      <c r="I167" s="11"/>
      <c r="J167" s="11"/>
      <c r="K167" s="11"/>
      <c r="L167" s="11"/>
    </row>
    <row r="168" spans="1:12" x14ac:dyDescent="0.25">
      <c r="A168" s="11"/>
      <c r="B168" s="12"/>
      <c r="C168" s="13"/>
      <c r="D168" s="13"/>
      <c r="E168" s="13"/>
      <c r="F168" s="13"/>
      <c r="G168" s="13"/>
      <c r="H168" s="13"/>
      <c r="I168" s="11"/>
      <c r="J168" s="11"/>
      <c r="K168" s="11"/>
      <c r="L168" s="11"/>
    </row>
    <row r="169" spans="1:12" x14ac:dyDescent="0.25">
      <c r="A169" s="11"/>
      <c r="B169" s="12"/>
      <c r="C169" s="13"/>
      <c r="D169" s="13"/>
      <c r="E169" s="13"/>
      <c r="F169" s="13"/>
      <c r="G169" s="13"/>
      <c r="H169" s="13"/>
      <c r="I169" s="11"/>
      <c r="J169" s="11"/>
      <c r="K169" s="11"/>
      <c r="L169" s="11"/>
    </row>
    <row r="170" spans="1:12" x14ac:dyDescent="0.25">
      <c r="A170" s="11"/>
      <c r="B170" s="12"/>
      <c r="C170" s="13"/>
      <c r="D170" s="13"/>
      <c r="E170" s="13"/>
      <c r="F170" s="13"/>
      <c r="G170" s="13"/>
      <c r="H170" s="13"/>
      <c r="I170" s="11"/>
      <c r="J170" s="11"/>
      <c r="K170" s="11"/>
      <c r="L170" s="11"/>
    </row>
    <row r="171" spans="1:12" x14ac:dyDescent="0.25">
      <c r="A171" s="11"/>
      <c r="B171" s="12"/>
      <c r="C171" s="13"/>
      <c r="D171" s="13"/>
      <c r="E171" s="13"/>
      <c r="F171" s="13"/>
      <c r="G171" s="13"/>
      <c r="H171" s="13"/>
      <c r="I171" s="11"/>
      <c r="J171" s="11"/>
      <c r="K171" s="11"/>
      <c r="L171" s="11"/>
    </row>
    <row r="172" spans="1:12" x14ac:dyDescent="0.25">
      <c r="A172" s="11"/>
      <c r="B172" s="12"/>
      <c r="C172" s="13"/>
      <c r="D172" s="13"/>
      <c r="E172" s="13"/>
      <c r="F172" s="13"/>
      <c r="G172" s="13"/>
      <c r="H172" s="13"/>
      <c r="I172" s="11"/>
      <c r="J172" s="11"/>
      <c r="K172" s="11"/>
      <c r="L172" s="11"/>
    </row>
    <row r="173" spans="1:12" x14ac:dyDescent="0.25">
      <c r="A173" s="11"/>
      <c r="B173" s="12"/>
      <c r="C173" s="13"/>
      <c r="D173" s="13"/>
      <c r="E173" s="13"/>
      <c r="F173" s="13"/>
      <c r="G173" s="13"/>
      <c r="H173" s="13"/>
      <c r="I173" s="11"/>
      <c r="J173" s="11"/>
      <c r="K173" s="11"/>
      <c r="L173" s="11"/>
    </row>
    <row r="174" spans="1:12" x14ac:dyDescent="0.25">
      <c r="A174" s="11"/>
      <c r="B174" s="12"/>
      <c r="C174" s="13"/>
      <c r="D174" s="13"/>
      <c r="E174" s="13"/>
      <c r="F174" s="13"/>
      <c r="G174" s="13"/>
      <c r="H174" s="13"/>
      <c r="I174" s="11"/>
      <c r="J174" s="11"/>
      <c r="K174" s="11"/>
      <c r="L174" s="11"/>
    </row>
    <row r="175" spans="1:12" x14ac:dyDescent="0.25">
      <c r="A175" s="11"/>
      <c r="B175" s="12"/>
      <c r="C175" s="13"/>
      <c r="D175" s="13"/>
      <c r="E175" s="13"/>
      <c r="F175" s="13"/>
      <c r="G175" s="13"/>
      <c r="H175" s="13"/>
      <c r="I175" s="11"/>
      <c r="J175" s="11"/>
      <c r="K175" s="11"/>
      <c r="L175" s="11"/>
    </row>
    <row r="176" spans="1:12" x14ac:dyDescent="0.25">
      <c r="A176" s="11"/>
      <c r="B176" s="12"/>
      <c r="C176" s="13"/>
      <c r="D176" s="13"/>
      <c r="E176" s="13"/>
      <c r="F176" s="13"/>
      <c r="G176" s="13"/>
      <c r="H176" s="13"/>
      <c r="I176" s="11"/>
      <c r="J176" s="11"/>
      <c r="K176" s="11"/>
      <c r="L176" s="11"/>
    </row>
    <row r="177" spans="1:12" x14ac:dyDescent="0.25">
      <c r="A177" s="11"/>
      <c r="B177" s="12"/>
      <c r="C177" s="11"/>
      <c r="D177" s="11"/>
      <c r="E177" s="11"/>
      <c r="F177" s="13"/>
      <c r="G177" s="13"/>
      <c r="H177" s="13"/>
      <c r="I177" s="11"/>
      <c r="J177" s="11"/>
      <c r="K177" s="11"/>
      <c r="L177" s="11"/>
    </row>
    <row r="178" spans="1:12" x14ac:dyDescent="0.25">
      <c r="A178" s="11"/>
      <c r="B178" s="12"/>
      <c r="C178" s="11"/>
      <c r="D178" s="11"/>
      <c r="E178" s="11"/>
      <c r="F178" s="13"/>
      <c r="G178" s="13"/>
      <c r="H178" s="13"/>
      <c r="I178" s="11"/>
      <c r="J178" s="11"/>
      <c r="K178" s="11"/>
      <c r="L178" s="11"/>
    </row>
    <row r="179" spans="1:12" x14ac:dyDescent="0.25">
      <c r="A179" s="11"/>
      <c r="B179" s="12"/>
      <c r="C179" s="11"/>
      <c r="D179" s="11"/>
      <c r="E179" s="11"/>
      <c r="F179" s="13"/>
      <c r="G179" s="13"/>
      <c r="H179" s="13"/>
      <c r="I179" s="11"/>
      <c r="J179" s="11"/>
      <c r="K179" s="11"/>
      <c r="L179" s="11"/>
    </row>
    <row r="180" spans="1:12" x14ac:dyDescent="0.25">
      <c r="A180" s="11"/>
      <c r="B180" s="12"/>
      <c r="C180" s="11"/>
      <c r="D180" s="11"/>
      <c r="E180" s="11"/>
      <c r="F180" s="13"/>
      <c r="G180" s="13"/>
      <c r="H180" s="13"/>
      <c r="I180" s="11"/>
      <c r="J180" s="11"/>
      <c r="K180" s="11"/>
      <c r="L180" s="11"/>
    </row>
    <row r="181" spans="1:12" x14ac:dyDescent="0.25">
      <c r="A181" s="11"/>
      <c r="B181" s="12"/>
      <c r="C181" s="11"/>
      <c r="D181" s="11"/>
      <c r="E181" s="11"/>
      <c r="F181" s="13"/>
      <c r="G181" s="13"/>
      <c r="H181" s="13"/>
      <c r="I181" s="11"/>
      <c r="J181" s="11"/>
      <c r="K181" s="11"/>
      <c r="L181" s="11"/>
    </row>
    <row r="182" spans="1:12" x14ac:dyDescent="0.25">
      <c r="A182" s="11"/>
      <c r="B182" s="12"/>
      <c r="C182" s="11"/>
      <c r="D182" s="11"/>
      <c r="E182" s="11"/>
      <c r="F182" s="13"/>
      <c r="G182" s="13"/>
      <c r="H182" s="13"/>
      <c r="I182" s="11"/>
      <c r="J182" s="11"/>
      <c r="K182" s="11"/>
      <c r="L182" s="11"/>
    </row>
    <row r="183" spans="1:12" x14ac:dyDescent="0.25">
      <c r="A183" s="11"/>
      <c r="B183" s="12"/>
      <c r="C183" s="11"/>
      <c r="D183" s="11"/>
      <c r="E183" s="11"/>
      <c r="F183" s="13"/>
      <c r="G183" s="13"/>
      <c r="H183" s="13"/>
      <c r="I183" s="11"/>
      <c r="J183" s="11"/>
      <c r="K183" s="11"/>
      <c r="L183" s="11"/>
    </row>
    <row r="184" spans="1:12" x14ac:dyDescent="0.25">
      <c r="A184" s="11"/>
      <c r="B184" s="12"/>
      <c r="C184" s="11"/>
      <c r="D184" s="11"/>
      <c r="E184" s="11"/>
      <c r="F184" s="13"/>
      <c r="G184" s="13"/>
      <c r="H184" s="13"/>
      <c r="I184" s="11"/>
      <c r="J184" s="11"/>
      <c r="K184" s="11"/>
      <c r="L184" s="11"/>
    </row>
    <row r="185" spans="1:12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</row>
    <row r="186" spans="1:12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</row>
  </sheetData>
  <mergeCells count="3">
    <mergeCell ref="A6:C6"/>
    <mergeCell ref="F7:G7"/>
    <mergeCell ref="F14:H14"/>
  </mergeCells>
  <pageMargins left="0.7" right="0.7" top="0.75" bottom="0.75" header="0.3" footer="0.3"/>
  <pageSetup paperSize="9" orientation="portrait" horizontalDpi="300" verticalDpi="0" copies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86"/>
  <sheetViews>
    <sheetView topLeftCell="A19" workbookViewId="0">
      <selection activeCell="I25" sqref="I25"/>
    </sheetView>
  </sheetViews>
  <sheetFormatPr defaultRowHeight="15" x14ac:dyDescent="0.25"/>
  <cols>
    <col min="1" max="2" width="12.140625" customWidth="1"/>
    <col min="3" max="3" width="14.28515625" customWidth="1"/>
    <col min="4" max="4" width="11.5703125" customWidth="1"/>
    <col min="5" max="5" width="8.140625" customWidth="1"/>
    <col min="6" max="6" width="10.85546875" customWidth="1"/>
    <col min="8" max="9" width="11.28515625" customWidth="1"/>
    <col min="10" max="10" width="9.140625" customWidth="1"/>
    <col min="12" max="12" width="10.28515625" customWidth="1"/>
  </cols>
  <sheetData>
    <row r="2" spans="1:12" x14ac:dyDescent="0.25">
      <c r="A2" t="s">
        <v>41</v>
      </c>
    </row>
    <row r="3" spans="1:12" x14ac:dyDescent="0.25">
      <c r="A3" t="s">
        <v>21</v>
      </c>
    </row>
    <row r="4" spans="1:12" x14ac:dyDescent="0.25">
      <c r="A4" s="18" t="s">
        <v>60</v>
      </c>
    </row>
    <row r="6" spans="1:12" x14ac:dyDescent="0.25">
      <c r="A6" s="72" t="s">
        <v>0</v>
      </c>
      <c r="B6" s="72"/>
      <c r="C6" s="72"/>
      <c r="D6" s="28" t="s">
        <v>1</v>
      </c>
      <c r="E6" s="28" t="s">
        <v>2</v>
      </c>
      <c r="F6" s="28" t="s">
        <v>3</v>
      </c>
      <c r="G6" s="28" t="s">
        <v>4</v>
      </c>
      <c r="H6" s="28"/>
      <c r="I6" s="28" t="s">
        <v>5</v>
      </c>
    </row>
    <row r="7" spans="1:12" x14ac:dyDescent="0.25">
      <c r="A7" s="29"/>
      <c r="B7" s="29"/>
      <c r="C7" s="29"/>
      <c r="D7" s="29"/>
      <c r="E7" s="29"/>
      <c r="F7" s="73" t="s">
        <v>6</v>
      </c>
      <c r="G7" s="73"/>
      <c r="H7" s="29"/>
      <c r="I7" s="29" t="s">
        <v>7</v>
      </c>
    </row>
    <row r="8" spans="1:12" x14ac:dyDescent="0.25">
      <c r="A8" s="1" t="s">
        <v>8</v>
      </c>
      <c r="B8" s="1">
        <v>5.5026999999999999</v>
      </c>
      <c r="C8" s="2">
        <v>9.3220169491370578E-3</v>
      </c>
      <c r="D8" s="2">
        <v>2.2203603311174171E-3</v>
      </c>
      <c r="E8" s="2">
        <v>5.4</v>
      </c>
      <c r="F8" s="1">
        <v>5.6</v>
      </c>
      <c r="G8" s="1"/>
      <c r="H8" s="1">
        <v>210</v>
      </c>
      <c r="I8" s="1">
        <v>210</v>
      </c>
    </row>
    <row r="9" spans="1:12" x14ac:dyDescent="0.25">
      <c r="A9" s="1" t="s">
        <v>9</v>
      </c>
      <c r="B9" s="1">
        <v>4.8654000000000002</v>
      </c>
      <c r="C9" s="2">
        <v>7.021395872616674E-3</v>
      </c>
      <c r="D9" s="2">
        <v>3.1400636936214673E-3</v>
      </c>
      <c r="E9" s="2">
        <v>4.7</v>
      </c>
      <c r="F9" s="1">
        <v>4.9000000000000004</v>
      </c>
      <c r="G9" s="1"/>
      <c r="H9" s="1">
        <v>210</v>
      </c>
      <c r="I9" s="1">
        <v>210</v>
      </c>
    </row>
    <row r="10" spans="1:12" x14ac:dyDescent="0.25">
      <c r="A10" s="29" t="s">
        <v>10</v>
      </c>
      <c r="B10" s="29">
        <v>6.3694000000000006</v>
      </c>
      <c r="C10" s="3">
        <v>8.7635609200826855E-3</v>
      </c>
      <c r="D10" s="3">
        <v>3.9191835884530967E-3</v>
      </c>
      <c r="E10" s="3">
        <v>6.2</v>
      </c>
      <c r="F10" s="29">
        <v>6.5</v>
      </c>
      <c r="G10" s="29"/>
      <c r="H10" s="29">
        <v>210</v>
      </c>
      <c r="I10" s="29">
        <v>210</v>
      </c>
    </row>
    <row r="11" spans="1:12" x14ac:dyDescent="0.25">
      <c r="A11" s="4" t="s">
        <v>16</v>
      </c>
      <c r="B11" s="4"/>
      <c r="C11" s="8" t="s">
        <v>22</v>
      </c>
      <c r="D11" s="8"/>
      <c r="E11" s="8"/>
      <c r="F11" s="8" t="s">
        <v>18</v>
      </c>
      <c r="G11" s="8"/>
      <c r="H11" s="8"/>
      <c r="I11" s="8"/>
    </row>
    <row r="12" spans="1:12" x14ac:dyDescent="0.25">
      <c r="A12" s="4" t="s">
        <v>15</v>
      </c>
      <c r="B12" s="4"/>
      <c r="C12" s="8" t="s">
        <v>23</v>
      </c>
      <c r="D12" s="8"/>
      <c r="E12" s="8"/>
      <c r="F12" s="8" t="s">
        <v>17</v>
      </c>
      <c r="G12" s="8"/>
      <c r="H12" s="8"/>
      <c r="I12" s="8"/>
    </row>
    <row r="14" spans="1:12" x14ac:dyDescent="0.25">
      <c r="A14" s="7"/>
      <c r="B14" s="7"/>
      <c r="C14" s="7"/>
      <c r="D14" s="7"/>
      <c r="E14" s="7"/>
      <c r="F14" s="72" t="s">
        <v>19</v>
      </c>
      <c r="G14" s="72"/>
      <c r="H14" s="72"/>
      <c r="I14" s="7"/>
      <c r="J14" s="7"/>
      <c r="K14" t="s">
        <v>37</v>
      </c>
    </row>
    <row r="15" spans="1:12" x14ac:dyDescent="0.25">
      <c r="A15" s="5" t="s">
        <v>24</v>
      </c>
      <c r="B15" s="5" t="s">
        <v>25</v>
      </c>
      <c r="C15" s="5" t="s">
        <v>29</v>
      </c>
      <c r="D15" s="5" t="s">
        <v>30</v>
      </c>
      <c r="E15" s="5" t="s">
        <v>27</v>
      </c>
      <c r="F15" s="5" t="s">
        <v>12</v>
      </c>
      <c r="G15" s="5" t="s">
        <v>13</v>
      </c>
      <c r="H15" s="5" t="s">
        <v>11</v>
      </c>
      <c r="I15" s="5" t="s">
        <v>16</v>
      </c>
      <c r="J15" s="5" t="s">
        <v>15</v>
      </c>
      <c r="K15" s="5" t="s">
        <v>39</v>
      </c>
      <c r="L15" s="5" t="s">
        <v>38</v>
      </c>
    </row>
    <row r="16" spans="1:12" x14ac:dyDescent="0.25">
      <c r="A16" s="6"/>
      <c r="B16" s="6" t="s">
        <v>26</v>
      </c>
      <c r="C16" s="6" t="s">
        <v>14</v>
      </c>
      <c r="D16" s="6" t="s">
        <v>14</v>
      </c>
      <c r="E16" s="6" t="s">
        <v>28</v>
      </c>
      <c r="F16" s="6" t="s">
        <v>8</v>
      </c>
      <c r="G16" s="6" t="s">
        <v>9</v>
      </c>
      <c r="H16" s="6" t="s">
        <v>10</v>
      </c>
      <c r="I16" s="6" t="s">
        <v>20</v>
      </c>
      <c r="J16" s="6" t="s">
        <v>20</v>
      </c>
    </row>
    <row r="17" spans="1:12" x14ac:dyDescent="0.25">
      <c r="A17">
        <v>0</v>
      </c>
      <c r="B17" t="s">
        <v>43</v>
      </c>
      <c r="C17">
        <v>0</v>
      </c>
      <c r="D17" t="s">
        <v>43</v>
      </c>
      <c r="E17" t="s">
        <v>43</v>
      </c>
      <c r="F17">
        <v>1909</v>
      </c>
      <c r="G17">
        <v>1768</v>
      </c>
      <c r="H17">
        <v>0</v>
      </c>
      <c r="I17" s="13">
        <f t="shared" ref="I17:I19" si="0">-105*G17/F17+99</f>
        <v>1.7553693033001565</v>
      </c>
      <c r="J17" s="13">
        <f t="shared" ref="J17:J19" si="1">110*H17/F17</f>
        <v>0</v>
      </c>
      <c r="K17" s="17">
        <f>(100-I17)/100*0.006</f>
        <v>5.894677841801991E-3</v>
      </c>
      <c r="L17" s="17">
        <f>J17/100*0.006</f>
        <v>0</v>
      </c>
    </row>
    <row r="18" spans="1:12" x14ac:dyDescent="0.25">
      <c r="A18" s="11">
        <v>1</v>
      </c>
      <c r="B18" s="16">
        <v>1</v>
      </c>
      <c r="C18" s="17">
        <f>0.928/B18</f>
        <v>0.92800000000000005</v>
      </c>
      <c r="D18" s="13">
        <v>2</v>
      </c>
      <c r="E18" s="12">
        <v>2</v>
      </c>
      <c r="F18" s="13">
        <v>1898</v>
      </c>
      <c r="G18" s="13">
        <v>1182</v>
      </c>
      <c r="H18" s="13">
        <v>515.5</v>
      </c>
      <c r="I18" s="13">
        <f t="shared" si="0"/>
        <v>33.610115911485778</v>
      </c>
      <c r="J18" s="13">
        <f t="shared" si="1"/>
        <v>29.87618545837724</v>
      </c>
      <c r="K18" s="17">
        <f t="shared" ref="K18:K25" si="2">(100-I18)/100*0.006</f>
        <v>3.9833930453108532E-3</v>
      </c>
      <c r="L18" s="17">
        <f t="shared" ref="L18:L25" si="3">J18/100*0.006</f>
        <v>1.7925711275026345E-3</v>
      </c>
    </row>
    <row r="19" spans="1:12" x14ac:dyDescent="0.25">
      <c r="A19" s="11">
        <v>2</v>
      </c>
      <c r="B19" s="16">
        <v>0.5</v>
      </c>
      <c r="C19" s="16">
        <f t="shared" ref="C19:C25" si="4">0.928/B19</f>
        <v>1.8560000000000001</v>
      </c>
      <c r="D19" s="13">
        <v>4</v>
      </c>
      <c r="E19" s="12">
        <v>2</v>
      </c>
      <c r="F19" s="13">
        <v>1926</v>
      </c>
      <c r="G19" s="13">
        <v>1030</v>
      </c>
      <c r="H19" s="13">
        <v>636.1</v>
      </c>
      <c r="I19" s="13">
        <f t="shared" si="0"/>
        <v>42.847352024922117</v>
      </c>
      <c r="J19" s="13">
        <f t="shared" si="1"/>
        <v>36.32969885773624</v>
      </c>
      <c r="K19" s="17">
        <f t="shared" si="2"/>
        <v>3.4291588785046734E-3</v>
      </c>
      <c r="L19" s="17">
        <f t="shared" si="3"/>
        <v>2.1797819314641744E-3</v>
      </c>
    </row>
    <row r="20" spans="1:12" x14ac:dyDescent="0.25">
      <c r="A20" s="11">
        <v>3</v>
      </c>
      <c r="B20" s="16">
        <v>0.25</v>
      </c>
      <c r="C20" s="16">
        <f t="shared" si="4"/>
        <v>3.7120000000000002</v>
      </c>
      <c r="D20" s="13">
        <v>8</v>
      </c>
      <c r="E20" s="12">
        <v>1.7</v>
      </c>
      <c r="F20" s="13">
        <v>1897</v>
      </c>
      <c r="G20" s="13">
        <v>750.5</v>
      </c>
      <c r="H20" s="13">
        <v>901.9</v>
      </c>
      <c r="I20" s="13">
        <f>-105*G20/F20+99</f>
        <v>57.459409594095938</v>
      </c>
      <c r="J20" s="13">
        <f>110*H20/F20</f>
        <v>52.297838692672642</v>
      </c>
      <c r="K20" s="17">
        <f t="shared" si="2"/>
        <v>2.5524354243542436E-3</v>
      </c>
      <c r="L20" s="17">
        <f t="shared" si="3"/>
        <v>3.1378703215603583E-3</v>
      </c>
    </row>
    <row r="21" spans="1:12" x14ac:dyDescent="0.25">
      <c r="A21" s="11">
        <v>4</v>
      </c>
      <c r="B21" s="16">
        <v>0.17</v>
      </c>
      <c r="C21" s="16">
        <f t="shared" si="4"/>
        <v>5.4588235294117649</v>
      </c>
      <c r="D21" s="13">
        <v>11</v>
      </c>
      <c r="E21" s="12">
        <v>1.6</v>
      </c>
      <c r="F21" s="13">
        <v>1895</v>
      </c>
      <c r="G21" s="13">
        <v>562.79999999999995</v>
      </c>
      <c r="H21" s="13">
        <v>1083</v>
      </c>
      <c r="I21" s="13">
        <f>-105*G21/F21+99</f>
        <v>67.815831134564647</v>
      </c>
      <c r="J21" s="13">
        <f>110*H21/F21</f>
        <v>62.865435356200528</v>
      </c>
      <c r="K21" s="17">
        <f t="shared" si="2"/>
        <v>1.9310501319261212E-3</v>
      </c>
      <c r="L21" s="17">
        <f t="shared" si="3"/>
        <v>3.7719261213720319E-3</v>
      </c>
    </row>
    <row r="22" spans="1:12" x14ac:dyDescent="0.25">
      <c r="A22" s="11">
        <v>5</v>
      </c>
      <c r="B22" s="16">
        <v>0.13</v>
      </c>
      <c r="C22" s="16">
        <f t="shared" si="4"/>
        <v>7.1384615384615389</v>
      </c>
      <c r="D22" s="13">
        <v>14</v>
      </c>
      <c r="E22" s="12">
        <v>1.4</v>
      </c>
      <c r="F22" s="13">
        <v>1898</v>
      </c>
      <c r="G22" s="13">
        <v>429</v>
      </c>
      <c r="H22" s="13">
        <v>1223</v>
      </c>
      <c r="I22" s="13">
        <f t="shared" ref="I22:I24" si="5">-105*G22/F22+99</f>
        <v>75.267123287671239</v>
      </c>
      <c r="J22" s="13">
        <f t="shared" ref="J22:J25" si="6">110*H22/F22</f>
        <v>70.879873551106428</v>
      </c>
      <c r="K22" s="17">
        <f t="shared" si="2"/>
        <v>1.4839726027397256E-3</v>
      </c>
      <c r="L22" s="17">
        <f t="shared" si="3"/>
        <v>4.2527924130663858E-3</v>
      </c>
    </row>
    <row r="23" spans="1:12" x14ac:dyDescent="0.25">
      <c r="A23" s="11">
        <v>6</v>
      </c>
      <c r="B23" s="16">
        <v>0.1</v>
      </c>
      <c r="C23" s="16">
        <f t="shared" si="4"/>
        <v>9.2799999999999994</v>
      </c>
      <c r="D23" s="13">
        <v>18</v>
      </c>
      <c r="E23" s="46">
        <v>1.3</v>
      </c>
      <c r="F23" s="13">
        <v>1896</v>
      </c>
      <c r="G23" s="13">
        <v>303.5</v>
      </c>
      <c r="H23" s="13">
        <v>1373</v>
      </c>
      <c r="I23" s="13">
        <f t="shared" si="5"/>
        <v>82.192246835443029</v>
      </c>
      <c r="J23" s="13">
        <f t="shared" si="6"/>
        <v>79.657172995780584</v>
      </c>
      <c r="K23" s="17">
        <f t="shared" si="2"/>
        <v>1.0684651898734184E-3</v>
      </c>
      <c r="L23" s="17">
        <f t="shared" si="3"/>
        <v>4.7794303797468358E-3</v>
      </c>
    </row>
    <row r="24" spans="1:12" x14ac:dyDescent="0.25">
      <c r="A24" s="11">
        <v>7</v>
      </c>
      <c r="B24" s="17">
        <v>0.06</v>
      </c>
      <c r="C24" s="12">
        <f t="shared" si="4"/>
        <v>15.466666666666669</v>
      </c>
      <c r="D24" s="13">
        <v>30</v>
      </c>
      <c r="E24" s="46">
        <v>1.1000000000000001</v>
      </c>
      <c r="F24" s="13">
        <v>1888</v>
      </c>
      <c r="G24" s="13">
        <v>131.1</v>
      </c>
      <c r="H24" s="13">
        <v>1541</v>
      </c>
      <c r="I24" s="13">
        <f t="shared" si="5"/>
        <v>91.708951271186436</v>
      </c>
      <c r="J24" s="13">
        <f t="shared" si="6"/>
        <v>89.782838983050851</v>
      </c>
      <c r="K24" s="17">
        <f t="shared" si="2"/>
        <v>4.9746292372881387E-4</v>
      </c>
      <c r="L24" s="17">
        <f t="shared" si="3"/>
        <v>5.3869703389830513E-3</v>
      </c>
    </row>
    <row r="25" spans="1:12" x14ac:dyDescent="0.25">
      <c r="A25" s="11">
        <v>8</v>
      </c>
      <c r="B25" s="17">
        <v>3.4000000000000002E-2</v>
      </c>
      <c r="C25" s="12">
        <f t="shared" si="4"/>
        <v>27.294117647058822</v>
      </c>
      <c r="D25" s="13">
        <v>60</v>
      </c>
      <c r="E25" s="12">
        <v>1</v>
      </c>
      <c r="F25" s="13">
        <v>1883</v>
      </c>
      <c r="G25" s="13">
        <v>0</v>
      </c>
      <c r="H25" s="13">
        <v>1674</v>
      </c>
      <c r="I25" s="13">
        <v>100</v>
      </c>
      <c r="J25" s="13">
        <f t="shared" si="6"/>
        <v>97.790759426447153</v>
      </c>
      <c r="K25" s="17">
        <f t="shared" si="2"/>
        <v>0</v>
      </c>
      <c r="L25" s="17">
        <f t="shared" si="3"/>
        <v>5.8674455655868289E-3</v>
      </c>
    </row>
    <row r="26" spans="1:12" x14ac:dyDescent="0.25">
      <c r="A26" s="11"/>
      <c r="B26" s="12"/>
      <c r="C26" s="13"/>
      <c r="D26" s="13"/>
      <c r="E26" s="13"/>
      <c r="F26" s="13"/>
      <c r="G26" s="13"/>
      <c r="H26" s="13"/>
      <c r="I26" s="13"/>
      <c r="J26" s="13"/>
      <c r="K26" s="11"/>
      <c r="L26" s="11"/>
    </row>
    <row r="27" spans="1:12" x14ac:dyDescent="0.25">
      <c r="A27" s="11"/>
      <c r="B27" s="12"/>
      <c r="C27" s="13"/>
      <c r="D27" s="13"/>
      <c r="E27" s="13"/>
      <c r="F27" s="13"/>
      <c r="G27" s="13"/>
      <c r="H27" s="13"/>
      <c r="I27" s="13"/>
      <c r="J27" s="13"/>
      <c r="K27" s="11"/>
      <c r="L27" s="11"/>
    </row>
    <row r="28" spans="1:12" x14ac:dyDescent="0.25">
      <c r="A28" s="11"/>
      <c r="B28" s="12"/>
      <c r="C28" s="13"/>
      <c r="D28" s="13"/>
      <c r="E28" s="13"/>
      <c r="I28" s="13"/>
      <c r="J28" s="13"/>
      <c r="K28" s="11"/>
      <c r="L28" s="11"/>
    </row>
    <row r="29" spans="1:12" x14ac:dyDescent="0.25">
      <c r="A29" s="11"/>
      <c r="B29" s="12"/>
      <c r="C29" s="13"/>
      <c r="D29" s="13"/>
      <c r="E29" s="13"/>
      <c r="F29" s="13"/>
      <c r="G29" s="13"/>
      <c r="H29" s="13"/>
      <c r="I29" s="13"/>
      <c r="J29" s="13"/>
      <c r="K29" s="11"/>
      <c r="L29" s="11"/>
    </row>
    <row r="30" spans="1:12" x14ac:dyDescent="0.25">
      <c r="A30" s="11"/>
      <c r="B30" s="12"/>
      <c r="C30" s="13"/>
      <c r="D30" s="13"/>
      <c r="E30" s="13"/>
      <c r="F30" s="13"/>
      <c r="G30" s="13"/>
      <c r="H30" s="13"/>
      <c r="I30" s="13"/>
      <c r="J30" s="13"/>
      <c r="K30" s="11"/>
      <c r="L30" s="11"/>
    </row>
    <row r="31" spans="1:12" x14ac:dyDescent="0.25">
      <c r="A31" s="11"/>
      <c r="B31" s="12"/>
      <c r="C31" s="13"/>
      <c r="D31" s="13"/>
      <c r="E31" s="13"/>
      <c r="F31" s="13"/>
      <c r="G31" s="13"/>
      <c r="H31" s="13"/>
      <c r="I31" s="11"/>
      <c r="J31" s="11"/>
      <c r="K31" s="11"/>
      <c r="L31" s="11"/>
    </row>
    <row r="32" spans="1:12" x14ac:dyDescent="0.25">
      <c r="A32" s="11"/>
      <c r="B32" s="12"/>
      <c r="C32" s="13"/>
      <c r="D32" s="13"/>
      <c r="E32" s="13"/>
      <c r="F32" s="13"/>
      <c r="G32" s="13"/>
      <c r="H32" s="13"/>
      <c r="I32" s="11"/>
      <c r="J32" s="11"/>
      <c r="K32" s="11"/>
      <c r="L32" s="11"/>
    </row>
    <row r="33" spans="1:12" x14ac:dyDescent="0.25">
      <c r="A33" s="11"/>
      <c r="B33" s="12"/>
      <c r="C33" s="13"/>
      <c r="D33" s="13"/>
      <c r="E33" s="13"/>
      <c r="F33" s="13"/>
      <c r="G33" s="13"/>
      <c r="H33" s="13"/>
      <c r="I33" s="11"/>
      <c r="J33" s="11"/>
      <c r="K33" s="11"/>
      <c r="L33" s="11"/>
    </row>
    <row r="34" spans="1:12" x14ac:dyDescent="0.25">
      <c r="A34" s="11"/>
      <c r="B34" s="12"/>
      <c r="C34" s="13"/>
      <c r="D34" s="13"/>
      <c r="E34" s="13"/>
      <c r="F34" s="13"/>
      <c r="G34" s="13"/>
      <c r="H34" s="13"/>
      <c r="I34" s="11"/>
      <c r="J34" s="11"/>
      <c r="K34" s="11"/>
      <c r="L34" s="11"/>
    </row>
    <row r="35" spans="1:12" x14ac:dyDescent="0.25">
      <c r="A35" s="11"/>
      <c r="B35" s="12"/>
      <c r="C35" s="13"/>
      <c r="D35" s="13"/>
      <c r="E35" s="13"/>
      <c r="F35" s="13"/>
      <c r="G35" s="13"/>
      <c r="H35" s="13"/>
      <c r="I35" s="11"/>
      <c r="J35" s="11"/>
      <c r="K35" s="11"/>
      <c r="L35" s="11"/>
    </row>
    <row r="36" spans="1:12" x14ac:dyDescent="0.25">
      <c r="A36" s="11"/>
      <c r="B36" s="12"/>
      <c r="C36" s="13"/>
      <c r="D36" s="13"/>
      <c r="E36" s="13"/>
      <c r="F36" s="13"/>
      <c r="G36" s="13"/>
      <c r="H36" s="13"/>
      <c r="I36" s="11"/>
      <c r="J36" s="11"/>
      <c r="K36" s="11"/>
      <c r="L36" s="11"/>
    </row>
    <row r="37" spans="1:12" x14ac:dyDescent="0.25">
      <c r="A37" s="11"/>
      <c r="B37" s="12"/>
      <c r="C37" s="13"/>
      <c r="D37" s="13"/>
      <c r="E37" s="13"/>
      <c r="F37" s="13"/>
      <c r="G37" s="13"/>
      <c r="H37" s="13"/>
      <c r="I37" s="11"/>
      <c r="J37" s="11"/>
      <c r="K37" s="11"/>
      <c r="L37" s="11"/>
    </row>
    <row r="38" spans="1:12" x14ac:dyDescent="0.25">
      <c r="A38" s="11"/>
      <c r="B38" s="12"/>
      <c r="C38" s="13"/>
      <c r="D38" s="13"/>
      <c r="E38" s="13"/>
      <c r="F38" s="13"/>
      <c r="G38" s="13"/>
      <c r="H38" s="13"/>
      <c r="I38" s="11"/>
      <c r="J38" s="11"/>
      <c r="K38" s="11"/>
      <c r="L38" s="11"/>
    </row>
    <row r="39" spans="1:12" x14ac:dyDescent="0.25">
      <c r="A39" s="11"/>
      <c r="B39" s="12"/>
      <c r="C39" s="13"/>
      <c r="D39" s="13"/>
      <c r="E39" s="13"/>
      <c r="F39" s="13"/>
      <c r="G39" s="13"/>
      <c r="H39" s="13"/>
      <c r="I39" s="11"/>
      <c r="J39" s="11"/>
      <c r="K39" s="11"/>
      <c r="L39" s="11"/>
    </row>
    <row r="40" spans="1:12" x14ac:dyDescent="0.25">
      <c r="A40" s="11"/>
      <c r="B40" s="12"/>
      <c r="C40" s="13"/>
      <c r="D40" s="13"/>
      <c r="E40" s="13"/>
      <c r="F40" s="13"/>
      <c r="G40" s="13"/>
      <c r="H40" s="13"/>
      <c r="I40" s="11"/>
      <c r="J40" s="11"/>
      <c r="K40" s="11"/>
      <c r="L40" s="11"/>
    </row>
    <row r="41" spans="1:12" x14ac:dyDescent="0.25">
      <c r="A41" s="11"/>
      <c r="B41" s="12"/>
      <c r="C41" s="13"/>
      <c r="D41" s="13"/>
      <c r="E41" s="13"/>
      <c r="F41" s="13"/>
      <c r="G41" s="13"/>
      <c r="H41" s="13"/>
      <c r="I41" s="11"/>
      <c r="J41" s="11"/>
      <c r="K41" s="11"/>
      <c r="L41" s="11"/>
    </row>
    <row r="42" spans="1:12" x14ac:dyDescent="0.25">
      <c r="A42" s="11"/>
      <c r="B42" s="12"/>
      <c r="C42" s="13"/>
      <c r="D42" s="13"/>
      <c r="E42" s="13"/>
      <c r="F42" s="13"/>
      <c r="G42" s="13"/>
      <c r="H42" s="13"/>
      <c r="I42" s="11"/>
      <c r="J42" s="11"/>
      <c r="K42" s="11"/>
      <c r="L42" s="11"/>
    </row>
    <row r="43" spans="1:12" x14ac:dyDescent="0.25">
      <c r="A43" s="11"/>
      <c r="B43" s="12"/>
      <c r="C43" s="13"/>
      <c r="D43" s="13"/>
      <c r="E43" s="13"/>
      <c r="F43" s="13"/>
      <c r="G43" s="13"/>
      <c r="H43" s="13"/>
      <c r="I43" s="11"/>
      <c r="J43" s="11"/>
      <c r="K43" s="11"/>
      <c r="L43" s="11"/>
    </row>
    <row r="44" spans="1:12" x14ac:dyDescent="0.25">
      <c r="A44" s="11"/>
      <c r="B44" s="12"/>
      <c r="C44" s="13"/>
      <c r="D44" s="13"/>
      <c r="E44" s="13"/>
      <c r="F44" s="13"/>
      <c r="G44" s="13"/>
      <c r="H44" s="13"/>
      <c r="I44" s="11"/>
      <c r="J44" s="11"/>
      <c r="K44" s="11"/>
      <c r="L44" s="11"/>
    </row>
    <row r="45" spans="1:12" x14ac:dyDescent="0.25">
      <c r="A45" s="11"/>
      <c r="B45" s="12"/>
      <c r="C45" s="13"/>
      <c r="D45" s="13"/>
      <c r="E45" s="13"/>
      <c r="F45" s="13"/>
      <c r="G45" s="13"/>
      <c r="H45" s="13"/>
      <c r="I45" s="11"/>
      <c r="J45" s="11"/>
      <c r="K45" s="11"/>
      <c r="L45" s="11"/>
    </row>
    <row r="46" spans="1:12" x14ac:dyDescent="0.25">
      <c r="A46" s="11"/>
      <c r="B46" s="12"/>
      <c r="C46" s="13"/>
      <c r="D46" s="13"/>
      <c r="E46" s="13"/>
      <c r="F46" s="13"/>
      <c r="G46" s="13"/>
      <c r="H46" s="13"/>
      <c r="I46" s="11"/>
      <c r="J46" s="11"/>
      <c r="K46" s="11"/>
      <c r="L46" s="11"/>
    </row>
    <row r="47" spans="1:12" x14ac:dyDescent="0.25">
      <c r="A47" s="11"/>
      <c r="B47" s="12"/>
      <c r="C47" s="13"/>
      <c r="D47" s="13"/>
      <c r="E47" s="13"/>
      <c r="F47" s="13"/>
      <c r="G47" s="13"/>
      <c r="H47" s="13"/>
      <c r="I47" s="11"/>
      <c r="J47" s="11"/>
      <c r="K47" s="11"/>
      <c r="L47" s="11"/>
    </row>
    <row r="48" spans="1:12" x14ac:dyDescent="0.25">
      <c r="A48" s="11"/>
      <c r="B48" s="12"/>
      <c r="C48" s="13"/>
      <c r="D48" s="13"/>
      <c r="E48" s="13"/>
      <c r="F48" s="13"/>
      <c r="G48" s="13"/>
      <c r="H48" s="13"/>
      <c r="I48" s="11"/>
      <c r="J48" s="11"/>
      <c r="K48" s="11"/>
      <c r="L48" s="11"/>
    </row>
    <row r="49" spans="1:12" x14ac:dyDescent="0.25">
      <c r="A49" s="11"/>
      <c r="B49" s="12"/>
      <c r="C49" s="13"/>
      <c r="D49" s="13"/>
      <c r="E49" s="13"/>
      <c r="F49" s="13"/>
      <c r="G49" s="13"/>
      <c r="H49" s="13"/>
      <c r="I49" s="11"/>
      <c r="J49" s="11"/>
      <c r="K49" s="11"/>
      <c r="L49" s="11"/>
    </row>
    <row r="50" spans="1:12" x14ac:dyDescent="0.25">
      <c r="A50" s="11"/>
      <c r="B50" s="12"/>
      <c r="C50" s="13"/>
      <c r="D50" s="13"/>
      <c r="E50" s="13"/>
      <c r="F50" s="13"/>
      <c r="G50" s="13"/>
      <c r="H50" s="13"/>
      <c r="I50" s="11"/>
      <c r="J50" s="11"/>
      <c r="K50" s="11"/>
      <c r="L50" s="11"/>
    </row>
    <row r="51" spans="1:12" x14ac:dyDescent="0.25">
      <c r="A51" s="11"/>
      <c r="B51" s="12"/>
      <c r="C51" s="13"/>
      <c r="D51" s="13"/>
      <c r="E51" s="13"/>
      <c r="F51" s="13"/>
      <c r="G51" s="13"/>
      <c r="H51" s="13"/>
      <c r="I51" s="11"/>
      <c r="J51" s="11"/>
      <c r="K51" s="11"/>
      <c r="L51" s="11"/>
    </row>
    <row r="52" spans="1:12" x14ac:dyDescent="0.25">
      <c r="A52" s="11"/>
      <c r="B52" s="12"/>
      <c r="C52" s="13"/>
      <c r="D52" s="13"/>
      <c r="E52" s="13"/>
      <c r="F52" s="13"/>
      <c r="G52" s="13"/>
      <c r="H52" s="13"/>
      <c r="I52" s="11"/>
      <c r="J52" s="11"/>
      <c r="K52" s="11"/>
      <c r="L52" s="11"/>
    </row>
    <row r="53" spans="1:12" x14ac:dyDescent="0.25">
      <c r="A53" s="11"/>
      <c r="B53" s="12"/>
      <c r="C53" s="13"/>
      <c r="D53" s="13"/>
      <c r="E53" s="13"/>
      <c r="F53" s="13"/>
      <c r="G53" s="13"/>
      <c r="H53" s="13"/>
      <c r="I53" s="11"/>
      <c r="J53" s="11"/>
      <c r="K53" s="11"/>
      <c r="L53" s="11"/>
    </row>
    <row r="54" spans="1:12" x14ac:dyDescent="0.25">
      <c r="A54" s="11"/>
      <c r="B54" s="12"/>
      <c r="C54" s="13"/>
      <c r="D54" s="13"/>
      <c r="E54" s="13"/>
      <c r="F54" s="13"/>
      <c r="G54" s="13"/>
      <c r="H54" s="13"/>
      <c r="I54" s="11"/>
      <c r="J54" s="11"/>
      <c r="K54" s="11"/>
      <c r="L54" s="11"/>
    </row>
    <row r="55" spans="1:12" x14ac:dyDescent="0.25">
      <c r="A55" s="11"/>
      <c r="B55" s="12"/>
      <c r="C55" s="13"/>
      <c r="D55" s="13"/>
      <c r="E55" s="13"/>
      <c r="F55" s="13"/>
      <c r="G55" s="13"/>
      <c r="H55" s="13"/>
      <c r="I55" s="11"/>
      <c r="J55" s="11"/>
      <c r="K55" s="11"/>
      <c r="L55" s="11"/>
    </row>
    <row r="56" spans="1:12" x14ac:dyDescent="0.25">
      <c r="A56" s="11"/>
      <c r="B56" s="12"/>
      <c r="C56" s="13"/>
      <c r="D56" s="13"/>
      <c r="E56" s="13"/>
      <c r="F56" s="13"/>
      <c r="G56" s="13"/>
      <c r="H56" s="13"/>
      <c r="I56" s="11"/>
      <c r="J56" s="11"/>
      <c r="K56" s="11"/>
      <c r="L56" s="11"/>
    </row>
    <row r="57" spans="1:12" x14ac:dyDescent="0.25">
      <c r="A57" s="11"/>
      <c r="B57" s="12"/>
      <c r="C57" s="13"/>
      <c r="D57" s="13"/>
      <c r="E57" s="13"/>
      <c r="F57" s="13"/>
      <c r="G57" s="13"/>
      <c r="H57" s="13"/>
      <c r="I57" s="11"/>
      <c r="J57" s="11"/>
      <c r="K57" s="11"/>
      <c r="L57" s="11"/>
    </row>
    <row r="58" spans="1:12" x14ac:dyDescent="0.25">
      <c r="A58" s="11"/>
      <c r="B58" s="12"/>
      <c r="C58" s="13"/>
      <c r="D58" s="13"/>
      <c r="E58" s="13"/>
      <c r="F58" s="13"/>
      <c r="G58" s="13"/>
      <c r="H58" s="13"/>
      <c r="I58" s="11"/>
      <c r="J58" s="11"/>
      <c r="K58" s="11"/>
      <c r="L58" s="11"/>
    </row>
    <row r="59" spans="1:12" x14ac:dyDescent="0.25">
      <c r="A59" s="11"/>
      <c r="B59" s="12"/>
      <c r="C59" s="13"/>
      <c r="D59" s="13"/>
      <c r="E59" s="13"/>
      <c r="F59" s="13"/>
      <c r="G59" s="13"/>
      <c r="H59" s="13"/>
      <c r="I59" s="11"/>
      <c r="J59" s="11"/>
      <c r="K59" s="11"/>
      <c r="L59" s="11"/>
    </row>
    <row r="60" spans="1:12" x14ac:dyDescent="0.25">
      <c r="A60" s="11"/>
      <c r="B60" s="12"/>
      <c r="C60" s="13"/>
      <c r="D60" s="13"/>
      <c r="E60" s="13"/>
      <c r="F60" s="13"/>
      <c r="G60" s="13"/>
      <c r="H60" s="13"/>
      <c r="I60" s="11"/>
      <c r="J60" s="11"/>
      <c r="K60" s="11"/>
      <c r="L60" s="11"/>
    </row>
    <row r="61" spans="1:12" x14ac:dyDescent="0.25">
      <c r="A61" s="11"/>
      <c r="B61" s="12"/>
      <c r="C61" s="13"/>
      <c r="D61" s="13"/>
      <c r="E61" s="13"/>
      <c r="F61" s="13"/>
      <c r="G61" s="13"/>
      <c r="H61" s="13"/>
      <c r="I61" s="11"/>
      <c r="J61" s="11"/>
      <c r="K61" s="11"/>
      <c r="L61" s="11"/>
    </row>
    <row r="62" spans="1:12" x14ac:dyDescent="0.25">
      <c r="A62" s="11"/>
      <c r="B62" s="12"/>
      <c r="C62" s="13"/>
      <c r="D62" s="13"/>
      <c r="E62" s="13"/>
      <c r="F62" s="13"/>
      <c r="G62" s="13"/>
      <c r="H62" s="13"/>
      <c r="I62" s="11"/>
      <c r="J62" s="11"/>
      <c r="K62" s="11"/>
      <c r="L62" s="11"/>
    </row>
    <row r="63" spans="1:12" x14ac:dyDescent="0.25">
      <c r="A63" s="11"/>
      <c r="B63" s="12"/>
      <c r="C63" s="13"/>
      <c r="D63" s="13"/>
      <c r="E63" s="13"/>
      <c r="F63" s="13"/>
      <c r="G63" s="13"/>
      <c r="H63" s="13"/>
      <c r="I63" s="11"/>
      <c r="J63" s="11"/>
      <c r="K63" s="11"/>
      <c r="L63" s="11"/>
    </row>
    <row r="64" spans="1:12" x14ac:dyDescent="0.25">
      <c r="A64" s="11"/>
      <c r="B64" s="12"/>
      <c r="C64" s="13"/>
      <c r="D64" s="13"/>
      <c r="E64" s="13"/>
      <c r="F64" s="13"/>
      <c r="G64" s="13"/>
      <c r="H64" s="13"/>
      <c r="I64" s="11"/>
      <c r="J64" s="11"/>
      <c r="K64" s="11"/>
      <c r="L64" s="11"/>
    </row>
    <row r="65" spans="1:12" x14ac:dyDescent="0.25">
      <c r="A65" s="11"/>
      <c r="B65" s="12"/>
      <c r="C65" s="13"/>
      <c r="D65" s="13"/>
      <c r="E65" s="13"/>
      <c r="F65" s="13"/>
      <c r="G65" s="13"/>
      <c r="H65" s="13"/>
      <c r="I65" s="11"/>
      <c r="J65" s="11"/>
      <c r="K65" s="11"/>
      <c r="L65" s="11"/>
    </row>
    <row r="66" spans="1:12" x14ac:dyDescent="0.25">
      <c r="A66" s="11"/>
      <c r="B66" s="12"/>
      <c r="C66" s="13"/>
      <c r="D66" s="13"/>
      <c r="E66" s="13"/>
      <c r="F66" s="13"/>
      <c r="G66" s="13"/>
      <c r="H66" s="13"/>
      <c r="I66" s="11"/>
      <c r="J66" s="11"/>
      <c r="K66" s="11"/>
      <c r="L66" s="11"/>
    </row>
    <row r="67" spans="1:12" x14ac:dyDescent="0.25">
      <c r="A67" s="11"/>
      <c r="B67" s="12"/>
      <c r="C67" s="13"/>
      <c r="D67" s="13"/>
      <c r="E67" s="13"/>
      <c r="F67" s="13"/>
      <c r="G67" s="13"/>
      <c r="H67" s="13"/>
      <c r="I67" s="11"/>
      <c r="J67" s="11"/>
      <c r="K67" s="11"/>
      <c r="L67" s="11"/>
    </row>
    <row r="68" spans="1:12" x14ac:dyDescent="0.25">
      <c r="A68" s="11"/>
      <c r="B68" s="12"/>
      <c r="C68" s="13"/>
      <c r="D68" s="13"/>
      <c r="E68" s="13"/>
      <c r="F68" s="13"/>
      <c r="G68" s="13"/>
      <c r="H68" s="13"/>
      <c r="I68" s="11"/>
      <c r="J68" s="11"/>
      <c r="K68" s="11"/>
      <c r="L68" s="11"/>
    </row>
    <row r="69" spans="1:12" x14ac:dyDescent="0.25">
      <c r="A69" s="11"/>
      <c r="B69" s="12"/>
      <c r="C69" s="13"/>
      <c r="D69" s="13"/>
      <c r="E69" s="13"/>
      <c r="F69" s="13"/>
      <c r="G69" s="13"/>
      <c r="H69" s="13"/>
      <c r="I69" s="11"/>
      <c r="J69" s="11"/>
      <c r="K69" s="11"/>
      <c r="L69" s="11"/>
    </row>
    <row r="70" spans="1:12" x14ac:dyDescent="0.25">
      <c r="A70" s="11"/>
      <c r="B70" s="12"/>
      <c r="C70" s="13"/>
      <c r="D70" s="13"/>
      <c r="E70" s="13"/>
      <c r="F70" s="13"/>
      <c r="G70" s="13"/>
      <c r="H70" s="13"/>
      <c r="I70" s="11"/>
      <c r="J70" s="11"/>
      <c r="K70" s="11"/>
      <c r="L70" s="11"/>
    </row>
    <row r="71" spans="1:12" x14ac:dyDescent="0.25">
      <c r="A71" s="11"/>
      <c r="B71" s="12"/>
      <c r="C71" s="13"/>
      <c r="D71" s="13"/>
      <c r="E71" s="13"/>
      <c r="F71" s="13"/>
      <c r="G71" s="13"/>
      <c r="H71" s="13"/>
      <c r="I71" s="11"/>
      <c r="J71" s="11"/>
      <c r="K71" s="11"/>
      <c r="L71" s="11"/>
    </row>
    <row r="72" spans="1:12" x14ac:dyDescent="0.25">
      <c r="A72" s="11"/>
      <c r="B72" s="12"/>
      <c r="C72" s="13"/>
      <c r="D72" s="13"/>
      <c r="E72" s="13"/>
      <c r="F72" s="13"/>
      <c r="G72" s="13"/>
      <c r="H72" s="13"/>
      <c r="I72" s="11"/>
      <c r="J72" s="11"/>
      <c r="K72" s="11"/>
      <c r="L72" s="11"/>
    </row>
    <row r="73" spans="1:12" x14ac:dyDescent="0.25">
      <c r="A73" s="11"/>
      <c r="B73" s="12"/>
      <c r="C73" s="13"/>
      <c r="D73" s="13"/>
      <c r="E73" s="13"/>
      <c r="F73" s="13"/>
      <c r="G73" s="13"/>
      <c r="H73" s="13"/>
      <c r="I73" s="11"/>
      <c r="J73" s="11"/>
      <c r="K73" s="11"/>
      <c r="L73" s="11"/>
    </row>
    <row r="74" spans="1:12" x14ac:dyDescent="0.25">
      <c r="A74" s="11"/>
      <c r="B74" s="12"/>
      <c r="C74" s="13"/>
      <c r="D74" s="13"/>
      <c r="E74" s="13"/>
      <c r="F74" s="13"/>
      <c r="G74" s="13"/>
      <c r="H74" s="13"/>
      <c r="I74" s="11"/>
      <c r="J74" s="11"/>
      <c r="K74" s="11"/>
      <c r="L74" s="11"/>
    </row>
    <row r="75" spans="1:12" x14ac:dyDescent="0.25">
      <c r="A75" s="11"/>
      <c r="B75" s="12"/>
      <c r="C75" s="13"/>
      <c r="D75" s="13"/>
      <c r="E75" s="13"/>
      <c r="F75" s="13"/>
      <c r="G75" s="13"/>
      <c r="H75" s="13"/>
      <c r="I75" s="11"/>
      <c r="J75" s="11"/>
      <c r="K75" s="11"/>
      <c r="L75" s="11"/>
    </row>
    <row r="76" spans="1:12" x14ac:dyDescent="0.25">
      <c r="A76" s="11"/>
      <c r="B76" s="12"/>
      <c r="C76" s="13"/>
      <c r="D76" s="13"/>
      <c r="E76" s="13"/>
      <c r="F76" s="13"/>
      <c r="G76" s="13"/>
      <c r="H76" s="13"/>
      <c r="I76" s="11"/>
      <c r="J76" s="11"/>
      <c r="K76" s="11"/>
      <c r="L76" s="11"/>
    </row>
    <row r="77" spans="1:12" x14ac:dyDescent="0.25">
      <c r="A77" s="11"/>
      <c r="B77" s="12"/>
      <c r="C77" s="13"/>
      <c r="D77" s="13"/>
      <c r="E77" s="13"/>
      <c r="F77" s="13"/>
      <c r="G77" s="13"/>
      <c r="H77" s="13"/>
      <c r="I77" s="11"/>
      <c r="J77" s="11"/>
      <c r="K77" s="11"/>
      <c r="L77" s="11"/>
    </row>
    <row r="78" spans="1:12" x14ac:dyDescent="0.25">
      <c r="A78" s="11"/>
      <c r="B78" s="12"/>
      <c r="C78" s="13"/>
      <c r="D78" s="13"/>
      <c r="E78" s="13"/>
      <c r="F78" s="13"/>
      <c r="G78" s="13"/>
      <c r="H78" s="13"/>
      <c r="I78" s="11"/>
      <c r="J78" s="11"/>
      <c r="K78" s="11"/>
      <c r="L78" s="11"/>
    </row>
    <row r="79" spans="1:12" x14ac:dyDescent="0.25">
      <c r="A79" s="11"/>
      <c r="B79" s="12"/>
      <c r="C79" s="13"/>
      <c r="D79" s="13"/>
      <c r="E79" s="13"/>
      <c r="F79" s="13"/>
      <c r="G79" s="13"/>
      <c r="H79" s="13"/>
      <c r="I79" s="11"/>
      <c r="J79" s="11"/>
      <c r="K79" s="11"/>
      <c r="L79" s="11"/>
    </row>
    <row r="80" spans="1:12" x14ac:dyDescent="0.25">
      <c r="A80" s="11"/>
      <c r="B80" s="12"/>
      <c r="C80" s="13"/>
      <c r="D80" s="13"/>
      <c r="E80" s="13"/>
      <c r="F80" s="13"/>
      <c r="G80" s="13"/>
      <c r="H80" s="13"/>
      <c r="I80" s="11"/>
      <c r="J80" s="11"/>
      <c r="K80" s="11"/>
      <c r="L80" s="11"/>
    </row>
    <row r="81" spans="1:12" x14ac:dyDescent="0.25">
      <c r="A81" s="11"/>
      <c r="B81" s="12"/>
      <c r="C81" s="13"/>
      <c r="D81" s="13"/>
      <c r="E81" s="13"/>
      <c r="F81" s="13"/>
      <c r="G81" s="13"/>
      <c r="H81" s="13"/>
      <c r="I81" s="11"/>
      <c r="J81" s="11"/>
      <c r="K81" s="11"/>
      <c r="L81" s="11"/>
    </row>
    <row r="82" spans="1:12" x14ac:dyDescent="0.25">
      <c r="A82" s="11"/>
      <c r="B82" s="12"/>
      <c r="C82" s="13"/>
      <c r="D82" s="13"/>
      <c r="E82" s="13"/>
      <c r="F82" s="13"/>
      <c r="G82" s="13"/>
      <c r="H82" s="13"/>
      <c r="I82" s="11"/>
      <c r="J82" s="11"/>
      <c r="K82" s="11"/>
      <c r="L82" s="11"/>
    </row>
    <row r="83" spans="1:12" x14ac:dyDescent="0.25">
      <c r="A83" s="11"/>
      <c r="B83" s="12"/>
      <c r="C83" s="13"/>
      <c r="D83" s="13"/>
      <c r="E83" s="13"/>
      <c r="F83" s="13"/>
      <c r="G83" s="13"/>
      <c r="H83" s="13"/>
      <c r="I83" s="11"/>
      <c r="J83" s="11"/>
      <c r="K83" s="11"/>
      <c r="L83" s="11"/>
    </row>
    <row r="84" spans="1:12" x14ac:dyDescent="0.25">
      <c r="A84" s="11"/>
      <c r="B84" s="12"/>
      <c r="C84" s="13"/>
      <c r="D84" s="13"/>
      <c r="E84" s="13"/>
      <c r="F84" s="13"/>
      <c r="G84" s="13"/>
      <c r="H84" s="13"/>
      <c r="I84" s="11"/>
      <c r="J84" s="11"/>
      <c r="K84" s="11"/>
      <c r="L84" s="11"/>
    </row>
    <row r="85" spans="1:12" x14ac:dyDescent="0.25">
      <c r="A85" s="11"/>
      <c r="B85" s="12"/>
      <c r="C85" s="13"/>
      <c r="D85" s="13"/>
      <c r="E85" s="13"/>
      <c r="F85" s="13"/>
      <c r="G85" s="13"/>
      <c r="H85" s="13"/>
      <c r="I85" s="11"/>
      <c r="J85" s="11"/>
      <c r="K85" s="11"/>
      <c r="L85" s="11"/>
    </row>
    <row r="86" spans="1:12" x14ac:dyDescent="0.25">
      <c r="A86" s="11"/>
      <c r="B86" s="12"/>
      <c r="C86" s="13"/>
      <c r="D86" s="13"/>
      <c r="E86" s="13"/>
      <c r="F86" s="13"/>
      <c r="G86" s="13"/>
      <c r="H86" s="13"/>
      <c r="I86" s="11"/>
      <c r="J86" s="11"/>
      <c r="K86" s="11"/>
      <c r="L86" s="11"/>
    </row>
    <row r="87" spans="1:12" x14ac:dyDescent="0.25">
      <c r="A87" s="11"/>
      <c r="B87" s="12"/>
      <c r="C87" s="13"/>
      <c r="D87" s="13"/>
      <c r="E87" s="13"/>
      <c r="F87" s="13"/>
      <c r="G87" s="13"/>
      <c r="H87" s="13"/>
      <c r="I87" s="11"/>
      <c r="J87" s="11"/>
      <c r="K87" s="11"/>
      <c r="L87" s="11"/>
    </row>
    <row r="88" spans="1:12" x14ac:dyDescent="0.25">
      <c r="A88" s="11"/>
      <c r="B88" s="12"/>
      <c r="C88" s="13"/>
      <c r="D88" s="13"/>
      <c r="E88" s="13"/>
      <c r="F88" s="13"/>
      <c r="G88" s="13"/>
      <c r="H88" s="13"/>
      <c r="I88" s="11"/>
      <c r="J88" s="11"/>
      <c r="K88" s="11"/>
      <c r="L88" s="11"/>
    </row>
    <row r="89" spans="1:12" x14ac:dyDescent="0.25">
      <c r="A89" s="11"/>
      <c r="B89" s="12"/>
      <c r="C89" s="13"/>
      <c r="D89" s="13"/>
      <c r="E89" s="13"/>
      <c r="F89" s="13"/>
      <c r="G89" s="13"/>
      <c r="H89" s="13"/>
      <c r="I89" s="11"/>
      <c r="J89" s="11"/>
      <c r="K89" s="11"/>
      <c r="L89" s="11"/>
    </row>
    <row r="90" spans="1:12" x14ac:dyDescent="0.25">
      <c r="A90" s="11"/>
      <c r="B90" s="12"/>
      <c r="C90" s="13"/>
      <c r="D90" s="13"/>
      <c r="E90" s="13"/>
      <c r="F90" s="13"/>
      <c r="G90" s="13"/>
      <c r="H90" s="13"/>
      <c r="I90" s="11"/>
      <c r="J90" s="11"/>
      <c r="K90" s="11"/>
      <c r="L90" s="11"/>
    </row>
    <row r="91" spans="1:12" x14ac:dyDescent="0.25">
      <c r="A91" s="11"/>
      <c r="B91" s="12"/>
      <c r="C91" s="13"/>
      <c r="D91" s="13"/>
      <c r="E91" s="13"/>
      <c r="F91" s="13"/>
      <c r="G91" s="13"/>
      <c r="H91" s="13"/>
      <c r="I91" s="11"/>
      <c r="J91" s="11"/>
      <c r="K91" s="11"/>
      <c r="L91" s="11"/>
    </row>
    <row r="92" spans="1:12" x14ac:dyDescent="0.25">
      <c r="A92" s="11"/>
      <c r="B92" s="12"/>
      <c r="C92" s="13"/>
      <c r="D92" s="13"/>
      <c r="E92" s="13"/>
      <c r="F92" s="13"/>
      <c r="G92" s="13"/>
      <c r="H92" s="13"/>
      <c r="I92" s="11"/>
      <c r="J92" s="11"/>
      <c r="K92" s="11"/>
      <c r="L92" s="11"/>
    </row>
    <row r="93" spans="1:12" x14ac:dyDescent="0.25">
      <c r="A93" s="11"/>
      <c r="B93" s="12"/>
      <c r="C93" s="13"/>
      <c r="D93" s="13"/>
      <c r="E93" s="13"/>
      <c r="F93" s="13"/>
      <c r="G93" s="13"/>
      <c r="H93" s="13"/>
      <c r="I93" s="11"/>
      <c r="J93" s="11"/>
      <c r="K93" s="11"/>
      <c r="L93" s="11"/>
    </row>
    <row r="94" spans="1:12" x14ac:dyDescent="0.25">
      <c r="A94" s="11"/>
      <c r="B94" s="12"/>
      <c r="C94" s="13"/>
      <c r="D94" s="13"/>
      <c r="E94" s="13"/>
      <c r="F94" s="13"/>
      <c r="G94" s="13"/>
      <c r="H94" s="13"/>
      <c r="I94" s="11"/>
      <c r="J94" s="11"/>
      <c r="K94" s="11"/>
      <c r="L94" s="11"/>
    </row>
    <row r="95" spans="1:12" x14ac:dyDescent="0.25">
      <c r="A95" s="11"/>
      <c r="B95" s="12"/>
      <c r="C95" s="13"/>
      <c r="D95" s="13"/>
      <c r="E95" s="13"/>
      <c r="F95" s="13"/>
      <c r="G95" s="13"/>
      <c r="H95" s="13"/>
      <c r="I95" s="11"/>
      <c r="J95" s="11"/>
      <c r="K95" s="11"/>
      <c r="L95" s="11"/>
    </row>
    <row r="96" spans="1:12" x14ac:dyDescent="0.25">
      <c r="A96" s="11"/>
      <c r="B96" s="12"/>
      <c r="C96" s="13"/>
      <c r="D96" s="13"/>
      <c r="E96" s="13"/>
      <c r="F96" s="13"/>
      <c r="G96" s="13"/>
      <c r="H96" s="13"/>
      <c r="I96" s="11"/>
      <c r="J96" s="11"/>
      <c r="K96" s="11"/>
      <c r="L96" s="11"/>
    </row>
    <row r="97" spans="1:12" x14ac:dyDescent="0.25">
      <c r="A97" s="11"/>
      <c r="B97" s="12"/>
      <c r="C97" s="13"/>
      <c r="D97" s="13"/>
      <c r="E97" s="13"/>
      <c r="F97" s="13"/>
      <c r="G97" s="13"/>
      <c r="H97" s="13"/>
      <c r="I97" s="11"/>
      <c r="J97" s="11"/>
      <c r="K97" s="11"/>
      <c r="L97" s="11"/>
    </row>
    <row r="98" spans="1:12" x14ac:dyDescent="0.25">
      <c r="A98" s="11"/>
      <c r="B98" s="12"/>
      <c r="C98" s="13"/>
      <c r="D98" s="13"/>
      <c r="E98" s="13"/>
      <c r="F98" s="13"/>
      <c r="G98" s="13"/>
      <c r="H98" s="13"/>
      <c r="I98" s="11"/>
      <c r="J98" s="11"/>
      <c r="K98" s="11"/>
      <c r="L98" s="11"/>
    </row>
    <row r="99" spans="1:12" x14ac:dyDescent="0.25">
      <c r="A99" s="11"/>
      <c r="B99" s="12"/>
      <c r="C99" s="13"/>
      <c r="D99" s="13"/>
      <c r="E99" s="13"/>
      <c r="F99" s="13"/>
      <c r="G99" s="13"/>
      <c r="H99" s="13"/>
      <c r="I99" s="11"/>
      <c r="J99" s="11"/>
      <c r="K99" s="11"/>
      <c r="L99" s="11"/>
    </row>
    <row r="100" spans="1:12" x14ac:dyDescent="0.25">
      <c r="A100" s="11"/>
      <c r="B100" s="12"/>
      <c r="C100" s="13"/>
      <c r="D100" s="13"/>
      <c r="E100" s="13"/>
      <c r="F100" s="13"/>
      <c r="G100" s="13"/>
      <c r="H100" s="13"/>
      <c r="I100" s="11"/>
      <c r="J100" s="11"/>
      <c r="K100" s="11"/>
      <c r="L100" s="11"/>
    </row>
    <row r="101" spans="1:12" x14ac:dyDescent="0.25">
      <c r="A101" s="11"/>
      <c r="B101" s="12"/>
      <c r="C101" s="13"/>
      <c r="D101" s="13"/>
      <c r="E101" s="13"/>
      <c r="F101" s="13"/>
      <c r="G101" s="13"/>
      <c r="H101" s="13"/>
      <c r="I101" s="11"/>
      <c r="J101" s="11"/>
      <c r="K101" s="11"/>
      <c r="L101" s="11"/>
    </row>
    <row r="102" spans="1:12" x14ac:dyDescent="0.25">
      <c r="A102" s="11"/>
      <c r="B102" s="12"/>
      <c r="C102" s="13"/>
      <c r="D102" s="13"/>
      <c r="E102" s="13"/>
      <c r="F102" s="13"/>
      <c r="G102" s="13"/>
      <c r="H102" s="13"/>
      <c r="I102" s="11"/>
      <c r="J102" s="11"/>
      <c r="K102" s="11"/>
      <c r="L102" s="11"/>
    </row>
    <row r="103" spans="1:12" x14ac:dyDescent="0.25">
      <c r="A103" s="11"/>
      <c r="B103" s="12"/>
      <c r="C103" s="13"/>
      <c r="D103" s="13"/>
      <c r="E103" s="13"/>
      <c r="F103" s="13"/>
      <c r="G103" s="13"/>
      <c r="H103" s="13"/>
      <c r="I103" s="11"/>
      <c r="J103" s="11"/>
      <c r="K103" s="11"/>
      <c r="L103" s="11"/>
    </row>
    <row r="104" spans="1:12" x14ac:dyDescent="0.25">
      <c r="A104" s="11"/>
      <c r="B104" s="12"/>
      <c r="C104" s="13"/>
      <c r="D104" s="13"/>
      <c r="E104" s="13"/>
      <c r="F104" s="13"/>
      <c r="G104" s="13"/>
      <c r="H104" s="13"/>
      <c r="I104" s="11"/>
      <c r="J104" s="11"/>
      <c r="K104" s="11"/>
      <c r="L104" s="11"/>
    </row>
    <row r="105" spans="1:12" x14ac:dyDescent="0.25">
      <c r="A105" s="11"/>
      <c r="B105" s="12"/>
      <c r="C105" s="13"/>
      <c r="D105" s="13"/>
      <c r="E105" s="13"/>
      <c r="F105" s="13"/>
      <c r="G105" s="13"/>
      <c r="H105" s="13"/>
      <c r="I105" s="11"/>
      <c r="J105" s="11"/>
      <c r="K105" s="11"/>
      <c r="L105" s="11"/>
    </row>
    <row r="106" spans="1:12" x14ac:dyDescent="0.25">
      <c r="A106" s="11"/>
      <c r="B106" s="12"/>
      <c r="C106" s="13"/>
      <c r="D106" s="13"/>
      <c r="E106" s="13"/>
      <c r="F106" s="13"/>
      <c r="G106" s="13"/>
      <c r="H106" s="13"/>
      <c r="I106" s="11"/>
      <c r="J106" s="11"/>
      <c r="K106" s="11"/>
      <c r="L106" s="11"/>
    </row>
    <row r="107" spans="1:12" x14ac:dyDescent="0.25">
      <c r="A107" s="11"/>
      <c r="B107" s="12"/>
      <c r="C107" s="13"/>
      <c r="D107" s="13"/>
      <c r="E107" s="13"/>
      <c r="F107" s="13"/>
      <c r="G107" s="13"/>
      <c r="H107" s="13"/>
      <c r="I107" s="11"/>
      <c r="J107" s="11"/>
      <c r="K107" s="11"/>
      <c r="L107" s="11"/>
    </row>
    <row r="108" spans="1:12" x14ac:dyDescent="0.25">
      <c r="A108" s="11"/>
      <c r="B108" s="12"/>
      <c r="C108" s="13"/>
      <c r="D108" s="13"/>
      <c r="E108" s="13"/>
      <c r="F108" s="13"/>
      <c r="G108" s="13"/>
      <c r="H108" s="13"/>
      <c r="I108" s="11"/>
      <c r="J108" s="11"/>
      <c r="K108" s="11"/>
      <c r="L108" s="11"/>
    </row>
    <row r="109" spans="1:12" x14ac:dyDescent="0.25">
      <c r="A109" s="11"/>
      <c r="B109" s="12"/>
      <c r="C109" s="13"/>
      <c r="D109" s="13"/>
      <c r="E109" s="13"/>
      <c r="F109" s="13"/>
      <c r="G109" s="13"/>
      <c r="H109" s="13"/>
      <c r="I109" s="11"/>
      <c r="J109" s="11"/>
      <c r="K109" s="11"/>
      <c r="L109" s="11"/>
    </row>
    <row r="110" spans="1:12" x14ac:dyDescent="0.25">
      <c r="A110" s="11"/>
      <c r="B110" s="12"/>
      <c r="C110" s="13"/>
      <c r="D110" s="13"/>
      <c r="E110" s="13"/>
      <c r="F110" s="13"/>
      <c r="G110" s="13"/>
      <c r="H110" s="13"/>
      <c r="I110" s="11"/>
      <c r="J110" s="11"/>
      <c r="K110" s="11"/>
      <c r="L110" s="11"/>
    </row>
    <row r="111" spans="1:12" x14ac:dyDescent="0.25">
      <c r="A111" s="11"/>
      <c r="B111" s="12"/>
      <c r="C111" s="13"/>
      <c r="D111" s="13"/>
      <c r="E111" s="13"/>
      <c r="F111" s="13"/>
      <c r="G111" s="13"/>
      <c r="H111" s="13"/>
      <c r="I111" s="11"/>
      <c r="J111" s="11"/>
      <c r="K111" s="11"/>
      <c r="L111" s="11"/>
    </row>
    <row r="112" spans="1:12" x14ac:dyDescent="0.25">
      <c r="A112" s="11"/>
      <c r="B112" s="12"/>
      <c r="C112" s="13"/>
      <c r="D112" s="13"/>
      <c r="E112" s="13"/>
      <c r="F112" s="13"/>
      <c r="G112" s="13"/>
      <c r="H112" s="13"/>
      <c r="I112" s="11"/>
      <c r="J112" s="11"/>
      <c r="K112" s="11"/>
      <c r="L112" s="11"/>
    </row>
    <row r="113" spans="1:12" x14ac:dyDescent="0.25">
      <c r="A113" s="11"/>
      <c r="B113" s="12"/>
      <c r="C113" s="13"/>
      <c r="D113" s="13"/>
      <c r="E113" s="13"/>
      <c r="F113" s="13"/>
      <c r="G113" s="13"/>
      <c r="H113" s="13"/>
      <c r="I113" s="11"/>
      <c r="J113" s="11"/>
      <c r="K113" s="11"/>
      <c r="L113" s="11"/>
    </row>
    <row r="114" spans="1:12" x14ac:dyDescent="0.25">
      <c r="A114" s="11"/>
      <c r="B114" s="12"/>
      <c r="C114" s="13"/>
      <c r="D114" s="13"/>
      <c r="E114" s="13"/>
      <c r="F114" s="13"/>
      <c r="G114" s="13"/>
      <c r="H114" s="13"/>
      <c r="I114" s="11"/>
      <c r="J114" s="11"/>
      <c r="K114" s="11"/>
      <c r="L114" s="11"/>
    </row>
    <row r="115" spans="1:12" x14ac:dyDescent="0.25">
      <c r="A115" s="11"/>
      <c r="B115" s="12"/>
      <c r="C115" s="13"/>
      <c r="D115" s="13"/>
      <c r="E115" s="13"/>
      <c r="F115" s="13"/>
      <c r="G115" s="13"/>
      <c r="H115" s="13"/>
      <c r="I115" s="11"/>
      <c r="J115" s="11"/>
      <c r="K115" s="11"/>
      <c r="L115" s="11"/>
    </row>
    <row r="116" spans="1:12" x14ac:dyDescent="0.25">
      <c r="A116" s="11"/>
      <c r="B116" s="12"/>
      <c r="C116" s="13"/>
      <c r="D116" s="13"/>
      <c r="E116" s="13"/>
      <c r="F116" s="13"/>
      <c r="G116" s="13"/>
      <c r="H116" s="13"/>
      <c r="I116" s="11"/>
      <c r="J116" s="11"/>
      <c r="K116" s="11"/>
      <c r="L116" s="11"/>
    </row>
    <row r="117" spans="1:12" x14ac:dyDescent="0.25">
      <c r="A117" s="11"/>
      <c r="B117" s="12"/>
      <c r="C117" s="13"/>
      <c r="D117" s="13"/>
      <c r="E117" s="13"/>
      <c r="F117" s="13"/>
      <c r="G117" s="13"/>
      <c r="H117" s="13"/>
      <c r="I117" s="11"/>
      <c r="J117" s="11"/>
      <c r="K117" s="11"/>
      <c r="L117" s="11"/>
    </row>
    <row r="118" spans="1:12" x14ac:dyDescent="0.25">
      <c r="A118" s="11"/>
      <c r="B118" s="12"/>
      <c r="C118" s="13"/>
      <c r="D118" s="13"/>
      <c r="E118" s="13"/>
      <c r="F118" s="13"/>
      <c r="G118" s="13"/>
      <c r="H118" s="13"/>
      <c r="I118" s="11"/>
      <c r="J118" s="11"/>
      <c r="K118" s="11"/>
      <c r="L118" s="11"/>
    </row>
    <row r="119" spans="1:12" x14ac:dyDescent="0.25">
      <c r="A119" s="11"/>
      <c r="B119" s="12"/>
      <c r="C119" s="13"/>
      <c r="D119" s="13"/>
      <c r="E119" s="13"/>
      <c r="F119" s="13"/>
      <c r="G119" s="13"/>
      <c r="H119" s="13"/>
      <c r="I119" s="11"/>
      <c r="J119" s="11"/>
      <c r="K119" s="11"/>
      <c r="L119" s="11"/>
    </row>
    <row r="120" spans="1:12" x14ac:dyDescent="0.25">
      <c r="A120" s="11"/>
      <c r="B120" s="12"/>
      <c r="C120" s="13"/>
      <c r="D120" s="13"/>
      <c r="E120" s="13"/>
      <c r="F120" s="13"/>
      <c r="G120" s="13"/>
      <c r="H120" s="13"/>
      <c r="I120" s="11"/>
      <c r="J120" s="11"/>
      <c r="K120" s="11"/>
      <c r="L120" s="11"/>
    </row>
    <row r="121" spans="1:12" x14ac:dyDescent="0.25">
      <c r="A121" s="11"/>
      <c r="B121" s="12"/>
      <c r="C121" s="13"/>
      <c r="D121" s="13"/>
      <c r="E121" s="13"/>
      <c r="F121" s="13"/>
      <c r="G121" s="13"/>
      <c r="H121" s="13"/>
      <c r="I121" s="11"/>
      <c r="J121" s="11"/>
      <c r="K121" s="11"/>
      <c r="L121" s="11"/>
    </row>
    <row r="122" spans="1:12" x14ac:dyDescent="0.25">
      <c r="A122" s="11"/>
      <c r="B122" s="12"/>
      <c r="C122" s="13"/>
      <c r="D122" s="13"/>
      <c r="E122" s="13"/>
      <c r="F122" s="13"/>
      <c r="G122" s="13"/>
      <c r="H122" s="13"/>
      <c r="I122" s="11"/>
      <c r="J122" s="11"/>
      <c r="K122" s="11"/>
      <c r="L122" s="11"/>
    </row>
    <row r="123" spans="1:12" x14ac:dyDescent="0.25">
      <c r="A123" s="11"/>
      <c r="B123" s="12"/>
      <c r="C123" s="13"/>
      <c r="D123" s="13"/>
      <c r="E123" s="13"/>
      <c r="F123" s="13"/>
      <c r="G123" s="13"/>
      <c r="H123" s="13"/>
      <c r="I123" s="11"/>
      <c r="J123" s="11"/>
      <c r="K123" s="11"/>
      <c r="L123" s="11"/>
    </row>
    <row r="124" spans="1:12" x14ac:dyDescent="0.25">
      <c r="A124" s="11"/>
      <c r="B124" s="12"/>
      <c r="C124" s="13"/>
      <c r="D124" s="13"/>
      <c r="E124" s="13"/>
      <c r="F124" s="13"/>
      <c r="G124" s="13"/>
      <c r="H124" s="13"/>
      <c r="I124" s="11"/>
      <c r="J124" s="11"/>
      <c r="K124" s="11"/>
      <c r="L124" s="11"/>
    </row>
    <row r="125" spans="1:12" x14ac:dyDescent="0.25">
      <c r="A125" s="11"/>
      <c r="B125" s="12"/>
      <c r="C125" s="13"/>
      <c r="D125" s="13"/>
      <c r="E125" s="13"/>
      <c r="F125" s="13"/>
      <c r="G125" s="13"/>
      <c r="H125" s="13"/>
      <c r="I125" s="11"/>
      <c r="J125" s="11"/>
      <c r="K125" s="11"/>
      <c r="L125" s="11"/>
    </row>
    <row r="126" spans="1:12" x14ac:dyDescent="0.25">
      <c r="A126" s="11"/>
      <c r="B126" s="12"/>
      <c r="C126" s="13"/>
      <c r="D126" s="13"/>
      <c r="E126" s="13"/>
      <c r="F126" s="13"/>
      <c r="G126" s="13"/>
      <c r="H126" s="13"/>
      <c r="I126" s="11"/>
      <c r="J126" s="11"/>
      <c r="K126" s="11"/>
      <c r="L126" s="11"/>
    </row>
    <row r="127" spans="1:12" x14ac:dyDescent="0.25">
      <c r="A127" s="11"/>
      <c r="B127" s="12"/>
      <c r="C127" s="13"/>
      <c r="D127" s="13"/>
      <c r="E127" s="13"/>
      <c r="F127" s="13"/>
      <c r="G127" s="13"/>
      <c r="H127" s="13"/>
      <c r="I127" s="11"/>
      <c r="J127" s="11"/>
      <c r="K127" s="11"/>
      <c r="L127" s="11"/>
    </row>
    <row r="128" spans="1:12" x14ac:dyDescent="0.25">
      <c r="A128" s="11"/>
      <c r="B128" s="12"/>
      <c r="C128" s="13"/>
      <c r="D128" s="13"/>
      <c r="E128" s="13"/>
      <c r="F128" s="13"/>
      <c r="G128" s="13"/>
      <c r="H128" s="13"/>
      <c r="I128" s="11"/>
      <c r="J128" s="11"/>
      <c r="K128" s="11"/>
      <c r="L128" s="11"/>
    </row>
    <row r="129" spans="1:12" x14ac:dyDescent="0.25">
      <c r="A129" s="11"/>
      <c r="B129" s="12"/>
      <c r="C129" s="13"/>
      <c r="D129" s="13"/>
      <c r="E129" s="13"/>
      <c r="F129" s="13"/>
      <c r="G129" s="13"/>
      <c r="H129" s="13"/>
      <c r="I129" s="11"/>
      <c r="J129" s="11"/>
      <c r="K129" s="11"/>
      <c r="L129" s="11"/>
    </row>
    <row r="130" spans="1:12" x14ac:dyDescent="0.25">
      <c r="A130" s="11"/>
      <c r="B130" s="12"/>
      <c r="C130" s="13"/>
      <c r="D130" s="13"/>
      <c r="E130" s="13"/>
      <c r="F130" s="13"/>
      <c r="G130" s="13"/>
      <c r="H130" s="13"/>
      <c r="I130" s="11"/>
      <c r="J130" s="11"/>
      <c r="K130" s="11"/>
      <c r="L130" s="11"/>
    </row>
    <row r="131" spans="1:12" x14ac:dyDescent="0.25">
      <c r="A131" s="11"/>
      <c r="B131" s="12"/>
      <c r="C131" s="13"/>
      <c r="D131" s="13"/>
      <c r="E131" s="13"/>
      <c r="F131" s="13"/>
      <c r="G131" s="13"/>
      <c r="H131" s="13"/>
      <c r="I131" s="11"/>
      <c r="J131" s="11"/>
      <c r="K131" s="11"/>
      <c r="L131" s="11"/>
    </row>
    <row r="132" spans="1:12" x14ac:dyDescent="0.25">
      <c r="A132" s="11"/>
      <c r="B132" s="12"/>
      <c r="C132" s="13"/>
      <c r="D132" s="13"/>
      <c r="E132" s="13"/>
      <c r="F132" s="13"/>
      <c r="G132" s="13"/>
      <c r="H132" s="13"/>
      <c r="I132" s="11"/>
      <c r="J132" s="11"/>
      <c r="K132" s="11"/>
      <c r="L132" s="11"/>
    </row>
    <row r="133" spans="1:12" x14ac:dyDescent="0.25">
      <c r="A133" s="11"/>
      <c r="B133" s="12"/>
      <c r="C133" s="13"/>
      <c r="D133" s="13"/>
      <c r="E133" s="13"/>
      <c r="F133" s="13"/>
      <c r="G133" s="13"/>
      <c r="H133" s="13"/>
      <c r="I133" s="11"/>
      <c r="J133" s="11"/>
      <c r="K133" s="11"/>
      <c r="L133" s="11"/>
    </row>
    <row r="134" spans="1:12" x14ac:dyDescent="0.25">
      <c r="A134" s="11"/>
      <c r="B134" s="12"/>
      <c r="C134" s="13"/>
      <c r="D134" s="13"/>
      <c r="E134" s="13"/>
      <c r="F134" s="13"/>
      <c r="G134" s="13"/>
      <c r="H134" s="13"/>
      <c r="I134" s="11"/>
      <c r="J134" s="11"/>
      <c r="K134" s="11"/>
      <c r="L134" s="11"/>
    </row>
    <row r="135" spans="1:12" x14ac:dyDescent="0.25">
      <c r="A135" s="11"/>
      <c r="B135" s="12"/>
      <c r="C135" s="13"/>
      <c r="D135" s="13"/>
      <c r="E135" s="13"/>
      <c r="F135" s="13"/>
      <c r="G135" s="13"/>
      <c r="H135" s="13"/>
      <c r="I135" s="11"/>
      <c r="J135" s="11"/>
      <c r="K135" s="11"/>
      <c r="L135" s="11"/>
    </row>
    <row r="136" spans="1:12" x14ac:dyDescent="0.25">
      <c r="A136" s="11"/>
      <c r="B136" s="12"/>
      <c r="C136" s="13"/>
      <c r="D136" s="13"/>
      <c r="E136" s="13"/>
      <c r="F136" s="13"/>
      <c r="G136" s="13"/>
      <c r="H136" s="13"/>
      <c r="I136" s="11"/>
      <c r="J136" s="11"/>
      <c r="K136" s="11"/>
      <c r="L136" s="11"/>
    </row>
    <row r="137" spans="1:12" x14ac:dyDescent="0.25">
      <c r="A137" s="11"/>
      <c r="B137" s="12"/>
      <c r="C137" s="13"/>
      <c r="D137" s="13"/>
      <c r="E137" s="13"/>
      <c r="F137" s="13"/>
      <c r="G137" s="13"/>
      <c r="H137" s="13"/>
      <c r="I137" s="11"/>
      <c r="J137" s="11"/>
      <c r="K137" s="11"/>
      <c r="L137" s="11"/>
    </row>
    <row r="138" spans="1:12" x14ac:dyDescent="0.25">
      <c r="A138" s="11"/>
      <c r="B138" s="12"/>
      <c r="C138" s="13"/>
      <c r="D138" s="13"/>
      <c r="E138" s="13"/>
      <c r="F138" s="13"/>
      <c r="G138" s="13"/>
      <c r="H138" s="13"/>
      <c r="I138" s="11"/>
      <c r="J138" s="11"/>
      <c r="K138" s="11"/>
      <c r="L138" s="11"/>
    </row>
    <row r="139" spans="1:12" x14ac:dyDescent="0.25">
      <c r="A139" s="11"/>
      <c r="B139" s="12"/>
      <c r="C139" s="13"/>
      <c r="D139" s="13"/>
      <c r="E139" s="13"/>
      <c r="F139" s="13"/>
      <c r="G139" s="13"/>
      <c r="H139" s="13"/>
      <c r="I139" s="11"/>
      <c r="J139" s="11"/>
      <c r="K139" s="11"/>
      <c r="L139" s="11"/>
    </row>
    <row r="140" spans="1:12" x14ac:dyDescent="0.25">
      <c r="A140" s="11"/>
      <c r="B140" s="12"/>
      <c r="C140" s="13"/>
      <c r="D140" s="13"/>
      <c r="E140" s="13"/>
      <c r="F140" s="13"/>
      <c r="G140" s="13"/>
      <c r="H140" s="13"/>
      <c r="I140" s="11"/>
      <c r="J140" s="11"/>
      <c r="K140" s="11"/>
      <c r="L140" s="11"/>
    </row>
    <row r="141" spans="1:12" x14ac:dyDescent="0.25">
      <c r="A141" s="11"/>
      <c r="B141" s="12"/>
      <c r="C141" s="13"/>
      <c r="D141" s="13"/>
      <c r="E141" s="13"/>
      <c r="F141" s="13"/>
      <c r="G141" s="13"/>
      <c r="H141" s="13"/>
      <c r="I141" s="11"/>
      <c r="J141" s="11"/>
      <c r="K141" s="11"/>
      <c r="L141" s="11"/>
    </row>
    <row r="142" spans="1:12" x14ac:dyDescent="0.25">
      <c r="A142" s="11"/>
      <c r="B142" s="12"/>
      <c r="C142" s="13"/>
      <c r="D142" s="13"/>
      <c r="E142" s="13"/>
      <c r="F142" s="13"/>
      <c r="G142" s="13"/>
      <c r="H142" s="13"/>
      <c r="I142" s="11"/>
      <c r="J142" s="11"/>
      <c r="K142" s="11"/>
      <c r="L142" s="11"/>
    </row>
    <row r="143" spans="1:12" x14ac:dyDescent="0.25">
      <c r="A143" s="11"/>
      <c r="B143" s="12"/>
      <c r="C143" s="13"/>
      <c r="D143" s="13"/>
      <c r="E143" s="13"/>
      <c r="F143" s="13"/>
      <c r="G143" s="13"/>
      <c r="H143" s="13"/>
      <c r="I143" s="11"/>
      <c r="J143" s="11"/>
      <c r="K143" s="11"/>
      <c r="L143" s="11"/>
    </row>
    <row r="144" spans="1:12" x14ac:dyDescent="0.25">
      <c r="A144" s="11"/>
      <c r="B144" s="12"/>
      <c r="C144" s="13"/>
      <c r="D144" s="13"/>
      <c r="E144" s="13"/>
      <c r="F144" s="13"/>
      <c r="G144" s="13"/>
      <c r="H144" s="13"/>
      <c r="I144" s="11"/>
      <c r="J144" s="11"/>
      <c r="K144" s="11"/>
      <c r="L144" s="11"/>
    </row>
    <row r="145" spans="1:12" x14ac:dyDescent="0.25">
      <c r="A145" s="11"/>
      <c r="B145" s="12"/>
      <c r="C145" s="13"/>
      <c r="D145" s="13"/>
      <c r="E145" s="13"/>
      <c r="F145" s="13"/>
      <c r="G145" s="13"/>
      <c r="H145" s="13"/>
      <c r="I145" s="11"/>
      <c r="J145" s="11"/>
      <c r="K145" s="11"/>
      <c r="L145" s="11"/>
    </row>
    <row r="146" spans="1:12" x14ac:dyDescent="0.25">
      <c r="A146" s="11"/>
      <c r="B146" s="12"/>
      <c r="C146" s="13"/>
      <c r="D146" s="13"/>
      <c r="E146" s="13"/>
      <c r="F146" s="13"/>
      <c r="G146" s="13"/>
      <c r="H146" s="13"/>
      <c r="I146" s="11"/>
      <c r="J146" s="11"/>
      <c r="K146" s="11"/>
      <c r="L146" s="11"/>
    </row>
    <row r="147" spans="1:12" x14ac:dyDescent="0.25">
      <c r="A147" s="11"/>
      <c r="B147" s="12"/>
      <c r="C147" s="13"/>
      <c r="D147" s="13"/>
      <c r="E147" s="13"/>
      <c r="F147" s="13"/>
      <c r="G147" s="13"/>
      <c r="H147" s="13"/>
      <c r="I147" s="11"/>
      <c r="J147" s="11"/>
      <c r="K147" s="11"/>
      <c r="L147" s="11"/>
    </row>
    <row r="148" spans="1:12" x14ac:dyDescent="0.25">
      <c r="A148" s="11"/>
      <c r="B148" s="12"/>
      <c r="C148" s="13"/>
      <c r="D148" s="13"/>
      <c r="E148" s="13"/>
      <c r="F148" s="13"/>
      <c r="G148" s="13"/>
      <c r="H148" s="13"/>
      <c r="I148" s="11"/>
      <c r="J148" s="11"/>
      <c r="K148" s="11"/>
      <c r="L148" s="11"/>
    </row>
    <row r="149" spans="1:12" x14ac:dyDescent="0.25">
      <c r="A149" s="11"/>
      <c r="B149" s="12"/>
      <c r="C149" s="13"/>
      <c r="D149" s="13"/>
      <c r="E149" s="13"/>
      <c r="F149" s="13"/>
      <c r="G149" s="13"/>
      <c r="H149" s="13"/>
      <c r="I149" s="11"/>
      <c r="J149" s="11"/>
      <c r="K149" s="11"/>
      <c r="L149" s="11"/>
    </row>
    <row r="150" spans="1:12" x14ac:dyDescent="0.25">
      <c r="A150" s="11"/>
      <c r="B150" s="12"/>
      <c r="C150" s="13"/>
      <c r="D150" s="13"/>
      <c r="E150" s="13"/>
      <c r="F150" s="13"/>
      <c r="G150" s="13"/>
      <c r="H150" s="13"/>
      <c r="I150" s="11"/>
      <c r="J150" s="11"/>
      <c r="K150" s="11"/>
      <c r="L150" s="11"/>
    </row>
    <row r="151" spans="1:12" x14ac:dyDescent="0.25">
      <c r="A151" s="11"/>
      <c r="B151" s="12"/>
      <c r="C151" s="13"/>
      <c r="D151" s="13"/>
      <c r="E151" s="13"/>
      <c r="F151" s="13"/>
      <c r="G151" s="13"/>
      <c r="H151" s="13"/>
      <c r="I151" s="11"/>
      <c r="J151" s="11"/>
      <c r="K151" s="11"/>
      <c r="L151" s="11"/>
    </row>
    <row r="152" spans="1:12" x14ac:dyDescent="0.25">
      <c r="A152" s="11"/>
      <c r="B152" s="12"/>
      <c r="C152" s="13"/>
      <c r="D152" s="13"/>
      <c r="E152" s="13"/>
      <c r="F152" s="13"/>
      <c r="G152" s="13"/>
      <c r="H152" s="13"/>
      <c r="I152" s="11"/>
      <c r="J152" s="11"/>
      <c r="K152" s="11"/>
      <c r="L152" s="11"/>
    </row>
    <row r="153" spans="1:12" x14ac:dyDescent="0.25">
      <c r="A153" s="11"/>
      <c r="B153" s="12"/>
      <c r="C153" s="13"/>
      <c r="D153" s="13"/>
      <c r="E153" s="13"/>
      <c r="F153" s="13"/>
      <c r="G153" s="13"/>
      <c r="H153" s="13"/>
      <c r="I153" s="11"/>
      <c r="J153" s="11"/>
      <c r="K153" s="11"/>
      <c r="L153" s="11"/>
    </row>
    <row r="154" spans="1:12" x14ac:dyDescent="0.25">
      <c r="A154" s="11"/>
      <c r="B154" s="12"/>
      <c r="C154" s="13"/>
      <c r="D154" s="13"/>
      <c r="E154" s="13"/>
      <c r="F154" s="13"/>
      <c r="G154" s="13"/>
      <c r="H154" s="13"/>
      <c r="I154" s="11"/>
      <c r="J154" s="11"/>
      <c r="K154" s="11"/>
      <c r="L154" s="11"/>
    </row>
    <row r="155" spans="1:12" x14ac:dyDescent="0.25">
      <c r="A155" s="11"/>
      <c r="B155" s="12"/>
      <c r="C155" s="13"/>
      <c r="D155" s="13"/>
      <c r="E155" s="13"/>
      <c r="F155" s="13"/>
      <c r="G155" s="13"/>
      <c r="H155" s="13"/>
      <c r="I155" s="11"/>
      <c r="J155" s="11"/>
      <c r="K155" s="11"/>
      <c r="L155" s="11"/>
    </row>
    <row r="156" spans="1:12" x14ac:dyDescent="0.25">
      <c r="A156" s="11"/>
      <c r="B156" s="12"/>
      <c r="C156" s="13"/>
      <c r="D156" s="13"/>
      <c r="E156" s="13"/>
      <c r="F156" s="13"/>
      <c r="G156" s="13"/>
      <c r="H156" s="13"/>
      <c r="I156" s="11"/>
      <c r="J156" s="11"/>
      <c r="K156" s="11"/>
      <c r="L156" s="11"/>
    </row>
    <row r="157" spans="1:12" x14ac:dyDescent="0.25">
      <c r="A157" s="11"/>
      <c r="B157" s="12"/>
      <c r="C157" s="13"/>
      <c r="D157" s="13"/>
      <c r="E157" s="13"/>
      <c r="F157" s="13"/>
      <c r="G157" s="13"/>
      <c r="H157" s="13"/>
      <c r="I157" s="11"/>
      <c r="J157" s="11"/>
      <c r="K157" s="11"/>
      <c r="L157" s="11"/>
    </row>
    <row r="158" spans="1:12" x14ac:dyDescent="0.25">
      <c r="A158" s="11"/>
      <c r="B158" s="12"/>
      <c r="C158" s="13"/>
      <c r="D158" s="13"/>
      <c r="E158" s="13"/>
      <c r="F158" s="13"/>
      <c r="G158" s="13"/>
      <c r="H158" s="13"/>
      <c r="I158" s="11"/>
      <c r="J158" s="11"/>
      <c r="K158" s="11"/>
      <c r="L158" s="11"/>
    </row>
    <row r="159" spans="1:12" x14ac:dyDescent="0.25">
      <c r="A159" s="11"/>
      <c r="B159" s="12"/>
      <c r="C159" s="13"/>
      <c r="D159" s="13"/>
      <c r="E159" s="13"/>
      <c r="F159" s="13"/>
      <c r="G159" s="13"/>
      <c r="H159" s="13"/>
      <c r="I159" s="11"/>
      <c r="J159" s="11"/>
      <c r="K159" s="11"/>
      <c r="L159" s="11"/>
    </row>
    <row r="160" spans="1:12" x14ac:dyDescent="0.25">
      <c r="A160" s="11"/>
      <c r="B160" s="12"/>
      <c r="C160" s="13"/>
      <c r="D160" s="13"/>
      <c r="E160" s="13"/>
      <c r="F160" s="13"/>
      <c r="G160" s="13"/>
      <c r="H160" s="13"/>
      <c r="I160" s="11"/>
      <c r="J160" s="11"/>
      <c r="K160" s="11"/>
      <c r="L160" s="11"/>
    </row>
    <row r="161" spans="1:12" x14ac:dyDescent="0.25">
      <c r="A161" s="11"/>
      <c r="B161" s="12"/>
      <c r="C161" s="13"/>
      <c r="D161" s="13"/>
      <c r="E161" s="13"/>
      <c r="F161" s="13"/>
      <c r="G161" s="13"/>
      <c r="H161" s="13"/>
      <c r="I161" s="11"/>
      <c r="J161" s="11"/>
      <c r="K161" s="11"/>
      <c r="L161" s="11"/>
    </row>
    <row r="162" spans="1:12" x14ac:dyDescent="0.25">
      <c r="A162" s="11"/>
      <c r="B162" s="12"/>
      <c r="C162" s="13"/>
      <c r="D162" s="13"/>
      <c r="E162" s="13"/>
      <c r="F162" s="13"/>
      <c r="G162" s="13"/>
      <c r="H162" s="13"/>
      <c r="I162" s="11"/>
      <c r="J162" s="11"/>
      <c r="K162" s="11"/>
      <c r="L162" s="11"/>
    </row>
    <row r="163" spans="1:12" x14ac:dyDescent="0.25">
      <c r="A163" s="11"/>
      <c r="B163" s="12"/>
      <c r="C163" s="13"/>
      <c r="D163" s="13"/>
      <c r="E163" s="13"/>
      <c r="F163" s="13"/>
      <c r="G163" s="13"/>
      <c r="H163" s="13"/>
      <c r="I163" s="11"/>
      <c r="J163" s="11"/>
      <c r="K163" s="11"/>
      <c r="L163" s="11"/>
    </row>
    <row r="164" spans="1:12" x14ac:dyDescent="0.25">
      <c r="A164" s="11"/>
      <c r="B164" s="12"/>
      <c r="C164" s="13"/>
      <c r="D164" s="13"/>
      <c r="E164" s="13"/>
      <c r="F164" s="13"/>
      <c r="G164" s="13"/>
      <c r="H164" s="13"/>
      <c r="I164" s="11"/>
      <c r="J164" s="11"/>
      <c r="K164" s="11"/>
      <c r="L164" s="11"/>
    </row>
    <row r="165" spans="1:12" x14ac:dyDescent="0.25">
      <c r="A165" s="11"/>
      <c r="B165" s="12"/>
      <c r="C165" s="13"/>
      <c r="D165" s="13"/>
      <c r="E165" s="13"/>
      <c r="F165" s="13"/>
      <c r="G165" s="13"/>
      <c r="H165" s="13"/>
      <c r="I165" s="11"/>
      <c r="J165" s="11"/>
      <c r="K165" s="11"/>
      <c r="L165" s="11"/>
    </row>
    <row r="166" spans="1:12" x14ac:dyDescent="0.25">
      <c r="A166" s="11"/>
      <c r="B166" s="12"/>
      <c r="C166" s="13"/>
      <c r="D166" s="13"/>
      <c r="E166" s="13"/>
      <c r="F166" s="13"/>
      <c r="G166" s="13"/>
      <c r="H166" s="13"/>
      <c r="I166" s="11"/>
      <c r="J166" s="11"/>
      <c r="K166" s="11"/>
      <c r="L166" s="11"/>
    </row>
    <row r="167" spans="1:12" x14ac:dyDescent="0.25">
      <c r="A167" s="11"/>
      <c r="B167" s="12"/>
      <c r="C167" s="13"/>
      <c r="D167" s="13"/>
      <c r="E167" s="13"/>
      <c r="F167" s="13"/>
      <c r="G167" s="13"/>
      <c r="H167" s="13"/>
      <c r="I167" s="11"/>
      <c r="J167" s="11"/>
      <c r="K167" s="11"/>
      <c r="L167" s="11"/>
    </row>
    <row r="168" spans="1:12" x14ac:dyDescent="0.25">
      <c r="A168" s="11"/>
      <c r="B168" s="12"/>
      <c r="C168" s="13"/>
      <c r="D168" s="13"/>
      <c r="E168" s="13"/>
      <c r="F168" s="13"/>
      <c r="G168" s="13"/>
      <c r="H168" s="13"/>
      <c r="I168" s="11"/>
      <c r="J168" s="11"/>
      <c r="K168" s="11"/>
      <c r="L168" s="11"/>
    </row>
    <row r="169" spans="1:12" x14ac:dyDescent="0.25">
      <c r="A169" s="11"/>
      <c r="B169" s="12"/>
      <c r="C169" s="13"/>
      <c r="D169" s="13"/>
      <c r="E169" s="13"/>
      <c r="F169" s="13"/>
      <c r="G169" s="13"/>
      <c r="H169" s="13"/>
      <c r="I169" s="11"/>
      <c r="J169" s="11"/>
      <c r="K169" s="11"/>
      <c r="L169" s="11"/>
    </row>
    <row r="170" spans="1:12" x14ac:dyDescent="0.25">
      <c r="A170" s="11"/>
      <c r="B170" s="12"/>
      <c r="C170" s="13"/>
      <c r="D170" s="13"/>
      <c r="E170" s="13"/>
      <c r="F170" s="13"/>
      <c r="G170" s="13"/>
      <c r="H170" s="13"/>
      <c r="I170" s="11"/>
      <c r="J170" s="11"/>
      <c r="K170" s="11"/>
      <c r="L170" s="11"/>
    </row>
    <row r="171" spans="1:12" x14ac:dyDescent="0.25">
      <c r="A171" s="11"/>
      <c r="B171" s="12"/>
      <c r="C171" s="13"/>
      <c r="D171" s="13"/>
      <c r="E171" s="13"/>
      <c r="F171" s="13"/>
      <c r="G171" s="13"/>
      <c r="H171" s="13"/>
      <c r="I171" s="11"/>
      <c r="J171" s="11"/>
      <c r="K171" s="11"/>
      <c r="L171" s="11"/>
    </row>
    <row r="172" spans="1:12" x14ac:dyDescent="0.25">
      <c r="A172" s="11"/>
      <c r="B172" s="12"/>
      <c r="C172" s="13"/>
      <c r="D172" s="13"/>
      <c r="E172" s="13"/>
      <c r="F172" s="13"/>
      <c r="G172" s="13"/>
      <c r="H172" s="13"/>
      <c r="I172" s="11"/>
      <c r="J172" s="11"/>
      <c r="K172" s="11"/>
      <c r="L172" s="11"/>
    </row>
    <row r="173" spans="1:12" x14ac:dyDescent="0.25">
      <c r="A173" s="11"/>
      <c r="B173" s="12"/>
      <c r="C173" s="13"/>
      <c r="D173" s="13"/>
      <c r="E173" s="13"/>
      <c r="F173" s="13"/>
      <c r="G173" s="13"/>
      <c r="H173" s="13"/>
      <c r="I173" s="11"/>
      <c r="J173" s="11"/>
      <c r="K173" s="11"/>
      <c r="L173" s="11"/>
    </row>
    <row r="174" spans="1:12" x14ac:dyDescent="0.25">
      <c r="A174" s="11"/>
      <c r="B174" s="12"/>
      <c r="C174" s="13"/>
      <c r="D174" s="13"/>
      <c r="E174" s="13"/>
      <c r="F174" s="13"/>
      <c r="G174" s="13"/>
      <c r="H174" s="13"/>
      <c r="I174" s="11"/>
      <c r="J174" s="11"/>
      <c r="K174" s="11"/>
      <c r="L174" s="11"/>
    </row>
    <row r="175" spans="1:12" x14ac:dyDescent="0.25">
      <c r="A175" s="11"/>
      <c r="B175" s="12"/>
      <c r="C175" s="13"/>
      <c r="D175" s="13"/>
      <c r="E175" s="13"/>
      <c r="F175" s="13"/>
      <c r="G175" s="13"/>
      <c r="H175" s="13"/>
      <c r="I175" s="11"/>
      <c r="J175" s="11"/>
      <c r="K175" s="11"/>
      <c r="L175" s="11"/>
    </row>
    <row r="176" spans="1:12" x14ac:dyDescent="0.25">
      <c r="A176" s="11"/>
      <c r="B176" s="12"/>
      <c r="C176" s="13"/>
      <c r="D176" s="13"/>
      <c r="E176" s="13"/>
      <c r="F176" s="13"/>
      <c r="G176" s="13"/>
      <c r="H176" s="13"/>
      <c r="I176" s="11"/>
      <c r="J176" s="11"/>
      <c r="K176" s="11"/>
      <c r="L176" s="11"/>
    </row>
    <row r="177" spans="1:12" x14ac:dyDescent="0.25">
      <c r="A177" s="11"/>
      <c r="B177" s="12"/>
      <c r="C177" s="11"/>
      <c r="D177" s="11"/>
      <c r="E177" s="11"/>
      <c r="F177" s="13"/>
      <c r="G177" s="13"/>
      <c r="H177" s="13"/>
      <c r="I177" s="11"/>
      <c r="J177" s="11"/>
      <c r="K177" s="11"/>
      <c r="L177" s="11"/>
    </row>
    <row r="178" spans="1:12" x14ac:dyDescent="0.25">
      <c r="A178" s="11"/>
      <c r="B178" s="12"/>
      <c r="C178" s="11"/>
      <c r="D178" s="11"/>
      <c r="E178" s="11"/>
      <c r="F178" s="13"/>
      <c r="G178" s="13"/>
      <c r="H178" s="13"/>
      <c r="I178" s="11"/>
      <c r="J178" s="11"/>
      <c r="K178" s="11"/>
      <c r="L178" s="11"/>
    </row>
    <row r="179" spans="1:12" x14ac:dyDescent="0.25">
      <c r="A179" s="11"/>
      <c r="B179" s="12"/>
      <c r="C179" s="11"/>
      <c r="D179" s="11"/>
      <c r="E179" s="11"/>
      <c r="F179" s="13"/>
      <c r="G179" s="13"/>
      <c r="H179" s="13"/>
      <c r="I179" s="11"/>
      <c r="J179" s="11"/>
      <c r="K179" s="11"/>
      <c r="L179" s="11"/>
    </row>
    <row r="180" spans="1:12" x14ac:dyDescent="0.25">
      <c r="A180" s="11"/>
      <c r="B180" s="12"/>
      <c r="C180" s="11"/>
      <c r="D180" s="11"/>
      <c r="E180" s="11"/>
      <c r="F180" s="13"/>
      <c r="G180" s="13"/>
      <c r="H180" s="13"/>
      <c r="I180" s="11"/>
      <c r="J180" s="11"/>
      <c r="K180" s="11"/>
      <c r="L180" s="11"/>
    </row>
    <row r="181" spans="1:12" x14ac:dyDescent="0.25">
      <c r="A181" s="11"/>
      <c r="B181" s="12"/>
      <c r="C181" s="11"/>
      <c r="D181" s="11"/>
      <c r="E181" s="11"/>
      <c r="F181" s="13"/>
      <c r="G181" s="13"/>
      <c r="H181" s="13"/>
      <c r="I181" s="11"/>
      <c r="J181" s="11"/>
      <c r="K181" s="11"/>
      <c r="L181" s="11"/>
    </row>
    <row r="182" spans="1:12" x14ac:dyDescent="0.25">
      <c r="A182" s="11"/>
      <c r="B182" s="12"/>
      <c r="C182" s="11"/>
      <c r="D182" s="11"/>
      <c r="E182" s="11"/>
      <c r="F182" s="13"/>
      <c r="G182" s="13"/>
      <c r="H182" s="13"/>
      <c r="I182" s="11"/>
      <c r="J182" s="11"/>
      <c r="K182" s="11"/>
      <c r="L182" s="11"/>
    </row>
    <row r="183" spans="1:12" x14ac:dyDescent="0.25">
      <c r="A183" s="11"/>
      <c r="B183" s="12"/>
      <c r="C183" s="11"/>
      <c r="D183" s="11"/>
      <c r="E183" s="11"/>
      <c r="F183" s="13"/>
      <c r="G183" s="13"/>
      <c r="H183" s="13"/>
      <c r="I183" s="11"/>
      <c r="J183" s="11"/>
      <c r="K183" s="11"/>
      <c r="L183" s="11"/>
    </row>
    <row r="184" spans="1:12" x14ac:dyDescent="0.25">
      <c r="A184" s="11"/>
      <c r="B184" s="12"/>
      <c r="C184" s="11"/>
      <c r="D184" s="11"/>
      <c r="E184" s="11"/>
      <c r="F184" s="13"/>
      <c r="G184" s="13"/>
      <c r="H184" s="13"/>
      <c r="I184" s="11"/>
      <c r="J184" s="11"/>
      <c r="K184" s="11"/>
      <c r="L184" s="11"/>
    </row>
    <row r="185" spans="1:12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</row>
    <row r="186" spans="1:12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</row>
  </sheetData>
  <mergeCells count="3">
    <mergeCell ref="A6:C6"/>
    <mergeCell ref="F7:G7"/>
    <mergeCell ref="F14:H14"/>
  </mergeCells>
  <pageMargins left="0.7" right="0.7" top="0.75" bottom="0.75" header="0.3" footer="0.3"/>
  <pageSetup paperSize="9" orientation="portrait" horizontalDpi="300" verticalDpi="0" copies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6"/>
  <sheetViews>
    <sheetView workbookViewId="0">
      <selection activeCell="J32" sqref="J32"/>
    </sheetView>
  </sheetViews>
  <sheetFormatPr defaultRowHeight="15" x14ac:dyDescent="0.25"/>
  <cols>
    <col min="1" max="2" width="12.140625" customWidth="1"/>
    <col min="3" max="3" width="14.28515625" customWidth="1"/>
    <col min="4" max="4" width="11.5703125" customWidth="1"/>
    <col min="5" max="5" width="8.140625" customWidth="1"/>
    <col min="6" max="6" width="10.85546875" customWidth="1"/>
    <col min="8" max="9" width="11.28515625" customWidth="1"/>
    <col min="10" max="10" width="9.140625" customWidth="1"/>
    <col min="12" max="12" width="10.28515625" customWidth="1"/>
  </cols>
  <sheetData>
    <row r="2" spans="1:12" x14ac:dyDescent="0.25">
      <c r="A2" t="s">
        <v>41</v>
      </c>
    </row>
    <row r="3" spans="1:12" x14ac:dyDescent="0.25">
      <c r="A3" t="s">
        <v>21</v>
      </c>
    </row>
    <row r="4" spans="1:12" x14ac:dyDescent="0.25">
      <c r="A4" s="18" t="s">
        <v>60</v>
      </c>
    </row>
    <row r="6" spans="1:12" x14ac:dyDescent="0.25">
      <c r="A6" s="72" t="s">
        <v>0</v>
      </c>
      <c r="B6" s="72"/>
      <c r="C6" s="72"/>
      <c r="D6" s="44" t="s">
        <v>1</v>
      </c>
      <c r="E6" s="44" t="s">
        <v>2</v>
      </c>
      <c r="F6" s="44" t="s">
        <v>3</v>
      </c>
      <c r="G6" s="44" t="s">
        <v>4</v>
      </c>
      <c r="H6" s="44"/>
      <c r="I6" s="44" t="s">
        <v>5</v>
      </c>
    </row>
    <row r="7" spans="1:12" x14ac:dyDescent="0.25">
      <c r="A7" s="45"/>
      <c r="B7" s="45"/>
      <c r="C7" s="45"/>
      <c r="D7" s="45"/>
      <c r="E7" s="45"/>
      <c r="F7" s="73" t="s">
        <v>6</v>
      </c>
      <c r="G7" s="73"/>
      <c r="H7" s="45"/>
      <c r="I7" s="45" t="s">
        <v>7</v>
      </c>
    </row>
    <row r="8" spans="1:12" x14ac:dyDescent="0.25">
      <c r="A8" s="1" t="s">
        <v>8</v>
      </c>
      <c r="B8" s="1">
        <v>5.5026999999999999</v>
      </c>
      <c r="C8" s="2">
        <v>9.3220169491370578E-3</v>
      </c>
      <c r="D8" s="2">
        <v>2.2203603311174171E-3</v>
      </c>
      <c r="E8" s="2">
        <v>5.4</v>
      </c>
      <c r="F8" s="1">
        <v>5.6</v>
      </c>
      <c r="G8" s="1"/>
      <c r="H8" s="1">
        <v>210</v>
      </c>
      <c r="I8" s="1">
        <v>210</v>
      </c>
    </row>
    <row r="9" spans="1:12" x14ac:dyDescent="0.25">
      <c r="A9" s="1" t="s">
        <v>9</v>
      </c>
      <c r="B9" s="1">
        <v>4.8654000000000002</v>
      </c>
      <c r="C9" s="2">
        <v>7.021395872616674E-3</v>
      </c>
      <c r="D9" s="2">
        <v>3.1400636936214673E-3</v>
      </c>
      <c r="E9" s="2">
        <v>4.7</v>
      </c>
      <c r="F9" s="1">
        <v>4.9000000000000004</v>
      </c>
      <c r="G9" s="1"/>
      <c r="H9" s="1">
        <v>210</v>
      </c>
      <c r="I9" s="1">
        <v>210</v>
      </c>
    </row>
    <row r="10" spans="1:12" x14ac:dyDescent="0.25">
      <c r="A10" s="45" t="s">
        <v>10</v>
      </c>
      <c r="B10" s="45">
        <v>6.3694000000000006</v>
      </c>
      <c r="C10" s="3">
        <v>8.7635609200826855E-3</v>
      </c>
      <c r="D10" s="3">
        <v>3.9191835884530967E-3</v>
      </c>
      <c r="E10" s="3">
        <v>6.2</v>
      </c>
      <c r="F10" s="45">
        <v>6.5</v>
      </c>
      <c r="G10" s="45"/>
      <c r="H10" s="45">
        <v>210</v>
      </c>
      <c r="I10" s="45">
        <v>210</v>
      </c>
    </row>
    <row r="11" spans="1:12" x14ac:dyDescent="0.25">
      <c r="A11" s="4" t="s">
        <v>16</v>
      </c>
      <c r="B11" s="4"/>
      <c r="C11" s="8" t="s">
        <v>22</v>
      </c>
      <c r="D11" s="8"/>
      <c r="E11" s="8"/>
      <c r="F11" s="8" t="s">
        <v>18</v>
      </c>
      <c r="G11" s="8"/>
      <c r="H11" s="8"/>
      <c r="I11" s="8"/>
    </row>
    <row r="12" spans="1:12" x14ac:dyDescent="0.25">
      <c r="A12" s="4" t="s">
        <v>15</v>
      </c>
      <c r="B12" s="4"/>
      <c r="C12" s="8" t="s">
        <v>23</v>
      </c>
      <c r="D12" s="8"/>
      <c r="E12" s="8"/>
      <c r="F12" s="8" t="s">
        <v>17</v>
      </c>
      <c r="G12" s="8"/>
      <c r="H12" s="8"/>
      <c r="I12" s="8"/>
    </row>
    <row r="14" spans="1:12" x14ac:dyDescent="0.25">
      <c r="A14" s="7"/>
      <c r="B14" s="7"/>
      <c r="C14" s="7"/>
      <c r="D14" s="7"/>
      <c r="E14" s="7"/>
      <c r="F14" s="72" t="s">
        <v>19</v>
      </c>
      <c r="G14" s="72"/>
      <c r="H14" s="72"/>
      <c r="I14" s="7"/>
      <c r="J14" s="7"/>
      <c r="K14" t="s">
        <v>37</v>
      </c>
    </row>
    <row r="15" spans="1:12" x14ac:dyDescent="0.25">
      <c r="A15" s="5" t="s">
        <v>24</v>
      </c>
      <c r="B15" s="5" t="s">
        <v>25</v>
      </c>
      <c r="C15" s="5" t="s">
        <v>29</v>
      </c>
      <c r="D15" s="5" t="s">
        <v>30</v>
      </c>
      <c r="E15" s="5" t="s">
        <v>27</v>
      </c>
      <c r="F15" s="5" t="s">
        <v>12</v>
      </c>
      <c r="G15" s="5" t="s">
        <v>13</v>
      </c>
      <c r="H15" s="5" t="s">
        <v>11</v>
      </c>
      <c r="I15" s="5" t="s">
        <v>16</v>
      </c>
      <c r="J15" s="5" t="s">
        <v>15</v>
      </c>
      <c r="K15" s="5" t="s">
        <v>39</v>
      </c>
      <c r="L15" s="5" t="s">
        <v>38</v>
      </c>
    </row>
    <row r="16" spans="1:12" x14ac:dyDescent="0.25">
      <c r="A16" s="6"/>
      <c r="B16" s="6" t="s">
        <v>26</v>
      </c>
      <c r="C16" s="6" t="s">
        <v>14</v>
      </c>
      <c r="D16" s="6" t="s">
        <v>14</v>
      </c>
      <c r="E16" s="6" t="s">
        <v>28</v>
      </c>
      <c r="F16" s="6" t="s">
        <v>8</v>
      </c>
      <c r="G16" s="6" t="s">
        <v>9</v>
      </c>
      <c r="H16" s="6" t="s">
        <v>10</v>
      </c>
      <c r="I16" s="6" t="s">
        <v>20</v>
      </c>
      <c r="J16" s="6" t="s">
        <v>20</v>
      </c>
    </row>
    <row r="17" spans="1:13" x14ac:dyDescent="0.25">
      <c r="A17">
        <v>0</v>
      </c>
      <c r="B17" t="s">
        <v>43</v>
      </c>
      <c r="C17">
        <v>0</v>
      </c>
      <c r="D17" t="s">
        <v>43</v>
      </c>
      <c r="E17" t="s">
        <v>43</v>
      </c>
      <c r="F17">
        <v>1905</v>
      </c>
      <c r="G17">
        <v>1778</v>
      </c>
      <c r="H17">
        <v>18</v>
      </c>
      <c r="I17" s="13">
        <f t="shared" ref="I17:I19" si="0">-105*G17/F17+99</f>
        <v>1</v>
      </c>
      <c r="J17" s="13">
        <f t="shared" ref="J17:J19" si="1">110*H17/F17</f>
        <v>1.0393700787401574</v>
      </c>
      <c r="K17" s="17">
        <f>(100-I17)/100*0.006</f>
        <v>5.94E-3</v>
      </c>
      <c r="L17" s="17">
        <f>J17/100*0.006</f>
        <v>6.2362204724409446E-5</v>
      </c>
    </row>
    <row r="18" spans="1:13" x14ac:dyDescent="0.25">
      <c r="A18" s="11">
        <v>1</v>
      </c>
      <c r="B18" s="16">
        <v>1</v>
      </c>
      <c r="C18" s="17">
        <f>0.928/B18</f>
        <v>0.92800000000000005</v>
      </c>
      <c r="D18" s="13">
        <v>2</v>
      </c>
      <c r="E18" s="12">
        <v>3.3</v>
      </c>
      <c r="F18" s="13">
        <v>1926</v>
      </c>
      <c r="G18" s="13">
        <v>1130</v>
      </c>
      <c r="H18" s="13">
        <v>632.79999999999995</v>
      </c>
      <c r="I18" s="13">
        <f t="shared" si="0"/>
        <v>37.395638629283489</v>
      </c>
      <c r="J18" s="13">
        <f t="shared" si="1"/>
        <v>36.141225337487022</v>
      </c>
      <c r="K18" s="17">
        <f t="shared" ref="K18:K26" si="2">(100-I18)/100*0.006</f>
        <v>3.7562616822429907E-3</v>
      </c>
      <c r="L18" s="17">
        <f t="shared" ref="L18:L26" si="3">J18/100*0.006</f>
        <v>2.1684735202492215E-3</v>
      </c>
    </row>
    <row r="19" spans="1:13" x14ac:dyDescent="0.25">
      <c r="A19" s="11">
        <v>2</v>
      </c>
      <c r="B19" s="16">
        <v>0.5</v>
      </c>
      <c r="C19" s="16">
        <f t="shared" ref="C19:C25" si="4">0.928/B19</f>
        <v>1.8560000000000001</v>
      </c>
      <c r="D19" s="13">
        <v>4</v>
      </c>
      <c r="E19" s="12">
        <v>2.4</v>
      </c>
      <c r="F19" s="13">
        <v>1930</v>
      </c>
      <c r="G19" s="13">
        <v>992.3</v>
      </c>
      <c r="H19" s="13">
        <v>705.9</v>
      </c>
      <c r="I19" s="13">
        <f t="shared" si="0"/>
        <v>45.01476683937824</v>
      </c>
      <c r="J19" s="13">
        <f t="shared" si="1"/>
        <v>40.232642487046633</v>
      </c>
      <c r="K19" s="17">
        <f t="shared" si="2"/>
        <v>3.2991139896373055E-3</v>
      </c>
      <c r="L19" s="17">
        <f t="shared" si="3"/>
        <v>2.4139585492227982E-3</v>
      </c>
    </row>
    <row r="20" spans="1:13" x14ac:dyDescent="0.25">
      <c r="A20" s="11">
        <v>3</v>
      </c>
      <c r="B20" s="16">
        <v>0.25</v>
      </c>
      <c r="C20" s="16">
        <f t="shared" si="4"/>
        <v>3.7120000000000002</v>
      </c>
      <c r="D20" s="13">
        <v>8</v>
      </c>
      <c r="E20" s="12">
        <v>1.2</v>
      </c>
      <c r="F20" s="13">
        <v>1833</v>
      </c>
      <c r="G20" s="13">
        <v>929.9</v>
      </c>
      <c r="H20" s="13">
        <v>739.4</v>
      </c>
      <c r="I20" s="13"/>
      <c r="J20" s="13"/>
      <c r="K20" s="17">
        <f t="shared" si="2"/>
        <v>6.0000000000000001E-3</v>
      </c>
      <c r="L20" s="17">
        <f t="shared" si="3"/>
        <v>0</v>
      </c>
      <c r="M20" t="s">
        <v>42</v>
      </c>
    </row>
    <row r="21" spans="1:13" x14ac:dyDescent="0.25">
      <c r="A21" s="11">
        <v>4</v>
      </c>
      <c r="B21" s="16">
        <v>0.17</v>
      </c>
      <c r="C21" s="16">
        <f t="shared" si="4"/>
        <v>5.4588235294117649</v>
      </c>
      <c r="D21" s="13">
        <v>11</v>
      </c>
      <c r="E21" s="12">
        <v>1.8</v>
      </c>
      <c r="F21" s="13">
        <v>1908</v>
      </c>
      <c r="G21" s="13">
        <v>585.5</v>
      </c>
      <c r="H21" s="13">
        <v>1045</v>
      </c>
      <c r="I21" s="13">
        <f>-105*G21/F21+99</f>
        <v>66.779088050314471</v>
      </c>
      <c r="J21" s="13">
        <f>110*H21/F21</f>
        <v>60.246331236897277</v>
      </c>
      <c r="K21" s="17">
        <f t="shared" si="2"/>
        <v>1.9932547169811319E-3</v>
      </c>
      <c r="L21" s="17">
        <f t="shared" si="3"/>
        <v>3.6147798742138366E-3</v>
      </c>
    </row>
    <row r="22" spans="1:13" x14ac:dyDescent="0.25">
      <c r="A22" s="11">
        <v>5</v>
      </c>
      <c r="B22" s="16">
        <v>0.13</v>
      </c>
      <c r="C22" s="16">
        <f t="shared" si="4"/>
        <v>7.1384615384615389</v>
      </c>
      <c r="D22" s="13">
        <v>14</v>
      </c>
      <c r="E22" s="12">
        <v>1.8</v>
      </c>
      <c r="F22" s="13">
        <v>1908</v>
      </c>
      <c r="G22" s="13">
        <v>445.5</v>
      </c>
      <c r="H22" s="13">
        <v>1221</v>
      </c>
      <c r="I22" s="13">
        <f>-105*G22/F22+99</f>
        <v>74.483490566037744</v>
      </c>
      <c r="J22" s="13">
        <f t="shared" ref="J22:J26" si="5">110*H22/F22</f>
        <v>70.393081761006286</v>
      </c>
      <c r="K22" s="17">
        <f t="shared" si="2"/>
        <v>1.5309905660377352E-3</v>
      </c>
      <c r="L22" s="17">
        <f t="shared" si="3"/>
        <v>4.2235849056603773E-3</v>
      </c>
    </row>
    <row r="23" spans="1:13" x14ac:dyDescent="0.25">
      <c r="A23" s="11">
        <v>6</v>
      </c>
      <c r="B23" s="16">
        <v>0.1</v>
      </c>
      <c r="C23" s="16">
        <f t="shared" si="4"/>
        <v>9.2799999999999994</v>
      </c>
      <c r="D23" s="13">
        <v>18</v>
      </c>
      <c r="E23" s="46">
        <v>1.7</v>
      </c>
      <c r="F23" s="13">
        <v>1917</v>
      </c>
      <c r="G23" s="13">
        <v>317.60000000000002</v>
      </c>
      <c r="H23" s="13">
        <v>1377</v>
      </c>
      <c r="I23" s="13">
        <f t="shared" ref="I23:I26" si="6">-105*G23/F23+99</f>
        <v>81.604068857589979</v>
      </c>
      <c r="J23" s="13">
        <f t="shared" si="5"/>
        <v>79.014084507042256</v>
      </c>
      <c r="K23" s="17">
        <f t="shared" si="2"/>
        <v>1.1037558685446014E-3</v>
      </c>
      <c r="L23" s="17">
        <f t="shared" si="3"/>
        <v>4.7408450704225355E-3</v>
      </c>
    </row>
    <row r="24" spans="1:13" x14ac:dyDescent="0.25">
      <c r="A24" s="11">
        <v>7</v>
      </c>
      <c r="B24" s="17">
        <v>0.06</v>
      </c>
      <c r="C24" s="12">
        <f t="shared" si="4"/>
        <v>15.466666666666669</v>
      </c>
      <c r="D24" s="13">
        <v>30</v>
      </c>
      <c r="E24" s="46">
        <v>1.4</v>
      </c>
      <c r="F24" s="13">
        <v>1959</v>
      </c>
      <c r="G24" s="13">
        <v>106.5</v>
      </c>
      <c r="H24" s="13">
        <v>1667</v>
      </c>
      <c r="I24" s="13">
        <f t="shared" si="6"/>
        <v>93.291730474732006</v>
      </c>
      <c r="J24" s="13">
        <f t="shared" si="5"/>
        <v>93.603879530372637</v>
      </c>
      <c r="K24" s="17">
        <f t="shared" si="2"/>
        <v>4.0249617151607968E-4</v>
      </c>
      <c r="L24" s="17">
        <f t="shared" si="3"/>
        <v>5.6162327718223583E-3</v>
      </c>
      <c r="M24" t="s">
        <v>70</v>
      </c>
    </row>
    <row r="25" spans="1:13" x14ac:dyDescent="0.25">
      <c r="A25" s="11">
        <v>8</v>
      </c>
      <c r="B25" s="17">
        <v>3.4000000000000002E-2</v>
      </c>
      <c r="C25" s="12">
        <f t="shared" si="4"/>
        <v>27.294117647058822</v>
      </c>
      <c r="D25" s="13">
        <v>60</v>
      </c>
      <c r="E25" s="12">
        <v>1.1000000000000001</v>
      </c>
      <c r="F25" s="13">
        <v>1925</v>
      </c>
      <c r="G25" s="13">
        <v>31.9</v>
      </c>
      <c r="H25" s="13">
        <v>1634</v>
      </c>
      <c r="I25" s="13">
        <f t="shared" si="6"/>
        <v>97.26</v>
      </c>
      <c r="J25" s="13">
        <f t="shared" si="5"/>
        <v>93.371428571428567</v>
      </c>
      <c r="K25" s="17">
        <f t="shared" si="2"/>
        <v>1.6439999999999969E-4</v>
      </c>
      <c r="L25" s="17">
        <f t="shared" si="3"/>
        <v>5.6022857142857142E-3</v>
      </c>
    </row>
    <row r="26" spans="1:13" x14ac:dyDescent="0.25">
      <c r="A26" s="11">
        <v>9</v>
      </c>
      <c r="B26" s="16">
        <v>0.25</v>
      </c>
      <c r="C26" s="16">
        <f t="shared" ref="C26:C27" si="7">0.928/B26</f>
        <v>3.7120000000000002</v>
      </c>
      <c r="D26" s="13">
        <v>8</v>
      </c>
      <c r="E26" s="13">
        <v>2.2000000000000002</v>
      </c>
      <c r="F26" s="13">
        <v>1919</v>
      </c>
      <c r="G26" s="13">
        <v>678.3</v>
      </c>
      <c r="H26" s="13">
        <v>1042</v>
      </c>
      <c r="I26" s="13">
        <f t="shared" si="6"/>
        <v>61.886138613861384</v>
      </c>
      <c r="J26" s="13">
        <f t="shared" si="5"/>
        <v>59.729025534132361</v>
      </c>
      <c r="K26" s="17">
        <f t="shared" si="2"/>
        <v>2.2868316831683171E-3</v>
      </c>
      <c r="L26" s="17">
        <f t="shared" si="3"/>
        <v>3.5837415320479418E-3</v>
      </c>
      <c r="M26" t="s">
        <v>68</v>
      </c>
    </row>
    <row r="27" spans="1:13" x14ac:dyDescent="0.25">
      <c r="A27" s="11">
        <v>10</v>
      </c>
      <c r="B27" s="16">
        <v>0.13</v>
      </c>
      <c r="C27" s="16">
        <f t="shared" si="7"/>
        <v>7.1384615384615389</v>
      </c>
      <c r="D27" s="13">
        <v>14</v>
      </c>
      <c r="E27" s="12">
        <v>1.7</v>
      </c>
      <c r="F27" s="13">
        <v>1938</v>
      </c>
      <c r="G27" s="13">
        <v>337.8</v>
      </c>
      <c r="H27" s="13">
        <v>1379</v>
      </c>
      <c r="I27" s="13">
        <f>-105*G27/F27+99</f>
        <v>80.698142414860683</v>
      </c>
      <c r="J27" s="13">
        <f t="shared" ref="J27" si="8">110*H27/F27</f>
        <v>78.271413828689376</v>
      </c>
      <c r="K27" s="17">
        <f t="shared" ref="K27" si="9">(100-I27)/100*0.006</f>
        <v>1.1581114551083591E-3</v>
      </c>
      <c r="L27" s="17">
        <f t="shared" ref="L27" si="10">J27/100*0.006</f>
        <v>4.6962848297213622E-3</v>
      </c>
      <c r="M27" t="s">
        <v>71</v>
      </c>
    </row>
    <row r="28" spans="1:13" x14ac:dyDescent="0.25">
      <c r="A28" s="11"/>
      <c r="B28" s="12"/>
      <c r="C28" s="13"/>
      <c r="D28" s="13"/>
      <c r="E28" s="13"/>
      <c r="I28" s="13"/>
      <c r="J28" s="13"/>
      <c r="K28" s="11"/>
      <c r="L28" s="11"/>
    </row>
    <row r="29" spans="1:13" x14ac:dyDescent="0.25">
      <c r="A29" s="11"/>
      <c r="B29" s="12"/>
      <c r="C29" s="13"/>
      <c r="D29" s="13"/>
      <c r="E29" s="13"/>
      <c r="F29" s="13"/>
      <c r="G29" s="13"/>
      <c r="H29" s="13"/>
      <c r="I29" s="13"/>
      <c r="J29" s="13"/>
      <c r="K29" s="11"/>
      <c r="L29" s="11"/>
    </row>
    <row r="30" spans="1:13" x14ac:dyDescent="0.25">
      <c r="A30" s="11"/>
      <c r="B30" s="12"/>
      <c r="C30" s="13"/>
      <c r="D30" s="13"/>
      <c r="E30" s="13"/>
      <c r="F30" s="13"/>
      <c r="G30" s="13"/>
      <c r="H30" s="13"/>
      <c r="I30" s="13"/>
      <c r="J30" s="13"/>
      <c r="K30" s="11"/>
      <c r="L30" s="11"/>
    </row>
    <row r="31" spans="1:13" x14ac:dyDescent="0.25">
      <c r="A31" s="11"/>
      <c r="B31" s="12"/>
      <c r="C31" s="13"/>
      <c r="D31" s="13"/>
      <c r="E31" s="13"/>
      <c r="F31" s="13"/>
      <c r="G31" s="13"/>
      <c r="H31" s="13"/>
      <c r="I31" s="11"/>
      <c r="J31" s="11"/>
      <c r="K31" s="11"/>
      <c r="L31" s="11"/>
    </row>
    <row r="32" spans="1:13" x14ac:dyDescent="0.25">
      <c r="A32" s="11"/>
      <c r="B32" s="12"/>
      <c r="C32" s="13"/>
      <c r="D32" s="13"/>
      <c r="E32" s="13"/>
      <c r="F32" s="13"/>
      <c r="G32" s="13"/>
      <c r="H32" s="13"/>
      <c r="I32" s="11"/>
      <c r="J32" s="11"/>
      <c r="K32" s="11"/>
      <c r="L32" s="11"/>
    </row>
    <row r="33" spans="1:12" x14ac:dyDescent="0.25">
      <c r="A33" s="11"/>
      <c r="B33" s="12"/>
      <c r="C33" s="13"/>
      <c r="D33" s="13"/>
      <c r="E33" s="13"/>
      <c r="F33" s="13"/>
      <c r="G33" s="13"/>
      <c r="H33" s="13"/>
      <c r="I33" s="11"/>
      <c r="J33" s="11"/>
      <c r="K33" s="11"/>
      <c r="L33" s="11"/>
    </row>
    <row r="34" spans="1:12" x14ac:dyDescent="0.25">
      <c r="A34" s="11"/>
      <c r="B34" s="12"/>
      <c r="C34" s="13"/>
      <c r="D34" s="13"/>
      <c r="E34" s="13"/>
      <c r="F34" s="13"/>
      <c r="G34" s="13"/>
      <c r="H34" s="13"/>
      <c r="I34" s="11"/>
      <c r="J34" s="11"/>
      <c r="K34" s="11"/>
      <c r="L34" s="11"/>
    </row>
    <row r="35" spans="1:12" x14ac:dyDescent="0.25">
      <c r="A35" s="11"/>
      <c r="B35" s="12"/>
      <c r="C35" s="13"/>
      <c r="D35" s="13"/>
      <c r="E35" s="13"/>
      <c r="F35" s="13"/>
      <c r="G35" s="13"/>
      <c r="H35" s="13"/>
      <c r="I35" s="11"/>
      <c r="J35" s="11"/>
      <c r="K35" s="11"/>
      <c r="L35" s="11"/>
    </row>
    <row r="36" spans="1:12" x14ac:dyDescent="0.25">
      <c r="A36" s="11"/>
      <c r="B36" s="12"/>
      <c r="C36" s="13"/>
      <c r="D36" s="13"/>
      <c r="E36" s="13"/>
      <c r="F36" s="13"/>
      <c r="G36" s="13"/>
      <c r="H36" s="13"/>
      <c r="I36" s="11"/>
      <c r="J36" s="11"/>
      <c r="K36" s="11"/>
      <c r="L36" s="11"/>
    </row>
    <row r="37" spans="1:12" x14ac:dyDescent="0.25">
      <c r="A37" s="11"/>
      <c r="B37" s="12"/>
      <c r="C37" s="13"/>
      <c r="D37" s="13"/>
      <c r="E37" s="13"/>
      <c r="F37" s="13"/>
      <c r="G37" s="13"/>
      <c r="H37" s="13"/>
      <c r="I37" s="11"/>
      <c r="J37" s="11"/>
      <c r="K37" s="11"/>
      <c r="L37" s="11"/>
    </row>
    <row r="38" spans="1:12" x14ac:dyDescent="0.25">
      <c r="A38" s="11"/>
      <c r="B38" s="12"/>
      <c r="C38" s="13"/>
      <c r="D38" s="13"/>
      <c r="E38" s="13"/>
      <c r="F38" s="13"/>
      <c r="G38" s="13"/>
      <c r="H38" s="13"/>
      <c r="I38" s="11"/>
      <c r="J38" s="11"/>
      <c r="K38" s="11"/>
      <c r="L38" s="11"/>
    </row>
    <row r="39" spans="1:12" x14ac:dyDescent="0.25">
      <c r="A39" s="11"/>
      <c r="B39" s="12"/>
      <c r="C39" s="13"/>
      <c r="D39" s="13"/>
      <c r="E39" s="13"/>
      <c r="F39" s="13"/>
      <c r="G39" s="13"/>
      <c r="H39" s="13"/>
      <c r="I39" s="11"/>
      <c r="J39" s="11"/>
      <c r="K39" s="11"/>
      <c r="L39" s="11"/>
    </row>
    <row r="40" spans="1:12" x14ac:dyDescent="0.25">
      <c r="A40" s="11"/>
      <c r="B40" s="12"/>
      <c r="C40" s="13"/>
      <c r="D40" s="13"/>
      <c r="E40" s="13"/>
      <c r="F40" s="13"/>
      <c r="G40" s="13"/>
      <c r="H40" s="13"/>
      <c r="I40" s="11"/>
      <c r="J40" s="11"/>
      <c r="K40" s="11"/>
      <c r="L40" s="11"/>
    </row>
    <row r="41" spans="1:12" x14ac:dyDescent="0.25">
      <c r="A41" s="11"/>
      <c r="B41" s="12"/>
      <c r="C41" s="13"/>
      <c r="D41" s="13"/>
      <c r="E41" s="13"/>
      <c r="F41" s="13"/>
      <c r="G41" s="13"/>
      <c r="H41" s="13"/>
      <c r="I41" s="11"/>
      <c r="J41" s="11"/>
      <c r="K41" s="11"/>
      <c r="L41" s="11"/>
    </row>
    <row r="42" spans="1:12" x14ac:dyDescent="0.25">
      <c r="A42" s="11"/>
      <c r="B42" s="12"/>
      <c r="C42" s="13"/>
      <c r="D42" s="13"/>
      <c r="E42" s="13"/>
      <c r="F42" s="13"/>
      <c r="G42" s="13"/>
      <c r="H42" s="13"/>
      <c r="I42" s="11"/>
      <c r="J42" s="11"/>
      <c r="K42" s="11"/>
      <c r="L42" s="11"/>
    </row>
    <row r="43" spans="1:12" x14ac:dyDescent="0.25">
      <c r="A43" s="11"/>
      <c r="B43" s="12"/>
      <c r="C43" s="13"/>
      <c r="D43" s="13"/>
      <c r="E43" s="13"/>
      <c r="F43" s="13"/>
      <c r="G43" s="13"/>
      <c r="H43" s="13"/>
      <c r="I43" s="11"/>
      <c r="J43" s="11"/>
      <c r="K43" s="11"/>
      <c r="L43" s="11"/>
    </row>
    <row r="44" spans="1:12" x14ac:dyDescent="0.25">
      <c r="A44" s="11"/>
      <c r="B44" s="12"/>
      <c r="C44" s="13"/>
      <c r="D44" s="13"/>
      <c r="E44" s="13"/>
      <c r="F44" s="13"/>
      <c r="G44" s="13"/>
      <c r="H44" s="13"/>
      <c r="I44" s="11"/>
      <c r="J44" s="11"/>
      <c r="K44" s="11"/>
      <c r="L44" s="11"/>
    </row>
    <row r="45" spans="1:12" x14ac:dyDescent="0.25">
      <c r="A45" s="11"/>
      <c r="B45" s="12"/>
      <c r="C45" s="13"/>
      <c r="D45" s="13"/>
      <c r="E45" s="13"/>
      <c r="F45" s="13"/>
      <c r="G45" s="13"/>
      <c r="H45" s="13"/>
      <c r="I45" s="11"/>
      <c r="J45" s="11"/>
      <c r="K45" s="11"/>
      <c r="L45" s="11"/>
    </row>
    <row r="46" spans="1:12" x14ac:dyDescent="0.25">
      <c r="A46" s="11"/>
      <c r="B46" s="12"/>
      <c r="C46" s="13"/>
      <c r="D46" s="13"/>
      <c r="E46" s="13"/>
      <c r="F46" s="13"/>
      <c r="G46" s="13"/>
      <c r="H46" s="13"/>
      <c r="I46" s="11"/>
      <c r="J46" s="11"/>
      <c r="K46" s="11"/>
      <c r="L46" s="11"/>
    </row>
    <row r="47" spans="1:12" x14ac:dyDescent="0.25">
      <c r="A47" s="11"/>
      <c r="B47" s="12"/>
      <c r="C47" s="13"/>
      <c r="D47" s="13"/>
      <c r="E47" s="13"/>
      <c r="F47" s="13"/>
      <c r="G47" s="13"/>
      <c r="H47" s="13"/>
      <c r="I47" s="11"/>
      <c r="J47" s="11"/>
      <c r="K47" s="11"/>
      <c r="L47" s="11"/>
    </row>
    <row r="48" spans="1:12" x14ac:dyDescent="0.25">
      <c r="A48" s="11"/>
      <c r="B48" s="12"/>
      <c r="C48" s="13"/>
      <c r="D48" s="13"/>
      <c r="E48" s="13"/>
      <c r="F48" s="13"/>
      <c r="G48" s="13"/>
      <c r="H48" s="13"/>
      <c r="I48" s="11"/>
      <c r="J48" s="11"/>
      <c r="K48" s="11"/>
      <c r="L48" s="11"/>
    </row>
    <row r="49" spans="1:12" x14ac:dyDescent="0.25">
      <c r="A49" s="11"/>
      <c r="B49" s="12"/>
      <c r="C49" s="13"/>
      <c r="D49" s="13"/>
      <c r="E49" s="13"/>
      <c r="F49" s="13"/>
      <c r="G49" s="13"/>
      <c r="H49" s="13"/>
      <c r="I49" s="11"/>
      <c r="J49" s="11"/>
      <c r="K49" s="11"/>
      <c r="L49" s="11"/>
    </row>
    <row r="50" spans="1:12" x14ac:dyDescent="0.25">
      <c r="A50" s="11"/>
      <c r="B50" s="12"/>
      <c r="C50" s="13"/>
      <c r="D50" s="13"/>
      <c r="E50" s="13"/>
      <c r="F50" s="13"/>
      <c r="G50" s="13"/>
      <c r="H50" s="13"/>
      <c r="I50" s="11"/>
      <c r="J50" s="11"/>
      <c r="K50" s="11"/>
      <c r="L50" s="11"/>
    </row>
    <row r="51" spans="1:12" x14ac:dyDescent="0.25">
      <c r="A51" s="11"/>
      <c r="B51" s="12"/>
      <c r="C51" s="13"/>
      <c r="D51" s="13"/>
      <c r="E51" s="13"/>
      <c r="F51" s="13"/>
      <c r="G51" s="13"/>
      <c r="H51" s="13"/>
      <c r="I51" s="11"/>
      <c r="J51" s="11"/>
      <c r="K51" s="11"/>
      <c r="L51" s="11"/>
    </row>
    <row r="52" spans="1:12" x14ac:dyDescent="0.25">
      <c r="A52" s="11"/>
      <c r="B52" s="12"/>
      <c r="C52" s="13"/>
      <c r="D52" s="13"/>
      <c r="E52" s="13"/>
      <c r="F52" s="13"/>
      <c r="G52" s="13"/>
      <c r="H52" s="13"/>
      <c r="I52" s="11"/>
      <c r="J52" s="11"/>
      <c r="K52" s="11"/>
      <c r="L52" s="11"/>
    </row>
    <row r="53" spans="1:12" x14ac:dyDescent="0.25">
      <c r="A53" s="11"/>
      <c r="B53" s="12"/>
      <c r="C53" s="13"/>
      <c r="D53" s="13"/>
      <c r="E53" s="13"/>
      <c r="F53" s="13"/>
      <c r="G53" s="13"/>
      <c r="H53" s="13"/>
      <c r="I53" s="11"/>
      <c r="J53" s="11"/>
      <c r="K53" s="11"/>
      <c r="L53" s="11"/>
    </row>
    <row r="54" spans="1:12" x14ac:dyDescent="0.25">
      <c r="A54" s="11"/>
      <c r="B54" s="12"/>
      <c r="C54" s="13"/>
      <c r="D54" s="13"/>
      <c r="E54" s="13"/>
      <c r="F54" s="13"/>
      <c r="G54" s="13"/>
      <c r="H54" s="13"/>
      <c r="I54" s="11"/>
      <c r="J54" s="11"/>
      <c r="K54" s="11"/>
      <c r="L54" s="11"/>
    </row>
    <row r="55" spans="1:12" x14ac:dyDescent="0.25">
      <c r="A55" s="11"/>
      <c r="B55" s="12"/>
      <c r="C55" s="13"/>
      <c r="D55" s="13"/>
      <c r="E55" s="13"/>
      <c r="F55" s="13"/>
      <c r="G55" s="13"/>
      <c r="H55" s="13"/>
      <c r="I55" s="11"/>
      <c r="J55" s="11"/>
      <c r="K55" s="11"/>
      <c r="L55" s="11"/>
    </row>
    <row r="56" spans="1:12" x14ac:dyDescent="0.25">
      <c r="A56" s="11"/>
      <c r="B56" s="12"/>
      <c r="C56" s="13"/>
      <c r="D56" s="13"/>
      <c r="E56" s="13"/>
      <c r="F56" s="13"/>
      <c r="G56" s="13"/>
      <c r="H56" s="13"/>
      <c r="I56" s="11"/>
      <c r="J56" s="11"/>
      <c r="K56" s="11"/>
      <c r="L56" s="11"/>
    </row>
    <row r="57" spans="1:12" x14ac:dyDescent="0.25">
      <c r="A57" s="11"/>
      <c r="B57" s="12"/>
      <c r="C57" s="13"/>
      <c r="D57" s="13"/>
      <c r="E57" s="13"/>
      <c r="F57" s="13"/>
      <c r="G57" s="13"/>
      <c r="H57" s="13"/>
      <c r="I57" s="11"/>
      <c r="J57" s="11"/>
      <c r="K57" s="11"/>
      <c r="L57" s="11"/>
    </row>
    <row r="58" spans="1:12" x14ac:dyDescent="0.25">
      <c r="A58" s="11"/>
      <c r="B58" s="12"/>
      <c r="C58" s="13"/>
      <c r="D58" s="13"/>
      <c r="E58" s="13"/>
      <c r="F58" s="13"/>
      <c r="G58" s="13"/>
      <c r="H58" s="13"/>
      <c r="I58" s="11"/>
      <c r="J58" s="11"/>
      <c r="K58" s="11"/>
      <c r="L58" s="11"/>
    </row>
    <row r="59" spans="1:12" x14ac:dyDescent="0.25">
      <c r="A59" s="11"/>
      <c r="B59" s="12"/>
      <c r="C59" s="13"/>
      <c r="D59" s="13"/>
      <c r="E59" s="13"/>
      <c r="F59" s="13"/>
      <c r="G59" s="13"/>
      <c r="H59" s="13"/>
      <c r="I59" s="11"/>
      <c r="J59" s="11"/>
      <c r="K59" s="11"/>
      <c r="L59" s="11"/>
    </row>
    <row r="60" spans="1:12" x14ac:dyDescent="0.25">
      <c r="A60" s="11"/>
      <c r="B60" s="12"/>
      <c r="C60" s="13"/>
      <c r="D60" s="13"/>
      <c r="E60" s="13"/>
      <c r="F60" s="13"/>
      <c r="G60" s="13"/>
      <c r="H60" s="13"/>
      <c r="I60" s="11"/>
      <c r="J60" s="11"/>
      <c r="K60" s="11"/>
      <c r="L60" s="11"/>
    </row>
    <row r="61" spans="1:12" x14ac:dyDescent="0.25">
      <c r="A61" s="11"/>
      <c r="B61" s="12"/>
      <c r="C61" s="13"/>
      <c r="D61" s="13"/>
      <c r="E61" s="13"/>
      <c r="F61" s="13"/>
      <c r="G61" s="13"/>
      <c r="H61" s="13"/>
      <c r="I61" s="11"/>
      <c r="J61" s="11"/>
      <c r="K61" s="11"/>
      <c r="L61" s="11"/>
    </row>
    <row r="62" spans="1:12" x14ac:dyDescent="0.25">
      <c r="A62" s="11"/>
      <c r="B62" s="12"/>
      <c r="C62" s="13"/>
      <c r="D62" s="13"/>
      <c r="E62" s="13"/>
      <c r="F62" s="13"/>
      <c r="G62" s="13"/>
      <c r="H62" s="13"/>
      <c r="I62" s="11"/>
      <c r="J62" s="11"/>
      <c r="K62" s="11"/>
      <c r="L62" s="11"/>
    </row>
    <row r="63" spans="1:12" x14ac:dyDescent="0.25">
      <c r="A63" s="11"/>
      <c r="B63" s="12"/>
      <c r="C63" s="13"/>
      <c r="D63" s="13"/>
      <c r="E63" s="13"/>
      <c r="F63" s="13"/>
      <c r="G63" s="13"/>
      <c r="H63" s="13"/>
      <c r="I63" s="11"/>
      <c r="J63" s="11"/>
      <c r="K63" s="11"/>
      <c r="L63" s="11"/>
    </row>
    <row r="64" spans="1:12" x14ac:dyDescent="0.25">
      <c r="A64" s="11"/>
      <c r="B64" s="12"/>
      <c r="C64" s="13"/>
      <c r="D64" s="13"/>
      <c r="E64" s="13"/>
      <c r="F64" s="13"/>
      <c r="G64" s="13"/>
      <c r="H64" s="13"/>
      <c r="I64" s="11"/>
      <c r="J64" s="11"/>
      <c r="K64" s="11"/>
      <c r="L64" s="11"/>
    </row>
    <row r="65" spans="1:12" x14ac:dyDescent="0.25">
      <c r="A65" s="11"/>
      <c r="B65" s="12"/>
      <c r="C65" s="13"/>
      <c r="D65" s="13"/>
      <c r="E65" s="13"/>
      <c r="F65" s="13"/>
      <c r="G65" s="13"/>
      <c r="H65" s="13"/>
      <c r="I65" s="11"/>
      <c r="J65" s="11"/>
      <c r="K65" s="11"/>
      <c r="L65" s="11"/>
    </row>
    <row r="66" spans="1:12" x14ac:dyDescent="0.25">
      <c r="A66" s="11"/>
      <c r="B66" s="12"/>
      <c r="C66" s="13"/>
      <c r="D66" s="13"/>
      <c r="E66" s="13"/>
      <c r="F66" s="13"/>
      <c r="G66" s="13"/>
      <c r="H66" s="13"/>
      <c r="I66" s="11"/>
      <c r="J66" s="11"/>
      <c r="K66" s="11"/>
      <c r="L66" s="11"/>
    </row>
    <row r="67" spans="1:12" x14ac:dyDescent="0.25">
      <c r="A67" s="11"/>
      <c r="B67" s="12"/>
      <c r="C67" s="13"/>
      <c r="D67" s="13"/>
      <c r="E67" s="13"/>
      <c r="F67" s="13"/>
      <c r="G67" s="13"/>
      <c r="H67" s="13"/>
      <c r="I67" s="11"/>
      <c r="J67" s="11"/>
      <c r="K67" s="11"/>
      <c r="L67" s="11"/>
    </row>
    <row r="68" spans="1:12" x14ac:dyDescent="0.25">
      <c r="A68" s="11"/>
      <c r="B68" s="12"/>
      <c r="C68" s="13"/>
      <c r="D68" s="13"/>
      <c r="E68" s="13"/>
      <c r="F68" s="13"/>
      <c r="G68" s="13"/>
      <c r="H68" s="13"/>
      <c r="I68" s="11"/>
      <c r="J68" s="11"/>
      <c r="K68" s="11"/>
      <c r="L68" s="11"/>
    </row>
    <row r="69" spans="1:12" x14ac:dyDescent="0.25">
      <c r="A69" s="11"/>
      <c r="B69" s="12"/>
      <c r="C69" s="13"/>
      <c r="D69" s="13"/>
      <c r="E69" s="13"/>
      <c r="F69" s="13"/>
      <c r="G69" s="13"/>
      <c r="H69" s="13"/>
      <c r="I69" s="11"/>
      <c r="J69" s="11"/>
      <c r="K69" s="11"/>
      <c r="L69" s="11"/>
    </row>
    <row r="70" spans="1:12" x14ac:dyDescent="0.25">
      <c r="A70" s="11"/>
      <c r="B70" s="12"/>
      <c r="C70" s="13"/>
      <c r="D70" s="13"/>
      <c r="E70" s="13"/>
      <c r="F70" s="13"/>
      <c r="G70" s="13"/>
      <c r="H70" s="13"/>
      <c r="I70" s="11"/>
      <c r="J70" s="11"/>
      <c r="K70" s="11"/>
      <c r="L70" s="11"/>
    </row>
    <row r="71" spans="1:12" x14ac:dyDescent="0.25">
      <c r="A71" s="11"/>
      <c r="B71" s="12"/>
      <c r="C71" s="13"/>
      <c r="D71" s="13"/>
      <c r="E71" s="13"/>
      <c r="F71" s="13"/>
      <c r="G71" s="13"/>
      <c r="H71" s="13"/>
      <c r="I71" s="11"/>
      <c r="J71" s="11"/>
      <c r="K71" s="11"/>
      <c r="L71" s="11"/>
    </row>
    <row r="72" spans="1:12" x14ac:dyDescent="0.25">
      <c r="A72" s="11"/>
      <c r="B72" s="12"/>
      <c r="C72" s="13"/>
      <c r="D72" s="13"/>
      <c r="E72" s="13"/>
      <c r="F72" s="13"/>
      <c r="G72" s="13"/>
      <c r="H72" s="13"/>
      <c r="I72" s="11"/>
      <c r="J72" s="11"/>
      <c r="K72" s="11"/>
      <c r="L72" s="11"/>
    </row>
    <row r="73" spans="1:12" x14ac:dyDescent="0.25">
      <c r="A73" s="11"/>
      <c r="B73" s="12"/>
      <c r="C73" s="13"/>
      <c r="D73" s="13"/>
      <c r="E73" s="13"/>
      <c r="F73" s="13"/>
      <c r="G73" s="13"/>
      <c r="H73" s="13"/>
      <c r="I73" s="11"/>
      <c r="J73" s="11"/>
      <c r="K73" s="11"/>
      <c r="L73" s="11"/>
    </row>
    <row r="74" spans="1:12" x14ac:dyDescent="0.25">
      <c r="A74" s="11"/>
      <c r="B74" s="12"/>
      <c r="C74" s="13"/>
      <c r="D74" s="13"/>
      <c r="E74" s="13"/>
      <c r="F74" s="13"/>
      <c r="G74" s="13"/>
      <c r="H74" s="13"/>
      <c r="I74" s="11"/>
      <c r="J74" s="11"/>
      <c r="K74" s="11"/>
      <c r="L74" s="11"/>
    </row>
    <row r="75" spans="1:12" x14ac:dyDescent="0.25">
      <c r="A75" s="11"/>
      <c r="B75" s="12"/>
      <c r="C75" s="13"/>
      <c r="D75" s="13"/>
      <c r="E75" s="13"/>
      <c r="F75" s="13"/>
      <c r="G75" s="13"/>
      <c r="H75" s="13"/>
      <c r="I75" s="11"/>
      <c r="J75" s="11"/>
      <c r="K75" s="11"/>
      <c r="L75" s="11"/>
    </row>
    <row r="76" spans="1:12" x14ac:dyDescent="0.25">
      <c r="A76" s="11"/>
      <c r="B76" s="12"/>
      <c r="C76" s="13"/>
      <c r="D76" s="13"/>
      <c r="E76" s="13"/>
      <c r="F76" s="13"/>
      <c r="G76" s="13"/>
      <c r="H76" s="13"/>
      <c r="I76" s="11"/>
      <c r="J76" s="11"/>
      <c r="K76" s="11"/>
      <c r="L76" s="11"/>
    </row>
    <row r="77" spans="1:12" x14ac:dyDescent="0.25">
      <c r="A77" s="11"/>
      <c r="B77" s="12"/>
      <c r="C77" s="13"/>
      <c r="D77" s="13"/>
      <c r="E77" s="13"/>
      <c r="F77" s="13"/>
      <c r="G77" s="13"/>
      <c r="H77" s="13"/>
      <c r="I77" s="11"/>
      <c r="J77" s="11"/>
      <c r="K77" s="11"/>
      <c r="L77" s="11"/>
    </row>
    <row r="78" spans="1:12" x14ac:dyDescent="0.25">
      <c r="A78" s="11"/>
      <c r="B78" s="12"/>
      <c r="C78" s="13"/>
      <c r="D78" s="13"/>
      <c r="E78" s="13"/>
      <c r="F78" s="13"/>
      <c r="G78" s="13"/>
      <c r="H78" s="13"/>
      <c r="I78" s="11"/>
      <c r="J78" s="11"/>
      <c r="K78" s="11"/>
      <c r="L78" s="11"/>
    </row>
    <row r="79" spans="1:12" x14ac:dyDescent="0.25">
      <c r="A79" s="11"/>
      <c r="B79" s="12"/>
      <c r="C79" s="13"/>
      <c r="D79" s="13"/>
      <c r="E79" s="13"/>
      <c r="F79" s="13"/>
      <c r="G79" s="13"/>
      <c r="H79" s="13"/>
      <c r="I79" s="11"/>
      <c r="J79" s="11"/>
      <c r="K79" s="11"/>
      <c r="L79" s="11"/>
    </row>
    <row r="80" spans="1:12" x14ac:dyDescent="0.25">
      <c r="A80" s="11"/>
      <c r="B80" s="12"/>
      <c r="C80" s="13"/>
      <c r="D80" s="13"/>
      <c r="E80" s="13"/>
      <c r="F80" s="13"/>
      <c r="G80" s="13"/>
      <c r="H80" s="13"/>
      <c r="I80" s="11"/>
      <c r="J80" s="11"/>
      <c r="K80" s="11"/>
      <c r="L80" s="11"/>
    </row>
    <row r="81" spans="1:12" x14ac:dyDescent="0.25">
      <c r="A81" s="11"/>
      <c r="B81" s="12"/>
      <c r="C81" s="13"/>
      <c r="D81" s="13"/>
      <c r="E81" s="13"/>
      <c r="F81" s="13"/>
      <c r="G81" s="13"/>
      <c r="H81" s="13"/>
      <c r="I81" s="11"/>
      <c r="J81" s="11"/>
      <c r="K81" s="11"/>
      <c r="L81" s="11"/>
    </row>
    <row r="82" spans="1:12" x14ac:dyDescent="0.25">
      <c r="A82" s="11"/>
      <c r="B82" s="12"/>
      <c r="C82" s="13"/>
      <c r="D82" s="13"/>
      <c r="E82" s="13"/>
      <c r="F82" s="13"/>
      <c r="G82" s="13"/>
      <c r="H82" s="13"/>
      <c r="I82" s="11"/>
      <c r="J82" s="11"/>
      <c r="K82" s="11"/>
      <c r="L82" s="11"/>
    </row>
    <row r="83" spans="1:12" x14ac:dyDescent="0.25">
      <c r="A83" s="11"/>
      <c r="B83" s="12"/>
      <c r="C83" s="13"/>
      <c r="D83" s="13"/>
      <c r="E83" s="13"/>
      <c r="F83" s="13"/>
      <c r="G83" s="13"/>
      <c r="H83" s="13"/>
      <c r="I83" s="11"/>
      <c r="J83" s="11"/>
      <c r="K83" s="11"/>
      <c r="L83" s="11"/>
    </row>
    <row r="84" spans="1:12" x14ac:dyDescent="0.25">
      <c r="A84" s="11"/>
      <c r="B84" s="12"/>
      <c r="C84" s="13"/>
      <c r="D84" s="13"/>
      <c r="E84" s="13"/>
      <c r="F84" s="13"/>
      <c r="G84" s="13"/>
      <c r="H84" s="13"/>
      <c r="I84" s="11"/>
      <c r="J84" s="11"/>
      <c r="K84" s="11"/>
      <c r="L84" s="11"/>
    </row>
    <row r="85" spans="1:12" x14ac:dyDescent="0.25">
      <c r="A85" s="11"/>
      <c r="B85" s="12"/>
      <c r="C85" s="13"/>
      <c r="D85" s="13"/>
      <c r="E85" s="13"/>
      <c r="F85" s="13"/>
      <c r="G85" s="13"/>
      <c r="H85" s="13"/>
      <c r="I85" s="11"/>
      <c r="J85" s="11"/>
      <c r="K85" s="11"/>
      <c r="L85" s="11"/>
    </row>
    <row r="86" spans="1:12" x14ac:dyDescent="0.25">
      <c r="A86" s="11"/>
      <c r="B86" s="12"/>
      <c r="C86" s="13"/>
      <c r="D86" s="13"/>
      <c r="E86" s="13"/>
      <c r="F86" s="13"/>
      <c r="G86" s="13"/>
      <c r="H86" s="13"/>
      <c r="I86" s="11"/>
      <c r="J86" s="11"/>
      <c r="K86" s="11"/>
      <c r="L86" s="11"/>
    </row>
    <row r="87" spans="1:12" x14ac:dyDescent="0.25">
      <c r="A87" s="11"/>
      <c r="B87" s="12"/>
      <c r="C87" s="13"/>
      <c r="D87" s="13"/>
      <c r="E87" s="13"/>
      <c r="F87" s="13"/>
      <c r="G87" s="13"/>
      <c r="H87" s="13"/>
      <c r="I87" s="11"/>
      <c r="J87" s="11"/>
      <c r="K87" s="11"/>
      <c r="L87" s="11"/>
    </row>
    <row r="88" spans="1:12" x14ac:dyDescent="0.25">
      <c r="A88" s="11"/>
      <c r="B88" s="12"/>
      <c r="C88" s="13"/>
      <c r="D88" s="13"/>
      <c r="E88" s="13"/>
      <c r="F88" s="13"/>
      <c r="G88" s="13"/>
      <c r="H88" s="13"/>
      <c r="I88" s="11"/>
      <c r="J88" s="11"/>
      <c r="K88" s="11"/>
      <c r="L88" s="11"/>
    </row>
    <row r="89" spans="1:12" x14ac:dyDescent="0.25">
      <c r="A89" s="11"/>
      <c r="B89" s="12"/>
      <c r="C89" s="13"/>
      <c r="D89" s="13"/>
      <c r="E89" s="13"/>
      <c r="F89" s="13"/>
      <c r="G89" s="13"/>
      <c r="H89" s="13"/>
      <c r="I89" s="11"/>
      <c r="J89" s="11"/>
      <c r="K89" s="11"/>
      <c r="L89" s="11"/>
    </row>
    <row r="90" spans="1:12" x14ac:dyDescent="0.25">
      <c r="A90" s="11"/>
      <c r="B90" s="12"/>
      <c r="C90" s="13"/>
      <c r="D90" s="13"/>
      <c r="E90" s="13"/>
      <c r="F90" s="13"/>
      <c r="G90" s="13"/>
      <c r="H90" s="13"/>
      <c r="I90" s="11"/>
      <c r="J90" s="11"/>
      <c r="K90" s="11"/>
      <c r="L90" s="11"/>
    </row>
    <row r="91" spans="1:12" x14ac:dyDescent="0.25">
      <c r="A91" s="11"/>
      <c r="B91" s="12"/>
      <c r="C91" s="13"/>
      <c r="D91" s="13"/>
      <c r="E91" s="13"/>
      <c r="F91" s="13"/>
      <c r="G91" s="13"/>
      <c r="H91" s="13"/>
      <c r="I91" s="11"/>
      <c r="J91" s="11"/>
      <c r="K91" s="11"/>
      <c r="L91" s="11"/>
    </row>
    <row r="92" spans="1:12" x14ac:dyDescent="0.25">
      <c r="A92" s="11"/>
      <c r="B92" s="12"/>
      <c r="C92" s="13"/>
      <c r="D92" s="13"/>
      <c r="E92" s="13"/>
      <c r="F92" s="13"/>
      <c r="G92" s="13"/>
      <c r="H92" s="13"/>
      <c r="I92" s="11"/>
      <c r="J92" s="11"/>
      <c r="K92" s="11"/>
      <c r="L92" s="11"/>
    </row>
    <row r="93" spans="1:12" x14ac:dyDescent="0.25">
      <c r="A93" s="11"/>
      <c r="B93" s="12"/>
      <c r="C93" s="13"/>
      <c r="D93" s="13"/>
      <c r="E93" s="13"/>
      <c r="F93" s="13"/>
      <c r="G93" s="13"/>
      <c r="H93" s="13"/>
      <c r="I93" s="11"/>
      <c r="J93" s="11"/>
      <c r="K93" s="11"/>
      <c r="L93" s="11"/>
    </row>
    <row r="94" spans="1:12" x14ac:dyDescent="0.25">
      <c r="A94" s="11"/>
      <c r="B94" s="12"/>
      <c r="C94" s="13"/>
      <c r="D94" s="13"/>
      <c r="E94" s="13"/>
      <c r="F94" s="13"/>
      <c r="G94" s="13"/>
      <c r="H94" s="13"/>
      <c r="I94" s="11"/>
      <c r="J94" s="11"/>
      <c r="K94" s="11"/>
      <c r="L94" s="11"/>
    </row>
    <row r="95" spans="1:12" x14ac:dyDescent="0.25">
      <c r="A95" s="11"/>
      <c r="B95" s="12"/>
      <c r="C95" s="13"/>
      <c r="D95" s="13"/>
      <c r="E95" s="13"/>
      <c r="F95" s="13"/>
      <c r="G95" s="13"/>
      <c r="H95" s="13"/>
      <c r="I95" s="11"/>
      <c r="J95" s="11"/>
      <c r="K95" s="11"/>
      <c r="L95" s="11"/>
    </row>
    <row r="96" spans="1:12" x14ac:dyDescent="0.25">
      <c r="A96" s="11"/>
      <c r="B96" s="12"/>
      <c r="C96" s="13"/>
      <c r="D96" s="13"/>
      <c r="E96" s="13"/>
      <c r="F96" s="13"/>
      <c r="G96" s="13"/>
      <c r="H96" s="13"/>
      <c r="I96" s="11"/>
      <c r="J96" s="11"/>
      <c r="K96" s="11"/>
      <c r="L96" s="11"/>
    </row>
    <row r="97" spans="1:12" x14ac:dyDescent="0.25">
      <c r="A97" s="11"/>
      <c r="B97" s="12"/>
      <c r="C97" s="13"/>
      <c r="D97" s="13"/>
      <c r="E97" s="13"/>
      <c r="F97" s="13"/>
      <c r="G97" s="13"/>
      <c r="H97" s="13"/>
      <c r="I97" s="11"/>
      <c r="J97" s="11"/>
      <c r="K97" s="11"/>
      <c r="L97" s="11"/>
    </row>
    <row r="98" spans="1:12" x14ac:dyDescent="0.25">
      <c r="A98" s="11"/>
      <c r="B98" s="12"/>
      <c r="C98" s="13"/>
      <c r="D98" s="13"/>
      <c r="E98" s="13"/>
      <c r="F98" s="13"/>
      <c r="G98" s="13"/>
      <c r="H98" s="13"/>
      <c r="I98" s="11"/>
      <c r="J98" s="11"/>
      <c r="K98" s="11"/>
      <c r="L98" s="11"/>
    </row>
    <row r="99" spans="1:12" x14ac:dyDescent="0.25">
      <c r="A99" s="11"/>
      <c r="B99" s="12"/>
      <c r="C99" s="13"/>
      <c r="D99" s="13"/>
      <c r="E99" s="13"/>
      <c r="F99" s="13"/>
      <c r="G99" s="13"/>
      <c r="H99" s="13"/>
      <c r="I99" s="11"/>
      <c r="J99" s="11"/>
      <c r="K99" s="11"/>
      <c r="L99" s="11"/>
    </row>
    <row r="100" spans="1:12" x14ac:dyDescent="0.25">
      <c r="A100" s="11"/>
      <c r="B100" s="12"/>
      <c r="C100" s="13"/>
      <c r="D100" s="13"/>
      <c r="E100" s="13"/>
      <c r="F100" s="13"/>
      <c r="G100" s="13"/>
      <c r="H100" s="13"/>
      <c r="I100" s="11"/>
      <c r="J100" s="11"/>
      <c r="K100" s="11"/>
      <c r="L100" s="11"/>
    </row>
    <row r="101" spans="1:12" x14ac:dyDescent="0.25">
      <c r="A101" s="11"/>
      <c r="B101" s="12"/>
      <c r="C101" s="13"/>
      <c r="D101" s="13"/>
      <c r="E101" s="13"/>
      <c r="F101" s="13"/>
      <c r="G101" s="13"/>
      <c r="H101" s="13"/>
      <c r="I101" s="11"/>
      <c r="J101" s="11"/>
      <c r="K101" s="11"/>
      <c r="L101" s="11"/>
    </row>
    <row r="102" spans="1:12" x14ac:dyDescent="0.25">
      <c r="A102" s="11"/>
      <c r="B102" s="12"/>
      <c r="C102" s="13"/>
      <c r="D102" s="13"/>
      <c r="E102" s="13"/>
      <c r="F102" s="13"/>
      <c r="G102" s="13"/>
      <c r="H102" s="13"/>
      <c r="I102" s="11"/>
      <c r="J102" s="11"/>
      <c r="K102" s="11"/>
      <c r="L102" s="11"/>
    </row>
    <row r="103" spans="1:12" x14ac:dyDescent="0.25">
      <c r="A103" s="11"/>
      <c r="B103" s="12"/>
      <c r="C103" s="13"/>
      <c r="D103" s="13"/>
      <c r="E103" s="13"/>
      <c r="F103" s="13"/>
      <c r="G103" s="13"/>
      <c r="H103" s="13"/>
      <c r="I103" s="11"/>
      <c r="J103" s="11"/>
      <c r="K103" s="11"/>
      <c r="L103" s="11"/>
    </row>
    <row r="104" spans="1:12" x14ac:dyDescent="0.25">
      <c r="A104" s="11"/>
      <c r="B104" s="12"/>
      <c r="C104" s="13"/>
      <c r="D104" s="13"/>
      <c r="E104" s="13"/>
      <c r="F104" s="13"/>
      <c r="G104" s="13"/>
      <c r="H104" s="13"/>
      <c r="I104" s="11"/>
      <c r="J104" s="11"/>
      <c r="K104" s="11"/>
      <c r="L104" s="11"/>
    </row>
    <row r="105" spans="1:12" x14ac:dyDescent="0.25">
      <c r="A105" s="11"/>
      <c r="B105" s="12"/>
      <c r="C105" s="13"/>
      <c r="D105" s="13"/>
      <c r="E105" s="13"/>
      <c r="F105" s="13"/>
      <c r="G105" s="13"/>
      <c r="H105" s="13"/>
      <c r="I105" s="11"/>
      <c r="J105" s="11"/>
      <c r="K105" s="11"/>
      <c r="L105" s="11"/>
    </row>
    <row r="106" spans="1:12" x14ac:dyDescent="0.25">
      <c r="A106" s="11"/>
      <c r="B106" s="12"/>
      <c r="C106" s="13"/>
      <c r="D106" s="13"/>
      <c r="E106" s="13"/>
      <c r="F106" s="13"/>
      <c r="G106" s="13"/>
      <c r="H106" s="13"/>
      <c r="I106" s="11"/>
      <c r="J106" s="11"/>
      <c r="K106" s="11"/>
      <c r="L106" s="11"/>
    </row>
    <row r="107" spans="1:12" x14ac:dyDescent="0.25">
      <c r="A107" s="11"/>
      <c r="B107" s="12"/>
      <c r="C107" s="13"/>
      <c r="D107" s="13"/>
      <c r="E107" s="13"/>
      <c r="F107" s="13"/>
      <c r="G107" s="13"/>
      <c r="H107" s="13"/>
      <c r="I107" s="11"/>
      <c r="J107" s="11"/>
      <c r="K107" s="11"/>
      <c r="L107" s="11"/>
    </row>
    <row r="108" spans="1:12" x14ac:dyDescent="0.25">
      <c r="A108" s="11"/>
      <c r="B108" s="12"/>
      <c r="C108" s="13"/>
      <c r="D108" s="13"/>
      <c r="E108" s="13"/>
      <c r="F108" s="13"/>
      <c r="G108" s="13"/>
      <c r="H108" s="13"/>
      <c r="I108" s="11"/>
      <c r="J108" s="11"/>
      <c r="K108" s="11"/>
      <c r="L108" s="11"/>
    </row>
    <row r="109" spans="1:12" x14ac:dyDescent="0.25">
      <c r="A109" s="11"/>
      <c r="B109" s="12"/>
      <c r="C109" s="13"/>
      <c r="D109" s="13"/>
      <c r="E109" s="13"/>
      <c r="F109" s="13"/>
      <c r="G109" s="13"/>
      <c r="H109" s="13"/>
      <c r="I109" s="11"/>
      <c r="J109" s="11"/>
      <c r="K109" s="11"/>
      <c r="L109" s="11"/>
    </row>
    <row r="110" spans="1:12" x14ac:dyDescent="0.25">
      <c r="A110" s="11"/>
      <c r="B110" s="12"/>
      <c r="C110" s="13"/>
      <c r="D110" s="13"/>
      <c r="E110" s="13"/>
      <c r="F110" s="13"/>
      <c r="G110" s="13"/>
      <c r="H110" s="13"/>
      <c r="I110" s="11"/>
      <c r="J110" s="11"/>
      <c r="K110" s="11"/>
      <c r="L110" s="11"/>
    </row>
    <row r="111" spans="1:12" x14ac:dyDescent="0.25">
      <c r="A111" s="11"/>
      <c r="B111" s="12"/>
      <c r="C111" s="13"/>
      <c r="D111" s="13"/>
      <c r="E111" s="13"/>
      <c r="F111" s="13"/>
      <c r="G111" s="13"/>
      <c r="H111" s="13"/>
      <c r="I111" s="11"/>
      <c r="J111" s="11"/>
      <c r="K111" s="11"/>
      <c r="L111" s="11"/>
    </row>
    <row r="112" spans="1:12" x14ac:dyDescent="0.25">
      <c r="A112" s="11"/>
      <c r="B112" s="12"/>
      <c r="C112" s="13"/>
      <c r="D112" s="13"/>
      <c r="E112" s="13"/>
      <c r="F112" s="13"/>
      <c r="G112" s="13"/>
      <c r="H112" s="13"/>
      <c r="I112" s="11"/>
      <c r="J112" s="11"/>
      <c r="K112" s="11"/>
      <c r="L112" s="11"/>
    </row>
    <row r="113" spans="1:12" x14ac:dyDescent="0.25">
      <c r="A113" s="11"/>
      <c r="B113" s="12"/>
      <c r="C113" s="13"/>
      <c r="D113" s="13"/>
      <c r="E113" s="13"/>
      <c r="F113" s="13"/>
      <c r="G113" s="13"/>
      <c r="H113" s="13"/>
      <c r="I113" s="11"/>
      <c r="J113" s="11"/>
      <c r="K113" s="11"/>
      <c r="L113" s="11"/>
    </row>
    <row r="114" spans="1:12" x14ac:dyDescent="0.25">
      <c r="A114" s="11"/>
      <c r="B114" s="12"/>
      <c r="C114" s="13"/>
      <c r="D114" s="13"/>
      <c r="E114" s="13"/>
      <c r="F114" s="13"/>
      <c r="G114" s="13"/>
      <c r="H114" s="13"/>
      <c r="I114" s="11"/>
      <c r="J114" s="11"/>
      <c r="K114" s="11"/>
      <c r="L114" s="11"/>
    </row>
    <row r="115" spans="1:12" x14ac:dyDescent="0.25">
      <c r="A115" s="11"/>
      <c r="B115" s="12"/>
      <c r="C115" s="13"/>
      <c r="D115" s="13"/>
      <c r="E115" s="13"/>
      <c r="F115" s="13"/>
      <c r="G115" s="13"/>
      <c r="H115" s="13"/>
      <c r="I115" s="11"/>
      <c r="J115" s="11"/>
      <c r="K115" s="11"/>
      <c r="L115" s="11"/>
    </row>
    <row r="116" spans="1:12" x14ac:dyDescent="0.25">
      <c r="A116" s="11"/>
      <c r="B116" s="12"/>
      <c r="C116" s="13"/>
      <c r="D116" s="13"/>
      <c r="E116" s="13"/>
      <c r="F116" s="13"/>
      <c r="G116" s="13"/>
      <c r="H116" s="13"/>
      <c r="I116" s="11"/>
      <c r="J116" s="11"/>
      <c r="K116" s="11"/>
      <c r="L116" s="11"/>
    </row>
    <row r="117" spans="1:12" x14ac:dyDescent="0.25">
      <c r="A117" s="11"/>
      <c r="B117" s="12"/>
      <c r="C117" s="13"/>
      <c r="D117" s="13"/>
      <c r="E117" s="13"/>
      <c r="F117" s="13"/>
      <c r="G117" s="13"/>
      <c r="H117" s="13"/>
      <c r="I117" s="11"/>
      <c r="J117" s="11"/>
      <c r="K117" s="11"/>
      <c r="L117" s="11"/>
    </row>
    <row r="118" spans="1:12" x14ac:dyDescent="0.25">
      <c r="A118" s="11"/>
      <c r="B118" s="12"/>
      <c r="C118" s="13"/>
      <c r="D118" s="13"/>
      <c r="E118" s="13"/>
      <c r="F118" s="13"/>
      <c r="G118" s="13"/>
      <c r="H118" s="13"/>
      <c r="I118" s="11"/>
      <c r="J118" s="11"/>
      <c r="K118" s="11"/>
      <c r="L118" s="11"/>
    </row>
    <row r="119" spans="1:12" x14ac:dyDescent="0.25">
      <c r="A119" s="11"/>
      <c r="B119" s="12"/>
      <c r="C119" s="13"/>
      <c r="D119" s="13"/>
      <c r="E119" s="13"/>
      <c r="F119" s="13"/>
      <c r="G119" s="13"/>
      <c r="H119" s="13"/>
      <c r="I119" s="11"/>
      <c r="J119" s="11"/>
      <c r="K119" s="11"/>
      <c r="L119" s="11"/>
    </row>
    <row r="120" spans="1:12" x14ac:dyDescent="0.25">
      <c r="A120" s="11"/>
      <c r="B120" s="12"/>
      <c r="C120" s="13"/>
      <c r="D120" s="13"/>
      <c r="E120" s="13"/>
      <c r="F120" s="13"/>
      <c r="G120" s="13"/>
      <c r="H120" s="13"/>
      <c r="I120" s="11"/>
      <c r="J120" s="11"/>
      <c r="K120" s="11"/>
      <c r="L120" s="11"/>
    </row>
    <row r="121" spans="1:12" x14ac:dyDescent="0.25">
      <c r="A121" s="11"/>
      <c r="B121" s="12"/>
      <c r="C121" s="13"/>
      <c r="D121" s="13"/>
      <c r="E121" s="13"/>
      <c r="F121" s="13"/>
      <c r="G121" s="13"/>
      <c r="H121" s="13"/>
      <c r="I121" s="11"/>
      <c r="J121" s="11"/>
      <c r="K121" s="11"/>
      <c r="L121" s="11"/>
    </row>
    <row r="122" spans="1:12" x14ac:dyDescent="0.25">
      <c r="A122" s="11"/>
      <c r="B122" s="12"/>
      <c r="C122" s="13"/>
      <c r="D122" s="13"/>
      <c r="E122" s="13"/>
      <c r="F122" s="13"/>
      <c r="G122" s="13"/>
      <c r="H122" s="13"/>
      <c r="I122" s="11"/>
      <c r="J122" s="11"/>
      <c r="K122" s="11"/>
      <c r="L122" s="11"/>
    </row>
    <row r="123" spans="1:12" x14ac:dyDescent="0.25">
      <c r="A123" s="11"/>
      <c r="B123" s="12"/>
      <c r="C123" s="13"/>
      <c r="D123" s="13"/>
      <c r="E123" s="13"/>
      <c r="F123" s="13"/>
      <c r="G123" s="13"/>
      <c r="H123" s="13"/>
      <c r="I123" s="11"/>
      <c r="J123" s="11"/>
      <c r="K123" s="11"/>
      <c r="L123" s="11"/>
    </row>
    <row r="124" spans="1:12" x14ac:dyDescent="0.25">
      <c r="A124" s="11"/>
      <c r="B124" s="12"/>
      <c r="C124" s="13"/>
      <c r="D124" s="13"/>
      <c r="E124" s="13"/>
      <c r="F124" s="13"/>
      <c r="G124" s="13"/>
      <c r="H124" s="13"/>
      <c r="I124" s="11"/>
      <c r="J124" s="11"/>
      <c r="K124" s="11"/>
      <c r="L124" s="11"/>
    </row>
    <row r="125" spans="1:12" x14ac:dyDescent="0.25">
      <c r="A125" s="11"/>
      <c r="B125" s="12"/>
      <c r="C125" s="13"/>
      <c r="D125" s="13"/>
      <c r="E125" s="13"/>
      <c r="F125" s="13"/>
      <c r="G125" s="13"/>
      <c r="H125" s="13"/>
      <c r="I125" s="11"/>
      <c r="J125" s="11"/>
      <c r="K125" s="11"/>
      <c r="L125" s="11"/>
    </row>
    <row r="126" spans="1:12" x14ac:dyDescent="0.25">
      <c r="A126" s="11"/>
      <c r="B126" s="12"/>
      <c r="C126" s="13"/>
      <c r="D126" s="13"/>
      <c r="E126" s="13"/>
      <c r="F126" s="13"/>
      <c r="G126" s="13"/>
      <c r="H126" s="13"/>
      <c r="I126" s="11"/>
      <c r="J126" s="11"/>
      <c r="K126" s="11"/>
      <c r="L126" s="11"/>
    </row>
    <row r="127" spans="1:12" x14ac:dyDescent="0.25">
      <c r="A127" s="11"/>
      <c r="B127" s="12"/>
      <c r="C127" s="13"/>
      <c r="D127" s="13"/>
      <c r="E127" s="13"/>
      <c r="F127" s="13"/>
      <c r="G127" s="13"/>
      <c r="H127" s="13"/>
      <c r="I127" s="11"/>
      <c r="J127" s="11"/>
      <c r="K127" s="11"/>
      <c r="L127" s="11"/>
    </row>
    <row r="128" spans="1:12" x14ac:dyDescent="0.25">
      <c r="A128" s="11"/>
      <c r="B128" s="12"/>
      <c r="C128" s="13"/>
      <c r="D128" s="13"/>
      <c r="E128" s="13"/>
      <c r="F128" s="13"/>
      <c r="G128" s="13"/>
      <c r="H128" s="13"/>
      <c r="I128" s="11"/>
      <c r="J128" s="11"/>
      <c r="K128" s="11"/>
      <c r="L128" s="11"/>
    </row>
    <row r="129" spans="1:12" x14ac:dyDescent="0.25">
      <c r="A129" s="11"/>
      <c r="B129" s="12"/>
      <c r="C129" s="13"/>
      <c r="D129" s="13"/>
      <c r="E129" s="13"/>
      <c r="F129" s="13"/>
      <c r="G129" s="13"/>
      <c r="H129" s="13"/>
      <c r="I129" s="11"/>
      <c r="J129" s="11"/>
      <c r="K129" s="11"/>
      <c r="L129" s="11"/>
    </row>
    <row r="130" spans="1:12" x14ac:dyDescent="0.25">
      <c r="A130" s="11"/>
      <c r="B130" s="12"/>
      <c r="C130" s="13"/>
      <c r="D130" s="13"/>
      <c r="E130" s="13"/>
      <c r="F130" s="13"/>
      <c r="G130" s="13"/>
      <c r="H130" s="13"/>
      <c r="I130" s="11"/>
      <c r="J130" s="11"/>
      <c r="K130" s="11"/>
      <c r="L130" s="11"/>
    </row>
    <row r="131" spans="1:12" x14ac:dyDescent="0.25">
      <c r="A131" s="11"/>
      <c r="B131" s="12"/>
      <c r="C131" s="13"/>
      <c r="D131" s="13"/>
      <c r="E131" s="13"/>
      <c r="F131" s="13"/>
      <c r="G131" s="13"/>
      <c r="H131" s="13"/>
      <c r="I131" s="11"/>
      <c r="J131" s="11"/>
      <c r="K131" s="11"/>
      <c r="L131" s="11"/>
    </row>
    <row r="132" spans="1:12" x14ac:dyDescent="0.25">
      <c r="A132" s="11"/>
      <c r="B132" s="12"/>
      <c r="C132" s="13"/>
      <c r="D132" s="13"/>
      <c r="E132" s="13"/>
      <c r="F132" s="13"/>
      <c r="G132" s="13"/>
      <c r="H132" s="13"/>
      <c r="I132" s="11"/>
      <c r="J132" s="11"/>
      <c r="K132" s="11"/>
      <c r="L132" s="11"/>
    </row>
    <row r="133" spans="1:12" x14ac:dyDescent="0.25">
      <c r="A133" s="11"/>
      <c r="B133" s="12"/>
      <c r="C133" s="13"/>
      <c r="D133" s="13"/>
      <c r="E133" s="13"/>
      <c r="F133" s="13"/>
      <c r="G133" s="13"/>
      <c r="H133" s="13"/>
      <c r="I133" s="11"/>
      <c r="J133" s="11"/>
      <c r="K133" s="11"/>
      <c r="L133" s="11"/>
    </row>
    <row r="134" spans="1:12" x14ac:dyDescent="0.25">
      <c r="A134" s="11"/>
      <c r="B134" s="12"/>
      <c r="C134" s="13"/>
      <c r="D134" s="13"/>
      <c r="E134" s="13"/>
      <c r="F134" s="13"/>
      <c r="G134" s="13"/>
      <c r="H134" s="13"/>
      <c r="I134" s="11"/>
      <c r="J134" s="11"/>
      <c r="K134" s="11"/>
      <c r="L134" s="11"/>
    </row>
    <row r="135" spans="1:12" x14ac:dyDescent="0.25">
      <c r="A135" s="11"/>
      <c r="B135" s="12"/>
      <c r="C135" s="13"/>
      <c r="D135" s="13"/>
      <c r="E135" s="13"/>
      <c r="F135" s="13"/>
      <c r="G135" s="13"/>
      <c r="H135" s="13"/>
      <c r="I135" s="11"/>
      <c r="J135" s="11"/>
      <c r="K135" s="11"/>
      <c r="L135" s="11"/>
    </row>
    <row r="136" spans="1:12" x14ac:dyDescent="0.25">
      <c r="A136" s="11"/>
      <c r="B136" s="12"/>
      <c r="C136" s="13"/>
      <c r="D136" s="13"/>
      <c r="E136" s="13"/>
      <c r="F136" s="13"/>
      <c r="G136" s="13"/>
      <c r="H136" s="13"/>
      <c r="I136" s="11"/>
      <c r="J136" s="11"/>
      <c r="K136" s="11"/>
      <c r="L136" s="11"/>
    </row>
    <row r="137" spans="1:12" x14ac:dyDescent="0.25">
      <c r="A137" s="11"/>
      <c r="B137" s="12"/>
      <c r="C137" s="13"/>
      <c r="D137" s="13"/>
      <c r="E137" s="13"/>
      <c r="F137" s="13"/>
      <c r="G137" s="13"/>
      <c r="H137" s="13"/>
      <c r="I137" s="11"/>
      <c r="J137" s="11"/>
      <c r="K137" s="11"/>
      <c r="L137" s="11"/>
    </row>
    <row r="138" spans="1:12" x14ac:dyDescent="0.25">
      <c r="A138" s="11"/>
      <c r="B138" s="12"/>
      <c r="C138" s="13"/>
      <c r="D138" s="13"/>
      <c r="E138" s="13"/>
      <c r="F138" s="13"/>
      <c r="G138" s="13"/>
      <c r="H138" s="13"/>
      <c r="I138" s="11"/>
      <c r="J138" s="11"/>
      <c r="K138" s="11"/>
      <c r="L138" s="11"/>
    </row>
    <row r="139" spans="1:12" x14ac:dyDescent="0.25">
      <c r="A139" s="11"/>
      <c r="B139" s="12"/>
      <c r="C139" s="13"/>
      <c r="D139" s="13"/>
      <c r="E139" s="13"/>
      <c r="F139" s="13"/>
      <c r="G139" s="13"/>
      <c r="H139" s="13"/>
      <c r="I139" s="11"/>
      <c r="J139" s="11"/>
      <c r="K139" s="11"/>
      <c r="L139" s="11"/>
    </row>
    <row r="140" spans="1:12" x14ac:dyDescent="0.25">
      <c r="A140" s="11"/>
      <c r="B140" s="12"/>
      <c r="C140" s="13"/>
      <c r="D140" s="13"/>
      <c r="E140" s="13"/>
      <c r="F140" s="13"/>
      <c r="G140" s="13"/>
      <c r="H140" s="13"/>
      <c r="I140" s="11"/>
      <c r="J140" s="11"/>
      <c r="K140" s="11"/>
      <c r="L140" s="11"/>
    </row>
    <row r="141" spans="1:12" x14ac:dyDescent="0.25">
      <c r="A141" s="11"/>
      <c r="B141" s="12"/>
      <c r="C141" s="13"/>
      <c r="D141" s="13"/>
      <c r="E141" s="13"/>
      <c r="F141" s="13"/>
      <c r="G141" s="13"/>
      <c r="H141" s="13"/>
      <c r="I141" s="11"/>
      <c r="J141" s="11"/>
      <c r="K141" s="11"/>
      <c r="L141" s="11"/>
    </row>
    <row r="142" spans="1:12" x14ac:dyDescent="0.25">
      <c r="A142" s="11"/>
      <c r="B142" s="12"/>
      <c r="C142" s="13"/>
      <c r="D142" s="13"/>
      <c r="E142" s="13"/>
      <c r="F142" s="13"/>
      <c r="G142" s="13"/>
      <c r="H142" s="13"/>
      <c r="I142" s="11"/>
      <c r="J142" s="11"/>
      <c r="K142" s="11"/>
      <c r="L142" s="11"/>
    </row>
    <row r="143" spans="1:12" x14ac:dyDescent="0.25">
      <c r="A143" s="11"/>
      <c r="B143" s="12"/>
      <c r="C143" s="13"/>
      <c r="D143" s="13"/>
      <c r="E143" s="13"/>
      <c r="F143" s="13"/>
      <c r="G143" s="13"/>
      <c r="H143" s="13"/>
      <c r="I143" s="11"/>
      <c r="J143" s="11"/>
      <c r="K143" s="11"/>
      <c r="L143" s="11"/>
    </row>
    <row r="144" spans="1:12" x14ac:dyDescent="0.25">
      <c r="A144" s="11"/>
      <c r="B144" s="12"/>
      <c r="C144" s="13"/>
      <c r="D144" s="13"/>
      <c r="E144" s="13"/>
      <c r="F144" s="13"/>
      <c r="G144" s="13"/>
      <c r="H144" s="13"/>
      <c r="I144" s="11"/>
      <c r="J144" s="11"/>
      <c r="K144" s="11"/>
      <c r="L144" s="11"/>
    </row>
    <row r="145" spans="1:12" x14ac:dyDescent="0.25">
      <c r="A145" s="11"/>
      <c r="B145" s="12"/>
      <c r="C145" s="13"/>
      <c r="D145" s="13"/>
      <c r="E145" s="13"/>
      <c r="F145" s="13"/>
      <c r="G145" s="13"/>
      <c r="H145" s="13"/>
      <c r="I145" s="11"/>
      <c r="J145" s="11"/>
      <c r="K145" s="11"/>
      <c r="L145" s="11"/>
    </row>
    <row r="146" spans="1:12" x14ac:dyDescent="0.25">
      <c r="A146" s="11"/>
      <c r="B146" s="12"/>
      <c r="C146" s="13"/>
      <c r="D146" s="13"/>
      <c r="E146" s="13"/>
      <c r="F146" s="13"/>
      <c r="G146" s="13"/>
      <c r="H146" s="13"/>
      <c r="I146" s="11"/>
      <c r="J146" s="11"/>
      <c r="K146" s="11"/>
      <c r="L146" s="11"/>
    </row>
    <row r="147" spans="1:12" x14ac:dyDescent="0.25">
      <c r="A147" s="11"/>
      <c r="B147" s="12"/>
      <c r="C147" s="13"/>
      <c r="D147" s="13"/>
      <c r="E147" s="13"/>
      <c r="F147" s="13"/>
      <c r="G147" s="13"/>
      <c r="H147" s="13"/>
      <c r="I147" s="11"/>
      <c r="J147" s="11"/>
      <c r="K147" s="11"/>
      <c r="L147" s="11"/>
    </row>
    <row r="148" spans="1:12" x14ac:dyDescent="0.25">
      <c r="A148" s="11"/>
      <c r="B148" s="12"/>
      <c r="C148" s="13"/>
      <c r="D148" s="13"/>
      <c r="E148" s="13"/>
      <c r="F148" s="13"/>
      <c r="G148" s="13"/>
      <c r="H148" s="13"/>
      <c r="I148" s="11"/>
      <c r="J148" s="11"/>
      <c r="K148" s="11"/>
      <c r="L148" s="11"/>
    </row>
    <row r="149" spans="1:12" x14ac:dyDescent="0.25">
      <c r="A149" s="11"/>
      <c r="B149" s="12"/>
      <c r="C149" s="13"/>
      <c r="D149" s="13"/>
      <c r="E149" s="13"/>
      <c r="F149" s="13"/>
      <c r="G149" s="13"/>
      <c r="H149" s="13"/>
      <c r="I149" s="11"/>
      <c r="J149" s="11"/>
      <c r="K149" s="11"/>
      <c r="L149" s="11"/>
    </row>
    <row r="150" spans="1:12" x14ac:dyDescent="0.25">
      <c r="A150" s="11"/>
      <c r="B150" s="12"/>
      <c r="C150" s="13"/>
      <c r="D150" s="13"/>
      <c r="E150" s="13"/>
      <c r="F150" s="13"/>
      <c r="G150" s="13"/>
      <c r="H150" s="13"/>
      <c r="I150" s="11"/>
      <c r="J150" s="11"/>
      <c r="K150" s="11"/>
      <c r="L150" s="11"/>
    </row>
    <row r="151" spans="1:12" x14ac:dyDescent="0.25">
      <c r="A151" s="11"/>
      <c r="B151" s="12"/>
      <c r="C151" s="13"/>
      <c r="D151" s="13"/>
      <c r="E151" s="13"/>
      <c r="F151" s="13"/>
      <c r="G151" s="13"/>
      <c r="H151" s="13"/>
      <c r="I151" s="11"/>
      <c r="J151" s="11"/>
      <c r="K151" s="11"/>
      <c r="L151" s="11"/>
    </row>
    <row r="152" spans="1:12" x14ac:dyDescent="0.25">
      <c r="A152" s="11"/>
      <c r="B152" s="12"/>
      <c r="C152" s="13"/>
      <c r="D152" s="13"/>
      <c r="E152" s="13"/>
      <c r="F152" s="13"/>
      <c r="G152" s="13"/>
      <c r="H152" s="13"/>
      <c r="I152" s="11"/>
      <c r="J152" s="11"/>
      <c r="K152" s="11"/>
      <c r="L152" s="11"/>
    </row>
    <row r="153" spans="1:12" x14ac:dyDescent="0.25">
      <c r="A153" s="11"/>
      <c r="B153" s="12"/>
      <c r="C153" s="13"/>
      <c r="D153" s="13"/>
      <c r="E153" s="13"/>
      <c r="F153" s="13"/>
      <c r="G153" s="13"/>
      <c r="H153" s="13"/>
      <c r="I153" s="11"/>
      <c r="J153" s="11"/>
      <c r="K153" s="11"/>
      <c r="L153" s="11"/>
    </row>
    <row r="154" spans="1:12" x14ac:dyDescent="0.25">
      <c r="A154" s="11"/>
      <c r="B154" s="12"/>
      <c r="C154" s="13"/>
      <c r="D154" s="13"/>
      <c r="E154" s="13"/>
      <c r="F154" s="13"/>
      <c r="G154" s="13"/>
      <c r="H154" s="13"/>
      <c r="I154" s="11"/>
      <c r="J154" s="11"/>
      <c r="K154" s="11"/>
      <c r="L154" s="11"/>
    </row>
    <row r="155" spans="1:12" x14ac:dyDescent="0.25">
      <c r="A155" s="11"/>
      <c r="B155" s="12"/>
      <c r="C155" s="13"/>
      <c r="D155" s="13"/>
      <c r="E155" s="13"/>
      <c r="F155" s="13"/>
      <c r="G155" s="13"/>
      <c r="H155" s="13"/>
      <c r="I155" s="11"/>
      <c r="J155" s="11"/>
      <c r="K155" s="11"/>
      <c r="L155" s="11"/>
    </row>
    <row r="156" spans="1:12" x14ac:dyDescent="0.25">
      <c r="A156" s="11"/>
      <c r="B156" s="12"/>
      <c r="C156" s="13"/>
      <c r="D156" s="13"/>
      <c r="E156" s="13"/>
      <c r="F156" s="13"/>
      <c r="G156" s="13"/>
      <c r="H156" s="13"/>
      <c r="I156" s="11"/>
      <c r="J156" s="11"/>
      <c r="K156" s="11"/>
      <c r="L156" s="11"/>
    </row>
    <row r="157" spans="1:12" x14ac:dyDescent="0.25">
      <c r="A157" s="11"/>
      <c r="B157" s="12"/>
      <c r="C157" s="13"/>
      <c r="D157" s="13"/>
      <c r="E157" s="13"/>
      <c r="F157" s="13"/>
      <c r="G157" s="13"/>
      <c r="H157" s="13"/>
      <c r="I157" s="11"/>
      <c r="J157" s="11"/>
      <c r="K157" s="11"/>
      <c r="L157" s="11"/>
    </row>
    <row r="158" spans="1:12" x14ac:dyDescent="0.25">
      <c r="A158" s="11"/>
      <c r="B158" s="12"/>
      <c r="C158" s="13"/>
      <c r="D158" s="13"/>
      <c r="E158" s="13"/>
      <c r="F158" s="13"/>
      <c r="G158" s="13"/>
      <c r="H158" s="13"/>
      <c r="I158" s="11"/>
      <c r="J158" s="11"/>
      <c r="K158" s="11"/>
      <c r="L158" s="11"/>
    </row>
    <row r="159" spans="1:12" x14ac:dyDescent="0.25">
      <c r="A159" s="11"/>
      <c r="B159" s="12"/>
      <c r="C159" s="13"/>
      <c r="D159" s="13"/>
      <c r="E159" s="13"/>
      <c r="F159" s="13"/>
      <c r="G159" s="13"/>
      <c r="H159" s="13"/>
      <c r="I159" s="11"/>
      <c r="J159" s="11"/>
      <c r="K159" s="11"/>
      <c r="L159" s="11"/>
    </row>
    <row r="160" spans="1:12" x14ac:dyDescent="0.25">
      <c r="A160" s="11"/>
      <c r="B160" s="12"/>
      <c r="C160" s="13"/>
      <c r="D160" s="13"/>
      <c r="E160" s="13"/>
      <c r="F160" s="13"/>
      <c r="G160" s="13"/>
      <c r="H160" s="13"/>
      <c r="I160" s="11"/>
      <c r="J160" s="11"/>
      <c r="K160" s="11"/>
      <c r="L160" s="11"/>
    </row>
    <row r="161" spans="1:12" x14ac:dyDescent="0.25">
      <c r="A161" s="11"/>
      <c r="B161" s="12"/>
      <c r="C161" s="13"/>
      <c r="D161" s="13"/>
      <c r="E161" s="13"/>
      <c r="F161" s="13"/>
      <c r="G161" s="13"/>
      <c r="H161" s="13"/>
      <c r="I161" s="11"/>
      <c r="J161" s="11"/>
      <c r="K161" s="11"/>
      <c r="L161" s="11"/>
    </row>
    <row r="162" spans="1:12" x14ac:dyDescent="0.25">
      <c r="A162" s="11"/>
      <c r="B162" s="12"/>
      <c r="C162" s="13"/>
      <c r="D162" s="13"/>
      <c r="E162" s="13"/>
      <c r="F162" s="13"/>
      <c r="G162" s="13"/>
      <c r="H162" s="13"/>
      <c r="I162" s="11"/>
      <c r="J162" s="11"/>
      <c r="K162" s="11"/>
      <c r="L162" s="11"/>
    </row>
    <row r="163" spans="1:12" x14ac:dyDescent="0.25">
      <c r="A163" s="11"/>
      <c r="B163" s="12"/>
      <c r="C163" s="13"/>
      <c r="D163" s="13"/>
      <c r="E163" s="13"/>
      <c r="F163" s="13"/>
      <c r="G163" s="13"/>
      <c r="H163" s="13"/>
      <c r="I163" s="11"/>
      <c r="J163" s="11"/>
      <c r="K163" s="11"/>
      <c r="L163" s="11"/>
    </row>
    <row r="164" spans="1:12" x14ac:dyDescent="0.25">
      <c r="A164" s="11"/>
      <c r="B164" s="12"/>
      <c r="C164" s="13"/>
      <c r="D164" s="13"/>
      <c r="E164" s="13"/>
      <c r="F164" s="13"/>
      <c r="G164" s="13"/>
      <c r="H164" s="13"/>
      <c r="I164" s="11"/>
      <c r="J164" s="11"/>
      <c r="K164" s="11"/>
      <c r="L164" s="11"/>
    </row>
    <row r="165" spans="1:12" x14ac:dyDescent="0.25">
      <c r="A165" s="11"/>
      <c r="B165" s="12"/>
      <c r="C165" s="13"/>
      <c r="D165" s="13"/>
      <c r="E165" s="13"/>
      <c r="F165" s="13"/>
      <c r="G165" s="13"/>
      <c r="H165" s="13"/>
      <c r="I165" s="11"/>
      <c r="J165" s="11"/>
      <c r="K165" s="11"/>
      <c r="L165" s="11"/>
    </row>
    <row r="166" spans="1:12" x14ac:dyDescent="0.25">
      <c r="A166" s="11"/>
      <c r="B166" s="12"/>
      <c r="C166" s="13"/>
      <c r="D166" s="13"/>
      <c r="E166" s="13"/>
      <c r="F166" s="13"/>
      <c r="G166" s="13"/>
      <c r="H166" s="13"/>
      <c r="I166" s="11"/>
      <c r="J166" s="11"/>
      <c r="K166" s="11"/>
      <c r="L166" s="11"/>
    </row>
    <row r="167" spans="1:12" x14ac:dyDescent="0.25">
      <c r="A167" s="11"/>
      <c r="B167" s="12"/>
      <c r="C167" s="13"/>
      <c r="D167" s="13"/>
      <c r="E167" s="13"/>
      <c r="F167" s="13"/>
      <c r="G167" s="13"/>
      <c r="H167" s="13"/>
      <c r="I167" s="11"/>
      <c r="J167" s="11"/>
      <c r="K167" s="11"/>
      <c r="L167" s="11"/>
    </row>
    <row r="168" spans="1:12" x14ac:dyDescent="0.25">
      <c r="A168" s="11"/>
      <c r="B168" s="12"/>
      <c r="C168" s="13"/>
      <c r="D168" s="13"/>
      <c r="E168" s="13"/>
      <c r="F168" s="13"/>
      <c r="G168" s="13"/>
      <c r="H168" s="13"/>
      <c r="I168" s="11"/>
      <c r="J168" s="11"/>
      <c r="K168" s="11"/>
      <c r="L168" s="11"/>
    </row>
    <row r="169" spans="1:12" x14ac:dyDescent="0.25">
      <c r="A169" s="11"/>
      <c r="B169" s="12"/>
      <c r="C169" s="13"/>
      <c r="D169" s="13"/>
      <c r="E169" s="13"/>
      <c r="F169" s="13"/>
      <c r="G169" s="13"/>
      <c r="H169" s="13"/>
      <c r="I169" s="11"/>
      <c r="J169" s="11"/>
      <c r="K169" s="11"/>
      <c r="L169" s="11"/>
    </row>
    <row r="170" spans="1:12" x14ac:dyDescent="0.25">
      <c r="A170" s="11"/>
      <c r="B170" s="12"/>
      <c r="C170" s="13"/>
      <c r="D170" s="13"/>
      <c r="E170" s="13"/>
      <c r="F170" s="13"/>
      <c r="G170" s="13"/>
      <c r="H170" s="13"/>
      <c r="I170" s="11"/>
      <c r="J170" s="11"/>
      <c r="K170" s="11"/>
      <c r="L170" s="11"/>
    </row>
    <row r="171" spans="1:12" x14ac:dyDescent="0.25">
      <c r="A171" s="11"/>
      <c r="B171" s="12"/>
      <c r="C171" s="13"/>
      <c r="D171" s="13"/>
      <c r="E171" s="13"/>
      <c r="F171" s="13"/>
      <c r="G171" s="13"/>
      <c r="H171" s="13"/>
      <c r="I171" s="11"/>
      <c r="J171" s="11"/>
      <c r="K171" s="11"/>
      <c r="L171" s="11"/>
    </row>
    <row r="172" spans="1:12" x14ac:dyDescent="0.25">
      <c r="A172" s="11"/>
      <c r="B172" s="12"/>
      <c r="C172" s="13"/>
      <c r="D172" s="13"/>
      <c r="E172" s="13"/>
      <c r="F172" s="13"/>
      <c r="G172" s="13"/>
      <c r="H172" s="13"/>
      <c r="I172" s="11"/>
      <c r="J172" s="11"/>
      <c r="K172" s="11"/>
      <c r="L172" s="11"/>
    </row>
    <row r="173" spans="1:12" x14ac:dyDescent="0.25">
      <c r="A173" s="11"/>
      <c r="B173" s="12"/>
      <c r="C173" s="13"/>
      <c r="D173" s="13"/>
      <c r="E173" s="13"/>
      <c r="F173" s="13"/>
      <c r="G173" s="13"/>
      <c r="H173" s="13"/>
      <c r="I173" s="11"/>
      <c r="J173" s="11"/>
      <c r="K173" s="11"/>
      <c r="L173" s="11"/>
    </row>
    <row r="174" spans="1:12" x14ac:dyDescent="0.25">
      <c r="A174" s="11"/>
      <c r="B174" s="12"/>
      <c r="C174" s="13"/>
      <c r="D174" s="13"/>
      <c r="E174" s="13"/>
      <c r="F174" s="13"/>
      <c r="G174" s="13"/>
      <c r="H174" s="13"/>
      <c r="I174" s="11"/>
      <c r="J174" s="11"/>
      <c r="K174" s="11"/>
      <c r="L174" s="11"/>
    </row>
    <row r="175" spans="1:12" x14ac:dyDescent="0.25">
      <c r="A175" s="11"/>
      <c r="B175" s="12"/>
      <c r="C175" s="13"/>
      <c r="D175" s="13"/>
      <c r="E175" s="13"/>
      <c r="F175" s="13"/>
      <c r="G175" s="13"/>
      <c r="H175" s="13"/>
      <c r="I175" s="11"/>
      <c r="J175" s="11"/>
      <c r="K175" s="11"/>
      <c r="L175" s="11"/>
    </row>
    <row r="176" spans="1:12" x14ac:dyDescent="0.25">
      <c r="A176" s="11"/>
      <c r="B176" s="12"/>
      <c r="C176" s="13"/>
      <c r="D176" s="13"/>
      <c r="E176" s="13"/>
      <c r="F176" s="13"/>
      <c r="G176" s="13"/>
      <c r="H176" s="13"/>
      <c r="I176" s="11"/>
      <c r="J176" s="11"/>
      <c r="K176" s="11"/>
      <c r="L176" s="11"/>
    </row>
    <row r="177" spans="1:12" x14ac:dyDescent="0.25">
      <c r="A177" s="11"/>
      <c r="B177" s="12"/>
      <c r="C177" s="11"/>
      <c r="D177" s="11"/>
      <c r="E177" s="11"/>
      <c r="F177" s="13"/>
      <c r="G177" s="13"/>
      <c r="H177" s="13"/>
      <c r="I177" s="11"/>
      <c r="J177" s="11"/>
      <c r="K177" s="11"/>
      <c r="L177" s="11"/>
    </row>
    <row r="178" spans="1:12" x14ac:dyDescent="0.25">
      <c r="A178" s="11"/>
      <c r="B178" s="12"/>
      <c r="C178" s="11"/>
      <c r="D178" s="11"/>
      <c r="E178" s="11"/>
      <c r="F178" s="13"/>
      <c r="G178" s="13"/>
      <c r="H178" s="13"/>
      <c r="I178" s="11"/>
      <c r="J178" s="11"/>
      <c r="K178" s="11"/>
      <c r="L178" s="11"/>
    </row>
    <row r="179" spans="1:12" x14ac:dyDescent="0.25">
      <c r="A179" s="11"/>
      <c r="B179" s="12"/>
      <c r="C179" s="11"/>
      <c r="D179" s="11"/>
      <c r="E179" s="11"/>
      <c r="F179" s="13"/>
      <c r="G179" s="13"/>
      <c r="H179" s="13"/>
      <c r="I179" s="11"/>
      <c r="J179" s="11"/>
      <c r="K179" s="11"/>
      <c r="L179" s="11"/>
    </row>
    <row r="180" spans="1:12" x14ac:dyDescent="0.25">
      <c r="A180" s="11"/>
      <c r="B180" s="12"/>
      <c r="C180" s="11"/>
      <c r="D180" s="11"/>
      <c r="E180" s="11"/>
      <c r="F180" s="13"/>
      <c r="G180" s="13"/>
      <c r="H180" s="13"/>
      <c r="I180" s="11"/>
      <c r="J180" s="11"/>
      <c r="K180" s="11"/>
      <c r="L180" s="11"/>
    </row>
    <row r="181" spans="1:12" x14ac:dyDescent="0.25">
      <c r="A181" s="11"/>
      <c r="B181" s="12"/>
      <c r="C181" s="11"/>
      <c r="D181" s="11"/>
      <c r="E181" s="11"/>
      <c r="F181" s="13"/>
      <c r="G181" s="13"/>
      <c r="H181" s="13"/>
      <c r="I181" s="11"/>
      <c r="J181" s="11"/>
      <c r="K181" s="11"/>
      <c r="L181" s="11"/>
    </row>
    <row r="182" spans="1:12" x14ac:dyDescent="0.25">
      <c r="A182" s="11"/>
      <c r="B182" s="12"/>
      <c r="C182" s="11"/>
      <c r="D182" s="11"/>
      <c r="E182" s="11"/>
      <c r="F182" s="13"/>
      <c r="G182" s="13"/>
      <c r="H182" s="13"/>
      <c r="I182" s="11"/>
      <c r="J182" s="11"/>
      <c r="K182" s="11"/>
      <c r="L182" s="11"/>
    </row>
    <row r="183" spans="1:12" x14ac:dyDescent="0.25">
      <c r="A183" s="11"/>
      <c r="B183" s="12"/>
      <c r="C183" s="11"/>
      <c r="D183" s="11"/>
      <c r="E183" s="11"/>
      <c r="F183" s="13"/>
      <c r="G183" s="13"/>
      <c r="H183" s="13"/>
      <c r="I183" s="11"/>
      <c r="J183" s="11"/>
      <c r="K183" s="11"/>
      <c r="L183" s="11"/>
    </row>
    <row r="184" spans="1:12" x14ac:dyDescent="0.25">
      <c r="A184" s="11"/>
      <c r="B184" s="12"/>
      <c r="C184" s="11"/>
      <c r="D184" s="11"/>
      <c r="E184" s="11"/>
      <c r="F184" s="13"/>
      <c r="G184" s="13"/>
      <c r="H184" s="13"/>
      <c r="I184" s="11"/>
      <c r="J184" s="11"/>
      <c r="K184" s="11"/>
      <c r="L184" s="11"/>
    </row>
    <row r="185" spans="1:12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</row>
    <row r="186" spans="1:12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</row>
  </sheetData>
  <mergeCells count="3">
    <mergeCell ref="A6:C6"/>
    <mergeCell ref="F7:G7"/>
    <mergeCell ref="F14:H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overview</vt:lpstr>
      <vt:lpstr>in paper</vt:lpstr>
      <vt:lpstr>CS-159</vt:lpstr>
      <vt:lpstr>CS-161</vt:lpstr>
      <vt:lpstr>CS-162</vt:lpstr>
      <vt:lpstr>CS-163</vt:lpstr>
      <vt:lpstr>CS-164</vt:lpstr>
      <vt:lpstr>CS-167</vt:lpstr>
      <vt:lpstr>CS-168</vt:lpstr>
      <vt:lpstr>CS-169</vt:lpstr>
      <vt:lpstr>CS-171</vt:lpstr>
      <vt:lpstr>CS-174</vt:lpstr>
      <vt:lpstr>CS-175</vt:lpstr>
      <vt:lpstr>CS-176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Chrissi</dc:creator>
  <cp:lastModifiedBy>Christiane Schotten</cp:lastModifiedBy>
  <cp:lastPrinted>2019-10-28T15:39:05Z</cp:lastPrinted>
  <dcterms:created xsi:type="dcterms:W3CDTF">2015-06-05T18:17:20Z</dcterms:created>
  <dcterms:modified xsi:type="dcterms:W3CDTF">2019-12-18T14:28:08Z</dcterms:modified>
</cp:coreProperties>
</file>